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20.22/"/>
    </mc:Choice>
  </mc:AlternateContent>
  <xr:revisionPtr revIDLastSave="16" documentId="8_{A9293F16-B5CB-41E0-B8DE-A9E4A966B49F}" xr6:coauthVersionLast="47" xr6:coauthVersionMax="47" xr10:uidLastSave="{400F1117-F6E8-4C94-B661-82E866C069FA}"/>
  <bookViews>
    <workbookView xWindow="7950" yWindow="2565" windowWidth="19950" windowHeight="11385" xr2:uid="{00000000-000D-0000-FFFF-FFFF00000000}"/>
  </bookViews>
  <sheets>
    <sheet name="Barnstable Tested Inmates" sheetId="112" r:id="rId1"/>
    <sheet name="Barnstable Tested Staff" sheetId="113" r:id="rId2"/>
    <sheet name="Barnstable Positive Inmates" sheetId="114" r:id="rId3"/>
    <sheet name="Barnstable Positive Staff " sheetId="115" r:id="rId4"/>
    <sheet name="Barnstable Hospital Inmates" sheetId="116" r:id="rId5"/>
    <sheet name="Barnstable Hospital Staff" sheetId="117" r:id="rId6"/>
    <sheet name="Barnstable Deaths Inmates" sheetId="118" r:id="rId7"/>
    <sheet name="Barnstable Deaths Staff" sheetId="119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96" r:id="rId17"/>
    <sheet name="Bristol Tested - Staff" sheetId="97" r:id="rId18"/>
    <sheet name="Bristol Positive -Inmates" sheetId="98" r:id="rId19"/>
    <sheet name="Bristol Positive - Staff" sheetId="99" r:id="rId20"/>
    <sheet name="Bristol Hospital- Inmates " sheetId="100" r:id="rId21"/>
    <sheet name="Bristol Hospital - Staff " sheetId="101" r:id="rId22"/>
    <sheet name="Bristol Deaths - Inmates" sheetId="102" r:id="rId23"/>
    <sheet name="Bristol Deaths - Staff" sheetId="103" r:id="rId24"/>
    <sheet name="Dukes Tested Inmates" sheetId="88" r:id="rId25"/>
    <sheet name="Dukes Tested Staff" sheetId="89" r:id="rId26"/>
    <sheet name="Dukes Positive Inmates" sheetId="90" r:id="rId27"/>
    <sheet name="Dukes Positive Staff" sheetId="91" r:id="rId28"/>
    <sheet name="Dukes Hospital Inmates " sheetId="92" r:id="rId29"/>
    <sheet name="Dukes. Hospital Staff " sheetId="93" r:id="rId30"/>
    <sheet name="Dukes Deaths Inmates" sheetId="94" r:id="rId31"/>
    <sheet name="Dukes Deaths Staff" sheetId="95" r:id="rId32"/>
    <sheet name="Essex Tested Inmates" sheetId="80" r:id="rId33"/>
    <sheet name="Essex Tested Staff" sheetId="81" r:id="rId34"/>
    <sheet name="Essex Positive Inmates" sheetId="82" r:id="rId35"/>
    <sheet name="Essex Positive Staff" sheetId="83" r:id="rId36"/>
    <sheet name="Essex Hospitalized Inmates " sheetId="84" r:id="rId37"/>
    <sheet name="Essex Hospitalized Staff " sheetId="85" r:id="rId38"/>
    <sheet name="Essex Deaths Inmates" sheetId="86" r:id="rId39"/>
    <sheet name="Essex Deaths Staff" sheetId="87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103" l="1"/>
  <c r="B79" i="103"/>
  <c r="B433" i="103"/>
  <c r="B441" i="103"/>
  <c r="B63" i="102"/>
  <c r="B79" i="102"/>
  <c r="B434" i="102"/>
  <c r="B440" i="102"/>
  <c r="B61" i="101"/>
  <c r="B77" i="101"/>
  <c r="B432" i="101"/>
  <c r="B440" i="101"/>
  <c r="B59" i="100"/>
  <c r="B75" i="100"/>
  <c r="B430" i="100"/>
  <c r="B436" i="100"/>
  <c r="B11" i="99"/>
  <c r="B22" i="99"/>
  <c r="B29" i="99"/>
  <c r="B44" i="99"/>
  <c r="B63" i="99"/>
  <c r="B79" i="99"/>
  <c r="B434" i="99"/>
  <c r="B442" i="99"/>
  <c r="B11" i="98"/>
  <c r="B22" i="98"/>
  <c r="B29" i="98"/>
  <c r="B44" i="98"/>
  <c r="B63" i="98"/>
  <c r="B79" i="98"/>
  <c r="B237" i="98"/>
  <c r="B433" i="98"/>
  <c r="B439" i="98"/>
  <c r="B11" i="97"/>
  <c r="B22" i="97"/>
  <c r="B29" i="97"/>
  <c r="B44" i="97"/>
  <c r="B66" i="97"/>
  <c r="B83" i="97"/>
  <c r="B438" i="97"/>
  <c r="B446" i="97"/>
  <c r="B11" i="96"/>
  <c r="B22" i="96"/>
  <c r="B29" i="96"/>
  <c r="B44" i="96"/>
  <c r="B62" i="96"/>
  <c r="B78" i="96"/>
  <c r="B432" i="96"/>
  <c r="B438" i="96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<sst xmlns="http://schemas.openxmlformats.org/spreadsheetml/2006/main" count="41628" uniqueCount="487">
  <si>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</si>
  <si>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</si>
  <si>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</si>
  <si>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</si>
  <si>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</si>
  <si>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</si>
  <si>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</si>
  <si>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</si>
  <si>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</si>
  <si>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</si>
  <si>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</si>
  <si>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</si>
  <si>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</si>
  <si>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</si>
  <si>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</si>
  <si>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</si>
  <si>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</si>
  <si>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</si>
  <si>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</si>
  <si>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</si>
  <si>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</si>
  <si>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</si>
  <si>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</si>
  <si>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</si>
  <si>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</si>
  <si>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</si>
  <si>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</si>
  <si>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</si>
  <si>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</si>
  <si>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</si>
  <si>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</si>
  <si>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</si>
  <si>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</si>
  <si>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</si>
  <si>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</si>
  <si>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</si>
  <si>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</si>
  <si>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</si>
  <si>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</si>
  <si>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</si>
  <si>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</si>
  <si>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</si>
  <si>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</si>
  <si>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</si>
  <si>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</si>
  <si>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</si>
  <si>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</si>
  <si>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</si>
  <si>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</si>
  <si>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</si>
  <si>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</si>
  <si>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</si>
  <si>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</si>
  <si>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</si>
  <si>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</si>
  <si>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</si>
  <si>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</si>
  <si>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</si>
  <si>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</si>
  <si>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</si>
  <si>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</si>
  <si>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</si>
  <si>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</si>
  <si>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</si>
  <si>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</si>
  <si>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</si>
  <si>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</si>
  <si>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</si>
  <si>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</si>
  <si>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</si>
  <si>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</si>
  <si>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</si>
  <si>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</si>
  <si>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</si>
  <si>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</si>
  <si>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</si>
  <si>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</si>
  <si>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</si>
  <si>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</si>
  <si>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</si>
  <si>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</si>
  <si>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</si>
  <si>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</si>
  <si>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</si>
  <si>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</si>
  <si>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</si>
  <si>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</si>
  <si>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</si>
  <si>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</si>
  <si>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</si>
  <si>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</si>
  <si>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</si>
  <si>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</si>
  <si>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</si>
  <si>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</si>
  <si>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</si>
  <si>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</si>
  <si>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</si>
  <si>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</si>
  <si>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</si>
  <si>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</si>
  <si>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</si>
  <si>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</si>
  <si>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</si>
  <si>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</si>
  <si>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</si>
  <si>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</si>
  <si>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</si>
  <si>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</si>
  <si>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</si>
  <si>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</si>
  <si>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</si>
  <si>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</si>
  <si>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</si>
  <si>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</si>
  <si>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</si>
  <si>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</si>
  <si>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</si>
  <si>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</si>
  <si>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</si>
  <si>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</si>
  <si>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</si>
  <si>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</si>
  <si>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</si>
  <si>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</si>
  <si>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</si>
  <si>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</si>
  <si>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</si>
  <si>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</si>
  <si>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</si>
  <si>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</si>
  <si>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</si>
  <si>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</si>
  <si>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</si>
  <si>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</si>
  <si>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</si>
  <si>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</si>
  <si>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</si>
  <si>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</si>
  <si>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</si>
  <si>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</si>
  <si>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</si>
  <si>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</si>
  <si>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</si>
  <si>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</si>
  <si>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</si>
  <si>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</si>
  <si>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</si>
  <si>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</si>
  <si>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</si>
  <si>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</si>
  <si>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</si>
  <si>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</si>
  <si>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</si>
  <si>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</si>
  <si>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</si>
  <si>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</si>
  <si>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</si>
  <si>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</si>
  <si>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</si>
  <si>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</si>
  <si>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</si>
  <si>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</si>
  <si>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</si>
  <si>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</si>
  <si>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</si>
  <si>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</si>
  <si>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</si>
  <si>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</si>
  <si>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</si>
  <si>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</si>
  <si>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</si>
  <si>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</si>
  <si>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</si>
  <si>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</si>
  <si>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</si>
  <si>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</si>
  <si>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</si>
  <si>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</si>
  <si>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</si>
  <si>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</si>
  <si>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</si>
  <si>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</si>
  <si>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</si>
  <si>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</si>
  <si>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</si>
  <si>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</si>
  <si>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</si>
  <si>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</si>
  <si>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</si>
  <si>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</si>
  <si>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</si>
  <si>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</si>
  <si>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</si>
  <si>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</si>
  <si>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</si>
  <si>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</si>
  <si>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</si>
  <si>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</si>
  <si>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</si>
  <si>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</si>
  <si>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</si>
  <si>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</si>
  <si>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</si>
  <si>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</si>
  <si>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</si>
  <si>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</si>
  <si>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</si>
  <si>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</si>
  <si>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</si>
  <si>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</si>
  <si>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</si>
  <si>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</si>
  <si>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</si>
  <si>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</si>
  <si>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</si>
  <si>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</si>
  <si>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</si>
  <si>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</si>
  <si>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</si>
  <si>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</si>
  <si>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</si>
  <si>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</si>
  <si>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</si>
  <si>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</si>
  <si>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</si>
  <si>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</si>
  <si>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</si>
  <si>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</si>
  <si>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</si>
  <si>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</si>
  <si>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</si>
  <si>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</si>
  <si>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</si>
  <si>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</si>
  <si>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</si>
  <si>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</si>
  <si>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</si>
  <si>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</si>
  <si>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</si>
  <si>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</si>
  <si>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</si>
  <si>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</si>
  <si>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</si>
  <si>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</si>
  <si>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</si>
  <si>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</si>
  <si>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</si>
  <si>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</si>
  <si>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</si>
  <si>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</si>
  <si>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</si>
  <si>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</si>
  <si>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</si>
  <si>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</si>
  <si>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</si>
  <si>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</si>
  <si>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</si>
  <si>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</si>
  <si>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</si>
  <si>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</si>
  <si>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</si>
  <si>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</si>
  <si>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</si>
  <si>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</si>
  <si>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</si>
  <si>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</si>
  <si>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</si>
  <si>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</si>
  <si>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</si>
  <si>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</si>
  <si>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</si>
  <si>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</si>
  <si>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</si>
  <si>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</si>
  <si>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</si>
  <si>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</si>
  <si>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</si>
  <si>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</si>
  <si>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</si>
  <si>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</si>
  <si>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</si>
  <si>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</si>
  <si>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</si>
  <si>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</si>
  <si>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</si>
  <si>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</si>
  <si>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</si>
  <si>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</si>
  <si>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</si>
  <si>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</si>
  <si>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</si>
  <si>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</si>
  <si>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</si>
  <si>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</si>
  <si>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</si>
  <si>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</si>
  <si>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</si>
  <si>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</si>
  <si>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</si>
  <si>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</si>
  <si>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</si>
  <si>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</si>
  <si>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</si>
  <si>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</si>
  <si>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</si>
  <si>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</si>
  <si>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</si>
  <si>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</si>
  <si>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</si>
  <si>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</si>
  <si>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</si>
  <si>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</si>
  <si>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</si>
  <si>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</si>
  <si>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</si>
  <si>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</si>
  <si>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</si>
  <si>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</si>
  <si>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</si>
  <si>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</si>
  <si>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</si>
  <si>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</si>
  <si>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</si>
  <si>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</si>
  <si>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</si>
  <si>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</si>
  <si>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</si>
  <si>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</si>
  <si>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</si>
  <si>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</si>
  <si>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</si>
  <si>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</si>
  <si>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</si>
  <si>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</si>
  <si>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</si>
  <si>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</si>
  <si>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</si>
  <si>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</si>
  <si>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</si>
  <si>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</si>
  <si>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</si>
  <si>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</si>
  <si>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</si>
  <si>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</si>
  <si>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</si>
  <si>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</si>
  <si>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</si>
  <si>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</si>
  <si>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</si>
  <si>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</si>
  <si>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</si>
  <si>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</si>
  <si>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</si>
  <si>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</si>
  <si>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</si>
  <si>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</si>
  <si>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</si>
  <si>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</si>
  <si>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</si>
  <si>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</si>
  <si>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</si>
  <si>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</si>
  <si>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</si>
  <si>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</si>
  <si>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</si>
  <si>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</si>
  <si>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</si>
  <si>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</si>
  <si>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</si>
  <si>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</si>
  <si>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</si>
  <si>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</si>
  <si>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</si>
  <si>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</si>
  <si>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</si>
  <si>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</si>
  <si>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</si>
  <si>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</si>
  <si>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</si>
  <si>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</si>
  <si>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</si>
  <si>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</si>
  <si>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</si>
  <si>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</si>
  <si>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</si>
  <si>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</si>
  <si>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</si>
  <si>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</si>
  <si>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</si>
  <si>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</si>
  <si>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</si>
  <si>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</si>
  <si>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</si>
  <si>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</si>
  <si>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</si>
  <si>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</si>
  <si>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</si>
  <si>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</si>
  <si>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</si>
  <si>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</si>
  <si>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</si>
  <si>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</si>
  <si>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</si>
  <si>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</si>
  <si>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</si>
  <si>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</si>
  <si>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</si>
  <si>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</si>
  <si>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</si>
  <si>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</si>
  <si>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</si>
  <si>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</si>
  <si>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</si>
  <si>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</si>
  <si>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</si>
  <si>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</si>
  <si>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</si>
  <si>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</si>
  <si>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</si>
  <si>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</si>
  <si>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</si>
  <si>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</si>
  <si>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</si>
  <si>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</si>
  <si>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</si>
  <si>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</si>
  <si>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</si>
  <si>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</si>
  <si>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</si>
  <si>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</si>
  <si>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</si>
  <si>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</si>
  <si>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</si>
  <si>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</si>
  <si>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</si>
  <si>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</si>
  <si>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</si>
  <si>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</si>
  <si>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</si>
  <si>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</si>
  <si>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</si>
  <si>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</si>
  <si>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</si>
  <si>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</si>
  <si>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12/20/2022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</si>
  <si>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</si>
  <si>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12/20/2022</t>
  </si>
  <si>
    <t>PLYMOUTH</t>
  </si>
  <si>
    <t>County (Of Facility In Which Staff Work)</t>
  </si>
  <si>
    <t>Date                                                                                       12/20/2022</t>
  </si>
  <si>
    <t>DATE:12/20/2022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</si>
  <si>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</si>
  <si>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</si>
  <si>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</si>
  <si>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</si>
  <si>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</si>
  <si>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20, 2022</t>
  </si>
  <si>
    <t>12.20.2022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</si>
  <si>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</si>
  <si>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</si>
  <si>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</si>
  <si>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</si>
  <si>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</si>
  <si>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</si>
  <si>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</si>
  <si>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</si>
  <si>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12/20/2022</t>
  </si>
  <si>
    <t>DATE: Dec 20, 2022</t>
  </si>
  <si>
    <t>Essex County</t>
  </si>
  <si>
    <t>DATE:  Dec 20,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</si>
  <si>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</si>
  <si>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</si>
  <si>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</si>
  <si>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12/20/2022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</si>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</sst>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E8D5D-3BEE-4076-80B3-342531EE393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480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38C9-5A97-4FEB-A005-5E40BB16B94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479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486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486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486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486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486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486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486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486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8EC8-CBBA-4BB4-8924-9A8EF19C400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479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73937-613D-4451-94BF-3D29AAF329F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479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E9FD-05D0-4AB6-9C6E-9DA51FCECFD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479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E14D-167E-452C-AD69-2DA8E13EC76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479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1710-1DC5-47B4-8404-E8A84A04E82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479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888E-8666-4B56-9731-C704142BB1D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479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D7C6-4BB1-4669-8964-C84238CEFCCD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475</v>
      </c>
      <c r="B1" s="33" t="s">
        <v>422</v>
      </c>
    </row>
    <row r="2" spans="1:2" ht="15.75" thickBot="1">
      <c r="A2" s="38" t="s">
        <v>474</v>
      </c>
      <c r="B2" s="27" t="s">
        <v>411</v>
      </c>
    </row>
    <row r="3" spans="1:2" ht="15.75" thickBot="1">
      <c r="A3" s="18" t="s">
        <v>10</v>
      </c>
      <c r="B3" s="126">
        <v>26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19</v>
      </c>
    </row>
    <row r="7" spans="1:2">
      <c r="A7" s="1" t="s">
        <v>2</v>
      </c>
      <c r="B7" s="41">
        <v>7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26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18</v>
      </c>
    </row>
    <row r="15" spans="1:2">
      <c r="A15" s="1" t="s">
        <v>6</v>
      </c>
      <c r="B15" s="41">
        <v>7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486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25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 t="s">
        <v>486</v>
      </c>
    </row>
    <row r="26" spans="1:2">
      <c r="A26" s="1" t="s">
        <v>394</v>
      </c>
      <c r="B26" s="41">
        <v>23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23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6</v>
      </c>
    </row>
    <row r="37" spans="1:2">
      <c r="A37" s="7" t="s">
        <v>366</v>
      </c>
      <c r="B37" s="41">
        <v>12</v>
      </c>
    </row>
    <row r="38" spans="1:2" ht="14.45" customHeight="1">
      <c r="A38" s="7" t="s">
        <v>367</v>
      </c>
      <c r="B38" s="41" t="s">
        <v>486</v>
      </c>
    </row>
    <row r="39" spans="1:2">
      <c r="A39" s="7" t="s">
        <v>368</v>
      </c>
      <c r="B39" s="41" t="s">
        <v>486</v>
      </c>
    </row>
    <row r="40" spans="1:2">
      <c r="A40" s="7" t="s">
        <v>369</v>
      </c>
      <c r="B40" s="41" t="s">
        <v>486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18</v>
      </c>
    </row>
    <row r="45" spans="1:2" ht="15" customHeight="1"/>
    <row r="46" spans="1:2" ht="50.1" customHeight="1">
      <c r="A46" s="46" t="s">
        <v>473</v>
      </c>
      <c r="B46" s="115"/>
    </row>
    <row r="47" spans="1:2" ht="210">
      <c r="A47" s="17" t="s">
        <v>472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23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486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23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26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26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26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26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24</v>
      </c>
    </row>
    <row r="436" spans="1:2">
      <c r="A436" s="42" t="s">
        <v>401</v>
      </c>
      <c r="B436" s="41" t="s">
        <v>486</v>
      </c>
    </row>
    <row r="437" spans="1:2">
      <c r="A437" s="42" t="s">
        <v>471</v>
      </c>
      <c r="B437" s="41">
        <v>0</v>
      </c>
    </row>
    <row r="438" spans="1:2" ht="15.75" thickBot="1">
      <c r="A438" s="114" t="s">
        <v>373</v>
      </c>
      <c r="B438" s="113">
        <f>SUM(B435:B437)</f>
        <v>24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8722D-BEE5-4593-8CF9-DC554F0B0A8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475</v>
      </c>
      <c r="B1" s="33" t="s">
        <v>454</v>
      </c>
    </row>
    <row r="2" spans="1:2" ht="15.75" thickBot="1">
      <c r="A2" s="38" t="s">
        <v>474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449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476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07F26-1119-49F7-B86F-B2F3CC99300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475</v>
      </c>
      <c r="B1" s="139" t="s">
        <v>452</v>
      </c>
    </row>
    <row r="2" spans="1:2" ht="15.75" thickBot="1">
      <c r="A2" s="38" t="s">
        <v>474</v>
      </c>
      <c r="B2" s="51" t="s">
        <v>411</v>
      </c>
    </row>
    <row r="3" spans="1:2" ht="15.75" thickBot="1">
      <c r="A3" s="18" t="s">
        <v>10</v>
      </c>
      <c r="B3" s="138" t="s">
        <v>486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 t="s">
        <v>486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 t="s">
        <v>486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 t="s">
        <v>486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38" t="s">
        <v>474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486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486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486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 t="s">
        <v>486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 t="s">
        <v>486</v>
      </c>
    </row>
    <row r="437" spans="1:2">
      <c r="A437" s="42" t="s">
        <v>401</v>
      </c>
      <c r="B437" s="41">
        <v>0</v>
      </c>
    </row>
    <row r="438" spans="1:2">
      <c r="A438" s="42" t="s">
        <v>471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1F98-FF28-4A83-99F6-7B1A620742B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23" t="s">
        <v>454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483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5D185-828C-4F4A-AE8F-957ABC50124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475</v>
      </c>
      <c r="B1" s="143" t="s">
        <v>455</v>
      </c>
    </row>
    <row r="2" spans="1:2" ht="15.75" thickBot="1">
      <c r="A2" s="38" t="s">
        <v>474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476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478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477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1F6A-BA54-4E68-829F-A6AC7CC0636A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475</v>
      </c>
      <c r="B1" s="145" t="s">
        <v>416</v>
      </c>
    </row>
    <row r="2" spans="1:2" ht="15.75" thickBot="1">
      <c r="A2" s="38" t="s">
        <v>474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B916-A37B-4688-960F-23E90A45F89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475</v>
      </c>
      <c r="B1" s="139" t="s">
        <v>437</v>
      </c>
    </row>
    <row r="2" spans="1:2" ht="15.75" thickBot="1">
      <c r="A2" s="38" t="s">
        <v>474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12D74-2B34-456D-B9BE-9DEA96388B3A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475</v>
      </c>
      <c r="B1" s="34" t="s">
        <v>456</v>
      </c>
    </row>
    <row r="2" spans="1:2" ht="15.75" thickBot="1">
      <c r="A2" s="38" t="s">
        <v>474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230A4-05E4-4612-AF2F-9C43F29D729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475</v>
      </c>
      <c r="B1" s="139" t="s">
        <v>419</v>
      </c>
    </row>
    <row r="2" spans="1:2">
      <c r="A2" s="38" t="s">
        <v>474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2DC0-9FFF-498C-B3B2-03555572094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95FAF-296A-4428-8136-D61DED9BC2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92EA3-6E12-47B9-8CEB-48759D1D489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8EDA5-465D-4F09-8038-87BD6D19D74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261B-D015-4130-857B-86BCDC37652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CB5D6-CCE9-4C66-81CD-AA4A76BB317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55819-5189-4FB9-BAAE-663504419747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0DF2E-7CB7-4694-85D2-642FC396077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CBF2-1E90-4AB1-A783-CF9116E4832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D9A5-E65B-43C8-B542-1BA2A5A225A2}">
  <dimension ref="A1:C452"/>
  <sheetViews>
    <sheetView topLeftCell="A414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422</v>
      </c>
    </row>
    <row r="2" spans="1:2" ht="15.75" thickBot="1">
      <c r="A2" s="24" t="s">
        <v>468</v>
      </c>
      <c r="B2" s="27" t="s">
        <v>411</v>
      </c>
    </row>
    <row r="3" spans="1:2" ht="15.75" thickBot="1">
      <c r="A3" s="18" t="s">
        <v>10</v>
      </c>
      <c r="B3" s="30">
        <v>29</v>
      </c>
    </row>
    <row r="5" spans="1:2" ht="15.75" thickBot="1">
      <c r="A5" s="19" t="s">
        <v>0</v>
      </c>
    </row>
    <row r="6" spans="1:2">
      <c r="A6" s="3" t="s">
        <v>1</v>
      </c>
      <c r="B6" s="30">
        <v>29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29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14</v>
      </c>
    </row>
    <row r="15" spans="1:2">
      <c r="A15" s="1" t="s">
        <v>6</v>
      </c>
      <c r="B15" s="30" t="s">
        <v>486</v>
      </c>
    </row>
    <row r="16" spans="1:2">
      <c r="A16" s="1" t="s">
        <v>7</v>
      </c>
      <c r="B16" s="30" t="s">
        <v>486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11</v>
      </c>
    </row>
    <row r="26" spans="1:2">
      <c r="A26" s="1" t="s">
        <v>394</v>
      </c>
      <c r="B26" s="30">
        <v>18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29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486</v>
      </c>
    </row>
    <row r="33" spans="1:2">
      <c r="A33" s="1" t="s">
        <v>365</v>
      </c>
      <c r="B33" s="30">
        <v>8</v>
      </c>
    </row>
    <row r="34" spans="1:2">
      <c r="A34" s="1" t="s">
        <v>366</v>
      </c>
      <c r="B34" s="30">
        <v>10</v>
      </c>
    </row>
    <row r="35" spans="1:2" ht="14.45" customHeight="1">
      <c r="A35" s="1" t="s">
        <v>367</v>
      </c>
      <c r="B35" s="30">
        <v>9</v>
      </c>
    </row>
    <row r="36" spans="1:2">
      <c r="A36" s="1" t="s">
        <v>368</v>
      </c>
      <c r="B36" s="30" t="s">
        <v>486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29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486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29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29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29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29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26</v>
      </c>
    </row>
    <row r="434" spans="1:2">
      <c r="A434" s="12" t="s">
        <v>401</v>
      </c>
      <c r="B434" s="30" t="s">
        <v>486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FD7E8-128B-4A5D-9624-8BFD2374B42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424</v>
      </c>
    </row>
    <row r="2" spans="1:2" ht="15.75" thickBot="1">
      <c r="A2" s="24" t="s">
        <v>468</v>
      </c>
      <c r="B2" s="27" t="s">
        <v>411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486</v>
      </c>
    </row>
    <row r="34" spans="1:2">
      <c r="A34" s="7" t="s">
        <v>366</v>
      </c>
      <c r="B34" s="30" t="s">
        <v>486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486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486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486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486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486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486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18D1E-408B-4AFB-8265-0E1BC4014C2B}">
  <dimension ref="A1:B455"/>
  <sheetViews>
    <sheetView topLeftCell="A402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408</v>
      </c>
    </row>
    <row r="2" spans="1:2" ht="15.75" thickBot="1">
      <c r="A2" s="24" t="s">
        <v>468</v>
      </c>
      <c r="B2" s="27" t="s">
        <v>407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>
        <v>6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486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>
        <v>6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486</v>
      </c>
    </row>
    <row r="26" spans="1:2">
      <c r="A26" s="1" t="s">
        <v>394</v>
      </c>
      <c r="B26" s="30" t="s">
        <v>486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>
        <v>6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486</v>
      </c>
    </row>
    <row r="34" spans="1:2">
      <c r="A34" s="7" t="s">
        <v>366</v>
      </c>
      <c r="B34" s="30" t="s">
        <v>486</v>
      </c>
    </row>
    <row r="35" spans="1:2">
      <c r="A35" s="7" t="s">
        <v>367</v>
      </c>
      <c r="B35" s="30" t="s">
        <v>486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>
        <v>6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6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>
        <v>6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>
        <v>6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486</v>
      </c>
    </row>
    <row r="433" spans="1:2">
      <c r="A433" s="12" t="s">
        <v>401</v>
      </c>
      <c r="B433" s="30" t="s">
        <v>486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AB17-EDD6-460C-A933-D7F69B9A64BB}">
  <dimension ref="A1:B45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409</v>
      </c>
    </row>
    <row r="2" spans="1:2" ht="15.75" thickBot="1">
      <c r="A2" s="24" t="s">
        <v>468</v>
      </c>
      <c r="B2" s="27" t="s">
        <v>410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486</v>
      </c>
    </row>
    <row r="34" spans="1:2">
      <c r="A34" s="7" t="s">
        <v>366</v>
      </c>
      <c r="B34" s="30" t="s">
        <v>486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486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486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486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486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486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486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085A-D40B-4555-82C5-0E00518AD20D}">
  <dimension ref="A1:B434"/>
  <sheetViews>
    <sheetView workbookViewId="0">
      <selection activeCell="B435" sqref="B43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416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01AE1-E499-4370-A060-FEC07EDABC9D}">
  <dimension ref="A1:B437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437</v>
      </c>
    </row>
    <row r="2" spans="1:2">
      <c r="A2" s="24" t="s">
        <v>470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9A12-C08C-4561-AD5E-64D6C38F480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418</v>
      </c>
    </row>
    <row r="2" spans="1:2" ht="15.75" thickBot="1">
      <c r="A2" s="24" t="s">
        <v>468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CA16D-CD76-4B02-892B-35DFC9D620C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3" t="s">
        <v>455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484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E2B2D-85CC-4BA8-9723-3749A26E5F5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419</v>
      </c>
    </row>
    <row r="2" spans="1:2" ht="15.75" thickBot="1">
      <c r="A2" s="24" t="s">
        <v>468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4F8C-0D4F-4DA3-B4A2-8F91A2D161B5}">
  <dimension ref="A1:B456"/>
  <sheetViews>
    <sheetView topLeftCell="A400" workbookViewId="0">
      <selection activeCell="B442" sqref="B44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44915</v>
      </c>
      <c r="B2" s="27" t="s">
        <v>411</v>
      </c>
    </row>
    <row r="3" spans="1:2" ht="15.75" thickBot="1">
      <c r="A3" s="18" t="s">
        <v>10</v>
      </c>
      <c r="B3" s="23">
        <v>8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8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8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7</v>
      </c>
    </row>
    <row r="15" spans="1:2">
      <c r="A15" s="1" t="s">
        <v>6</v>
      </c>
      <c r="B15" s="23" t="s">
        <v>486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8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486</v>
      </c>
    </row>
    <row r="26" spans="1:2">
      <c r="A26" s="1" t="s">
        <v>394</v>
      </c>
      <c r="B26" s="23">
        <v>7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8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486</v>
      </c>
    </row>
    <row r="34" spans="1:2">
      <c r="A34" s="7" t="s">
        <v>366</v>
      </c>
      <c r="B34" s="23">
        <v>5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8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8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486</v>
      </c>
    </row>
    <row r="434" spans="1:2">
      <c r="A434" s="12" t="s">
        <v>401</v>
      </c>
      <c r="B434" s="23">
        <v>5</v>
      </c>
    </row>
    <row r="435" spans="1:2">
      <c r="A435" s="12" t="s">
        <v>373</v>
      </c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72BA-9C41-4D96-859F-A1C2853C10E0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454</v>
      </c>
    </row>
    <row r="2" spans="1:2" ht="15.75" thickBot="1">
      <c r="A2" s="76">
        <v>44915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60CE9-79BB-4F73-AF6B-197B2742324D}">
  <dimension ref="A1:B455"/>
  <sheetViews>
    <sheetView zoomScale="80" zoomScaleNormal="80" workbookViewId="0">
      <selection activeCell="B442" sqref="B44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452</v>
      </c>
    </row>
    <row r="2" spans="1:2" ht="16.5" thickBot="1">
      <c r="A2" s="102">
        <v>44915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0E66-B2ED-425F-AB02-93542108650C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455</v>
      </c>
    </row>
    <row r="2" spans="1:2" ht="15.75" thickBot="1">
      <c r="A2" s="76">
        <v>44915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02FB0-2D71-4E67-991F-45241073953E}">
  <dimension ref="A1:B435"/>
  <sheetViews>
    <sheetView workbookViewId="0">
      <selection activeCell="B442" sqref="B44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44915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A5CA-60E8-4B37-9404-E3728D27F032}">
  <dimension ref="A1:B437"/>
  <sheetViews>
    <sheetView workbookViewId="0">
      <selection activeCell="B442" sqref="B44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9E12-8B81-4833-8E71-6D31BA47062A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456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DE296-6560-488B-9347-86F88265A9D9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44915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DEF0-F3D6-44D3-B7B1-E9598634D8C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30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>
        <v>15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30</v>
      </c>
    </row>
    <row r="13" spans="1:2">
      <c r="A13" s="38" t="s">
        <v>4</v>
      </c>
    </row>
    <row r="14" spans="1:2">
      <c r="A14" s="42" t="s">
        <v>5</v>
      </c>
      <c r="B14" s="30">
        <v>28</v>
      </c>
    </row>
    <row r="15" spans="1:2">
      <c r="A15" s="42" t="s">
        <v>6</v>
      </c>
      <c r="B15" s="30" t="s">
        <v>486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30</v>
      </c>
    </row>
    <row r="24" spans="1:2">
      <c r="A24" s="38" t="s">
        <v>392</v>
      </c>
    </row>
    <row r="25" spans="1:2">
      <c r="A25" s="42" t="s">
        <v>393</v>
      </c>
      <c r="B25" s="30">
        <v>14</v>
      </c>
    </row>
    <row r="26" spans="1:2">
      <c r="A26" s="42" t="s">
        <v>394</v>
      </c>
      <c r="B26" s="30">
        <v>16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30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6</v>
      </c>
    </row>
    <row r="34" spans="1:2">
      <c r="A34" s="42" t="s">
        <v>366</v>
      </c>
      <c r="B34" s="30">
        <v>14</v>
      </c>
    </row>
    <row r="35" spans="1:2" ht="14.45" customHeight="1">
      <c r="A35" s="42" t="s">
        <v>367</v>
      </c>
      <c r="B35" s="30">
        <v>6</v>
      </c>
    </row>
    <row r="36" spans="1:2">
      <c r="A36" s="42" t="s">
        <v>368</v>
      </c>
      <c r="B36" s="30" t="s">
        <v>486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30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25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30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30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30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14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13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486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30</v>
      </c>
    </row>
    <row r="434" spans="1:2">
      <c r="A434" s="69" t="s">
        <v>391</v>
      </c>
    </row>
    <row r="435" spans="1:2">
      <c r="A435" s="42" t="s">
        <v>400</v>
      </c>
      <c r="B435" s="30">
        <v>21</v>
      </c>
    </row>
    <row r="436" spans="1:2">
      <c r="A436" s="42" t="s">
        <v>401</v>
      </c>
      <c r="B436" s="30">
        <v>9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56D36-5FD6-402A-A2F7-5F8C59FC40C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FB217-7959-4E54-BEAD-1D07041E05C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A9B5F-ECC3-42AF-8E3F-80985C9000F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486</v>
      </c>
    </row>
    <row r="13" spans="1:2">
      <c r="A13" s="38" t="s">
        <v>4</v>
      </c>
    </row>
    <row r="14" spans="1:2">
      <c r="A14" s="42" t="s">
        <v>5</v>
      </c>
      <c r="B14" s="30" t="s">
        <v>486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486</v>
      </c>
    </row>
    <row r="24" spans="1:2">
      <c r="A24" s="38" t="s">
        <v>392</v>
      </c>
    </row>
    <row r="25" spans="1:2">
      <c r="A25" s="42" t="s">
        <v>393</v>
      </c>
      <c r="B25" s="30" t="s">
        <v>486</v>
      </c>
    </row>
    <row r="26" spans="1:2">
      <c r="A26" s="42" t="s">
        <v>394</v>
      </c>
      <c r="B26" s="30" t="s">
        <v>486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486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486</v>
      </c>
    </row>
    <row r="34" spans="1:2">
      <c r="A34" s="42" t="s">
        <v>366</v>
      </c>
      <c r="B34" s="30" t="s">
        <v>486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486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486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486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486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486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486</v>
      </c>
    </row>
    <row r="434" spans="1:2">
      <c r="A434" s="69" t="s">
        <v>391</v>
      </c>
    </row>
    <row r="435" spans="1:2">
      <c r="A435" s="42" t="s">
        <v>400</v>
      </c>
      <c r="B435" s="30" t="s">
        <v>486</v>
      </c>
    </row>
    <row r="436" spans="1:2">
      <c r="A436" s="42" t="s">
        <v>401</v>
      </c>
      <c r="B436" s="30" t="s">
        <v>486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DDEB-121E-4C44-AD8F-3E14C3E737C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85E4-6A2A-4FE4-A0E6-F3DCD95D648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8B0B-0CC8-47E2-BEB9-81FAC9636CD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483D-A66B-476D-9AB1-7391B823E7B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0BB7-71A9-42BC-9DCB-16DEE01C968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B16D-C8DC-46D2-9BA2-1D43210F0AB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458</v>
      </c>
      <c r="B2" s="27" t="s">
        <v>411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0FA94-15D8-4963-AE9F-4E27BE7FAA6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tr">
        <f>'HAMPSHIRE Tested Inmates'!A2</f>
        <v>12.20.2022</v>
      </c>
      <c r="B2" s="27" t="s">
        <v>411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39333-682B-452D-AB8B-C18C5D373B3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408</v>
      </c>
    </row>
    <row r="2" spans="1:2" ht="15.75" thickBot="1">
      <c r="A2" s="24" t="str">
        <f>'HAMPSHIRE Tested Inmates'!A2</f>
        <v>12.20.2022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E855B-A69C-4C7E-83FB-ACC973B5129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2A8C-971F-4EE6-8A96-422835EFD8BA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409</v>
      </c>
    </row>
    <row r="2" spans="1:2" ht="15.75" thickBot="1">
      <c r="A2" s="24" t="str">
        <f>'HAMPSHIRE Tested Inmates'!A2</f>
        <v>12.20.2022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C15A3-357B-4F84-A65F-51857CFE9FF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24" t="str">
        <f>'HAMPSHIRE Tested Inmates'!A2</f>
        <v>12.20.2022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E7E4F-FA1F-4849-B7ED-B1477BCD79A6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437</v>
      </c>
    </row>
    <row r="2" spans="1:2">
      <c r="A2" s="24" t="str">
        <f>'HAMPSHIRE Tested Inmates'!A2</f>
        <v>12.20.2022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2ECCD-4E73-4687-A272-C51C4C36C36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418</v>
      </c>
    </row>
    <row r="2" spans="1:2" ht="15.75" thickBot="1">
      <c r="A2" s="24" t="str">
        <f>'HAMPSHIRE Tested Inmates'!A2</f>
        <v>12.20.2022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52B2-5EC7-4617-8481-95A8EF9626C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419</v>
      </c>
    </row>
    <row r="2" spans="1:2" ht="15.75" thickBot="1">
      <c r="A2" s="24" t="str">
        <f>'HAMPSHIRE Tested Inmates'!A2</f>
        <v>12.20.2022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13B3-430E-429A-8A47-242A6BA565C7}">
  <dimension ref="A1:C452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8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486</v>
      </c>
    </row>
    <row r="34" spans="1:2">
      <c r="A34" s="7" t="s">
        <v>366</v>
      </c>
      <c r="B34" s="30" t="s">
        <v>486</v>
      </c>
    </row>
    <row r="35" spans="1:2" ht="14.45" customHeight="1">
      <c r="A35" s="7" t="s">
        <v>367</v>
      </c>
      <c r="B35" s="30" t="s">
        <v>486</v>
      </c>
    </row>
    <row r="36" spans="1:2">
      <c r="A36" s="7" t="s">
        <v>368</v>
      </c>
      <c r="B36" s="30" t="s">
        <v>486</v>
      </c>
    </row>
    <row r="37" spans="1:2">
      <c r="A37" s="7" t="s">
        <v>369</v>
      </c>
      <c r="B37" s="30" t="s">
        <v>486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13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13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13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13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12</v>
      </c>
    </row>
    <row r="434" spans="1:2">
      <c r="A434" s="12" t="s">
        <v>401</v>
      </c>
      <c r="B434" s="30" t="s">
        <v>486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B46F1-00E5-41F3-B6C8-3B2D1473A8E0}">
  <dimension ref="A1:B457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9707-5538-4D0A-A96D-86BAE1C8F0D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486</v>
      </c>
    </row>
    <row r="36" spans="1:2">
      <c r="A36" s="7" t="s">
        <v>368</v>
      </c>
      <c r="B36" s="30" t="s">
        <v>486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486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486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486</v>
      </c>
    </row>
    <row r="435" spans="1:2">
      <c r="A435" s="12" t="s">
        <v>401</v>
      </c>
      <c r="B435" s="30" t="s">
        <v>486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A8442-63CD-4D08-B0F9-0F792814323D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486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486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486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486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BEDDD-0165-4632-A3F8-DFE8E73E343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8410-A06E-44C5-BEDB-A5110B3988D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5" t="s">
        <v>456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B2CB0-42BD-43E1-8893-337FDCC5A9A5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0AFB0-1975-42C8-A3CC-2463BC9E696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CF7C8-E324-434E-9746-DE56D355C6F7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A6EBA-3A43-4A02-B8B2-0F614D320A2D}">
  <dimension ref="A1:B457"/>
  <sheetViews>
    <sheetView topLeftCell="A414" zoomScale="130" zoomScaleNormal="13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 t="s">
        <v>486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 t="s">
        <v>486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486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 t="s">
        <v>486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486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486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257FD-E76F-4DFD-8F17-CC9F9DAEC3D1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F3833-084F-4838-8487-638F0A7B6DBA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D5950-BB05-4B60-96F5-1B374E308DD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3" t="s">
        <v>455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43C8-ACEC-4477-9D54-04ADC84AA060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4" t="s">
        <v>416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CDA92-2271-47C6-BCD4-910856DF0BD9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4" t="s">
        <v>437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E159-DBDF-42A1-9D33-6A939C54EDB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5" t="s">
        <v>456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DA47F-45D0-4792-A1F9-C8828DB8DDB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482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112B-D6E7-4B14-8BCE-7D359EBE091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453</v>
      </c>
      <c r="B1" s="66" t="s">
        <v>419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0BF7-8B1F-4F95-BD4F-42BEADA3F1D5}">
  <dimension ref="A1:C453"/>
  <sheetViews>
    <sheetView workbookViewId="0">
      <selection activeCell="E438" sqref="E438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12</v>
      </c>
    </row>
    <row r="5" spans="1:2">
      <c r="A5" s="38" t="s">
        <v>0</v>
      </c>
    </row>
    <row r="6" spans="1:2">
      <c r="A6" s="42" t="s">
        <v>1</v>
      </c>
      <c r="B6" s="50">
        <f>B3</f>
        <v>12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12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9</v>
      </c>
    </row>
    <row r="15" spans="1:2">
      <c r="A15" s="42" t="s">
        <v>6</v>
      </c>
      <c r="B15" s="41" t="s">
        <v>486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9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486</v>
      </c>
    </row>
    <row r="26" spans="1:2">
      <c r="A26" s="42" t="s">
        <v>394</v>
      </c>
      <c r="B26" s="41" t="s">
        <v>486</v>
      </c>
    </row>
    <row r="27" spans="1:2">
      <c r="A27" s="42" t="s">
        <v>3</v>
      </c>
      <c r="B27" s="41">
        <v>5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5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486</v>
      </c>
    </row>
    <row r="34" spans="1:2">
      <c r="A34" s="42" t="s">
        <v>366</v>
      </c>
      <c r="B34" s="41">
        <v>6</v>
      </c>
    </row>
    <row r="35" spans="1:2" ht="14.45" customHeight="1">
      <c r="A35" s="42" t="s">
        <v>367</v>
      </c>
      <c r="B35" s="41" t="s">
        <v>486</v>
      </c>
    </row>
    <row r="36" spans="1:2">
      <c r="A36" s="42" t="s">
        <v>368</v>
      </c>
      <c r="B36" s="41" t="s">
        <v>486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6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10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486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10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12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12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12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12</v>
      </c>
    </row>
    <row r="433" spans="1:2" ht="30">
      <c r="A433" s="43" t="s">
        <v>391</v>
      </c>
    </row>
    <row r="434" spans="1:2">
      <c r="A434" s="42" t="s">
        <v>400</v>
      </c>
      <c r="B434" s="41">
        <v>12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80777-E48B-4107-8FB6-C81AF1A4ABFC}">
  <dimension ref="A1:B459"/>
  <sheetViews>
    <sheetView workbookViewId="0">
      <selection activeCell="E438" sqref="E438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 t="s">
        <v>450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4CA9D-BD64-452A-975A-9C87E2081B25}">
  <dimension ref="A1:B435"/>
  <sheetViews>
    <sheetView workbookViewId="0">
      <selection activeCell="E438" sqref="E438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44915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2D48-FF75-4319-97CF-430C6823A235}">
  <dimension ref="A1:B438"/>
  <sheetViews>
    <sheetView zoomScaleNormal="100" workbookViewId="0">
      <selection activeCell="E438" sqref="E438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44915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5F53-4113-4E32-804F-0FABE10E6BF1}">
  <dimension ref="A1:B434"/>
  <sheetViews>
    <sheetView workbookViewId="0">
      <selection activeCell="E438" sqref="E438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44915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D6E50-56BC-4832-ABE2-AA44615AFEED}">
  <dimension ref="A1:B437"/>
  <sheetViews>
    <sheetView workbookViewId="0">
      <selection activeCell="E438" sqref="E438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44915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3E54-73AB-4226-82A3-068C64E4D3A3}">
  <dimension ref="A1:B435"/>
  <sheetViews>
    <sheetView workbookViewId="0">
      <selection activeCell="E438" sqref="E438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44915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942E-6BBC-4686-8449-A820FAAB8C41}">
  <dimension ref="A1:C438"/>
  <sheetViews>
    <sheetView workbookViewId="0">
      <selection activeCell="E438" sqref="E438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44915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486</v>
      </c>
    </row>
    <row r="26" spans="1:2">
      <c r="A26" s="1" t="s">
        <v>394</v>
      </c>
      <c r="B26" s="30">
        <v>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486</v>
      </c>
    </row>
    <row r="34" spans="1:2">
      <c r="A34" s="7" t="s">
        <v>366</v>
      </c>
      <c r="B34" s="30" t="s">
        <v>486</v>
      </c>
    </row>
    <row r="35" spans="1:2" ht="14.45" customHeight="1">
      <c r="A35" s="7" t="s">
        <v>367</v>
      </c>
      <c r="B35" s="30" t="s">
        <v>486</v>
      </c>
    </row>
    <row r="36" spans="1:2">
      <c r="A36" s="7" t="s">
        <v>368</v>
      </c>
      <c r="B36" s="30" t="s">
        <v>486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9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9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9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9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042B-92EB-41D2-9A71-A08A5002C9D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486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486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486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486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486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486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2022-12-29T14:58:59Z</dcterms:modified>
</cp:coreProperties>
</file>