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16.22/"/>
    </mc:Choice>
  </mc:AlternateContent>
  <xr:revisionPtr revIDLastSave="14" documentId="8_{0FD2658A-6F2B-4183-B182-9A680A058234}" xr6:coauthVersionLast="47" xr6:coauthVersionMax="47" xr10:uidLastSave="{99CC93D6-DA72-44A7-8FBE-8AC1E9D4FEA7}"/>
  <bookViews>
    <workbookView xWindow="2868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 (2)" sheetId="32" r:id="rId73"/>
    <sheet name="Norfolk Total Tested - Staf (2)" sheetId="33" r:id="rId74"/>
    <sheet name="Norfolk Total Positive -Inm (2)" sheetId="34" r:id="rId75"/>
    <sheet name="Norfolk Total Positive - St (2)" sheetId="35" r:id="rId76"/>
    <sheet name="Norfolk Total Hospital-Inma (2)" sheetId="36" r:id="rId77"/>
    <sheet name="Norfolk Total Hospital - St (2)" sheetId="37" r:id="rId78"/>
    <sheet name="Norfolk Total Deaths - Inma (2)" sheetId="38" r:id="rId79"/>
    <sheet name="Norfolk Total Deaths - Staf (2)" sheetId="39" r:id="rId80"/>
    <sheet name="Norfolk Total Tested - Inmates" sheetId="24" r:id="rId81"/>
    <sheet name="Norfolk Total Tested - Staff" sheetId="25" r:id="rId82"/>
    <sheet name="Norfolk Total Positive -Inmates" sheetId="26" r:id="rId83"/>
    <sheet name="Norfolk Total Positive - Staff" sheetId="27" r:id="rId84"/>
    <sheet name="Norfolk Total Hospital-Inmates " sheetId="28" r:id="rId85"/>
    <sheet name="Norfolk Total Hospital - Staff " sheetId="29" r:id="rId86"/>
    <sheet name="Norfolk Total Deaths - Inmates" sheetId="30" r:id="rId87"/>
    <sheet name="Norfolk Total Deaths - Staff" sheetId="31" r:id="rId88"/>
    <sheet name="PLYMOUTH Tested Inmates" sheetId="16" r:id="rId89"/>
    <sheet name="PLYMOUTH Tested Staff" sheetId="17" r:id="rId90"/>
    <sheet name="PLYMOUTH Positive Inmates" sheetId="18" r:id="rId91"/>
    <sheet name="PLYMOUTH Positive Staff" sheetId="19" r:id="rId92"/>
    <sheet name="PLYMOUTH Hospital Inmates " sheetId="20" r:id="rId93"/>
    <sheet name="PLYMOUTH Hospital Staff " sheetId="21" r:id="rId94"/>
    <sheet name="PLYMOUTH Deaths Inmates" sheetId="22" r:id="rId95"/>
    <sheet name="PLYMOUTH Deaths Staff" sheetId="23" r:id="rId96"/>
    <sheet name="SUFFOLK Tested Inmates" sheetId="2" r:id="rId97"/>
    <sheet name="SUFFOLK Tested Staff" sheetId="7" r:id="rId98"/>
    <sheet name="SUFFOLK Positive Inmates" sheetId="8" r:id="rId99"/>
    <sheet name="SUFFOLK Positive Staff" sheetId="9" r:id="rId100"/>
    <sheet name="SUFFOLK Hospital Inmates " sheetId="15" r:id="rId101"/>
    <sheet name="SUFFOLK Hospital Staff " sheetId="13" r:id="rId102"/>
    <sheet name="SUFFOLK Deaths Inmates" sheetId="10" r:id="rId103"/>
    <sheet name="SUFFOLK Deaths Staff" sheetId="11" r:id="rId104"/>
  </sheets>
  <definedNames>
    <definedName name="_xlnm.Print_Area" localSheetId="88">'PLYMOUTH Tested Inmates'!$A$1:$B$449</definedName>
    <definedName name="_xlnm.Print_Area" localSheetId="89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 s="1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/>
  <c r="B22" i="32"/>
  <c r="B29" i="32"/>
  <c r="B41" i="32"/>
  <c r="B72" i="32"/>
  <c r="B76" i="32"/>
  <c r="B152" i="32"/>
  <c r="B431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<sst xmlns="http://schemas.openxmlformats.org/spreadsheetml/2006/main" count="45059" uniqueCount="486">
  <si>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</si>
  <si>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</si>
  <si>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</si>
  <si>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</si>
  <si>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</si>
  <si>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</si>
  <si>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</si>
  <si>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</si>
  <si>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</si>
  <si>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</si>
  <si>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</si>
  <si>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</si>
  <si>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</si>
  <si>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</si>
  <si>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</si>
  <si>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</si>
  <si>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</si>
  <si>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</si>
  <si>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</si>
  <si>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</si>
  <si>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</si>
  <si>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</si>
  <si>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</si>
  <si>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</si>
  <si>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</si>
  <si>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</si>
  <si>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</si>
  <si>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</si>
  <si>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</si>
  <si>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</si>
  <si>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</si>
  <si>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</si>
  <si>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</si>
  <si>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</si>
  <si>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</si>
  <si>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</si>
  <si>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</si>
  <si>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</si>
  <si>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</si>
  <si>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</si>
  <si>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</si>
  <si>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</si>
  <si>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</si>
  <si>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</si>
  <si>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</si>
  <si>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</si>
  <si>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</si>
  <si>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</si>
  <si>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</si>
  <si>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</si>
  <si>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</si>
  <si>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</si>
  <si>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</si>
  <si>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</si>
  <si>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</si>
  <si>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</si>
  <si>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</si>
  <si>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</si>
  <si>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</si>
  <si>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</si>
  <si>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</si>
  <si>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</si>
  <si>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</si>
  <si>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</si>
  <si>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</si>
  <si>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</si>
  <si>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</si>
  <si>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</si>
  <si>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</si>
  <si>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</si>
  <si>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</si>
  <si>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</si>
  <si>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</si>
  <si>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</si>
  <si>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</si>
  <si>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</si>
  <si>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</si>
  <si>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</si>
  <si>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</si>
  <si>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</si>
  <si>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</si>
  <si>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</si>
  <si>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</si>
  <si>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</si>
  <si>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</si>
  <si>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</si>
  <si>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</si>
  <si>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</si>
  <si>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</si>
  <si>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</si>
  <si>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</si>
  <si>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</si>
  <si>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</si>
  <si>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</si>
  <si>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</si>
  <si>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</si>
  <si>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</si>
  <si>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</si>
  <si>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</si>
  <si>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</si>
  <si>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</si>
  <si>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</si>
  <si>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</si>
  <si>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</si>
  <si>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</si>
  <si>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</si>
  <si>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</si>
  <si>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</si>
  <si>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</si>
  <si>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</si>
  <si>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</si>
  <si>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</si>
  <si>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</si>
  <si>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</si>
  <si>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</si>
  <si>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</si>
  <si>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</si>
  <si>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</si>
  <si>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</si>
  <si>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</si>
  <si>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</si>
  <si>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</si>
  <si>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</si>
  <si>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</si>
  <si>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</si>
  <si>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</si>
  <si>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</si>
  <si>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</si>
  <si>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</si>
  <si>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</si>
  <si>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</si>
  <si>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</si>
  <si>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</si>
  <si>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</si>
  <si>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</si>
  <si>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</si>
  <si>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</si>
  <si>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</si>
  <si>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</si>
  <si>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</si>
  <si>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</si>
  <si>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</si>
  <si>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</si>
  <si>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</si>
  <si>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</si>
  <si>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</si>
  <si>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</si>
  <si>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</si>
  <si>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</si>
  <si>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</si>
  <si>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</si>
  <si>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</si>
  <si>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</si>
  <si>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</si>
  <si>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</si>
  <si>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</si>
  <si>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</si>
  <si>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</si>
  <si>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</si>
  <si>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</si>
  <si>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</si>
  <si>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</si>
  <si>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</si>
  <si>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</si>
  <si>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</si>
  <si>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</si>
  <si>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</si>
  <si>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</si>
  <si>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</si>
  <si>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</si>
  <si>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</si>
  <si>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</si>
  <si>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</si>
  <si>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</si>
  <si>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</si>
  <si>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</si>
  <si>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</si>
  <si>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</si>
  <si>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</si>
  <si>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</si>
  <si>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</si>
  <si>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</si>
  <si>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</si>
  <si>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</si>
  <si>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</si>
  <si>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</si>
  <si>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</si>
  <si>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</si>
  <si>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</si>
  <si>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</si>
  <si>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</si>
  <si>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</si>
  <si>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</si>
  <si>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</si>
  <si>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</si>
  <si>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</si>
  <si>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</si>
  <si>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</si>
  <si>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</si>
  <si>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</si>
  <si>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</si>
  <si>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</si>
  <si>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</si>
  <si>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</si>
  <si>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</si>
  <si>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</si>
  <si>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</si>
  <si>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</si>
  <si>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</si>
  <si>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</si>
  <si>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</si>
  <si>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</si>
  <si>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</si>
  <si>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</si>
  <si>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</si>
  <si>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</si>
  <si>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</si>
  <si>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</si>
  <si>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</si>
  <si>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</si>
  <si>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</si>
  <si>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</si>
  <si>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</si>
  <si>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</si>
  <si>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</si>
  <si>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</si>
  <si>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</si>
  <si>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</si>
  <si>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</si>
  <si>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</si>
  <si>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</si>
  <si>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</si>
  <si>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</si>
  <si>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</si>
  <si>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</si>
  <si>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</si>
  <si>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</si>
  <si>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</si>
  <si>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</si>
  <si>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</si>
  <si>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</si>
  <si>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</si>
  <si>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</si>
  <si>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</si>
  <si>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</si>
  <si>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</si>
  <si>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</si>
  <si>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</si>
  <si>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</si>
  <si>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</si>
  <si>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</si>
  <si>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</si>
  <si>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</si>
  <si>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</si>
  <si>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</si>
  <si>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</si>
  <si>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</si>
  <si>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</si>
  <si>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</si>
  <si>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</si>
  <si>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</si>
  <si>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</si>
  <si>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</si>
  <si>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</si>
  <si>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</si>
  <si>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</si>
  <si>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</si>
  <si>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</si>
  <si>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</si>
  <si>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</si>
  <si>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</si>
  <si>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</si>
  <si>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</si>
  <si>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</si>
  <si>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</si>
  <si>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</si>
  <si>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</si>
  <si>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</si>
  <si>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</si>
  <si>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</si>
  <si>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</si>
  <si>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</si>
  <si>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</si>
  <si>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</si>
  <si>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</si>
  <si>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</si>
  <si>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</si>
  <si>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</si>
  <si>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</si>
  <si>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</si>
  <si>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</si>
  <si>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</si>
  <si>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</si>
  <si>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</si>
  <si>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</si>
  <si>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</si>
  <si>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</si>
  <si>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</si>
  <si>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</si>
  <si>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</si>
  <si>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</si>
  <si>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</si>
  <si>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</si>
  <si>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</si>
  <si>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</si>
  <si>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</si>
  <si>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</si>
  <si>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</si>
  <si>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</si>
  <si>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</si>
  <si>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</si>
  <si>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</si>
  <si>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</si>
  <si>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</si>
  <si>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</si>
  <si>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</si>
  <si>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</si>
  <si>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</si>
  <si>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</si>
  <si>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</si>
  <si>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</si>
  <si>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</si>
  <si>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</si>
  <si>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</si>
  <si>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</si>
  <si>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</si>
  <si>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</si>
  <si>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</si>
  <si>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</si>
  <si>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</si>
  <si>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</si>
  <si>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</si>
  <si>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</si>
  <si>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</si>
  <si>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</si>
  <si>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</si>
  <si>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</si>
  <si>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</si>
  <si>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</si>
  <si>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</si>
  <si>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</si>
  <si>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</si>
  <si>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</si>
  <si>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</si>
  <si>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</si>
  <si>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</si>
  <si>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</si>
  <si>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</si>
  <si>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</si>
  <si>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</si>
  <si>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</si>
  <si>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</si>
  <si>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</si>
  <si>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</si>
  <si>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</si>
  <si>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</si>
  <si>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</si>
  <si>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</si>
  <si>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</si>
  <si>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</si>
  <si>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</si>
  <si>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</si>
  <si>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</si>
  <si>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</si>
  <si>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</si>
  <si>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</si>
  <si>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</si>
  <si>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</si>
  <si>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</si>
  <si>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</si>
  <si>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</si>
  <si>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</si>
  <si>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</si>
  <si>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</si>
  <si>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</si>
  <si>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</si>
  <si>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</si>
  <si>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</si>
  <si>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</si>
  <si>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</si>
  <si>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</si>
  <si>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</si>
  <si>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</si>
  <si>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</si>
  <si>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</si>
  <si>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</si>
  <si>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</si>
  <si>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</si>
  <si>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</si>
  <si>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</si>
  <si>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</si>
  <si>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</si>
  <si>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</si>
  <si>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</si>
  <si>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</si>
  <si>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</si>
  <si>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</si>
  <si>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</si>
  <si>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</si>
  <si>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</si>
  <si>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</si>
  <si>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</si>
  <si>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</si>
  <si>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</si>
  <si>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</si>
  <si>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</si>
  <si>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</si>
  <si>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</si>
  <si>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</si>
  <si>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</si>
  <si>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</si>
  <si>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</si>
  <si>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</si>
  <si>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</si>
  <si>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</si>
  <si>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</si>
  <si>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</si>
  <si>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</si>
  <si>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</si>
  <si>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</si>
  <si>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</si>
  <si>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</si>
  <si>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</si>
  <si>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</si>
  <si>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</si>
  <si>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</si>
  <si>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</si>
  <si>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</si>
  <si>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</si>
  <si>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</si>
  <si>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</si>
  <si>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</si>
  <si>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</si>
  <si>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</si>
  <si>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</si>
  <si>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</si>
  <si>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</si>
  <si>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</si>
  <si>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</si>
  <si>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</si>
  <si>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</si>
  <si>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</si>
  <si>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</si>
  <si>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</si>
  <si>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</si>
  <si>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11/16/2022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</si>
  <si>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</si>
  <si>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11/16/2022</t>
  </si>
  <si>
    <t>PLYMOUTH</t>
  </si>
  <si>
    <t>County (Of Facility In Which Staff Work)</t>
  </si>
  <si>
    <t>DATE:11/16/2022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</si>
  <si>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</si>
  <si>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</si>
  <si>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</si>
  <si>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</si>
  <si>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</si>
  <si>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16, 2022</t>
  </si>
  <si>
    <t>11.16.2022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</si>
  <si>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</si>
  <si>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</si>
  <si>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</si>
  <si>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</si>
  <si>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</si>
  <si>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</si>
  <si>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</si>
  <si>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</si>
  <si>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11/16/2022</t>
  </si>
  <si>
    <t>DATE: Nov 16, 2022</t>
  </si>
  <si>
    <t>Essex County</t>
  </si>
  <si>
    <t>DATE:  Nov 16,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</si>
  <si>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</si>
  <si>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</si>
  <si>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</si>
  <si>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11/16/2022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</si>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</sst>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50EC5-5DDA-4347-8A9D-C5BE7D012CF4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480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479</v>
      </c>
    </row>
    <row r="28" spans="1:2">
      <c r="A28" s="1" t="s">
        <v>372</v>
      </c>
    </row>
    <row r="29" spans="1:2" ht="15.75" thickBot="1">
      <c r="A29" s="2" t="s">
        <v>373</v>
      </c>
      <c r="B29" t="s">
        <v>443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443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t="s">
        <v>443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 t="s">
        <v>443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1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D5376-045E-4F8F-AF0C-FF18AFFE9D60}">
  <dimension ref="A1:B457"/>
  <sheetViews>
    <sheetView workbookViewId="0">
      <selection activeCell="D3" sqref="D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478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485</v>
      </c>
    </row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485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485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485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485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485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485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485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3047-7740-4B9A-ADBB-D92D89B8D914}">
  <dimension ref="A1:B455"/>
  <sheetViews>
    <sheetView workbookViewId="0">
      <selection activeCell="D3" sqref="D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478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B242E-E389-443E-ADE6-2DC48AE712B1}">
  <dimension ref="A1:B455"/>
  <sheetViews>
    <sheetView zoomScaleNormal="100" workbookViewId="0">
      <selection activeCell="D3" sqref="D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478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485</v>
      </c>
    </row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485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485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485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485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485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485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485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F6409-F28C-474B-88F6-9583B714F440}">
  <dimension ref="A1:B434"/>
  <sheetViews>
    <sheetView workbookViewId="0">
      <selection activeCell="D3" sqref="D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478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9A4DF-5427-4602-BCB7-AAFA511AA664}">
  <dimension ref="A1:B437"/>
  <sheetViews>
    <sheetView workbookViewId="0">
      <selection activeCell="D3" sqref="D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478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6CD61-2848-4E1F-8F6D-664AFAED71CF}">
  <dimension ref="A1:B457"/>
  <sheetViews>
    <sheetView workbookViewId="0">
      <selection activeCell="D3" sqref="D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478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F76CC-FBF7-4F0A-9015-AB821DE81861}">
  <dimension ref="A1:C457"/>
  <sheetViews>
    <sheetView workbookViewId="0">
      <selection activeCell="D3" sqref="D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478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4DDAA-2318-42CF-80D3-426A733155B0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474</v>
      </c>
      <c r="B1" s="33" t="s">
        <v>422</v>
      </c>
    </row>
    <row r="2" spans="1:2" ht="15.75" thickBot="1">
      <c r="A2" s="38" t="s">
        <v>473</v>
      </c>
      <c r="B2" s="27" t="s">
        <v>411</v>
      </c>
    </row>
    <row r="3" spans="1:2" ht="15.75" thickBot="1">
      <c r="A3" s="18" t="s">
        <v>10</v>
      </c>
      <c r="B3" s="126">
        <v>16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14</v>
      </c>
    </row>
    <row r="7" spans="1:2">
      <c r="A7" s="1" t="s">
        <v>2</v>
      </c>
      <c r="B7" s="41" t="s">
        <v>485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14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10</v>
      </c>
    </row>
    <row r="15" spans="1:2">
      <c r="A15" s="1" t="s">
        <v>6</v>
      </c>
      <c r="B15" s="41">
        <v>6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f>SUM(B14:B21)</f>
        <v>16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16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f>SUM(B25:B28)</f>
        <v>16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 t="s">
        <v>485</v>
      </c>
    </row>
    <row r="36" spans="1:2">
      <c r="A36" s="7" t="s">
        <v>365</v>
      </c>
      <c r="B36" s="41">
        <v>5</v>
      </c>
    </row>
    <row r="37" spans="1:2">
      <c r="A37" s="7" t="s">
        <v>366</v>
      </c>
      <c r="B37" s="41">
        <v>5</v>
      </c>
    </row>
    <row r="38" spans="1:2" ht="14.45" customHeight="1">
      <c r="A38" s="7" t="s">
        <v>367</v>
      </c>
      <c r="B38" s="41" t="s">
        <v>485</v>
      </c>
    </row>
    <row r="39" spans="1:2">
      <c r="A39" s="7" t="s">
        <v>368</v>
      </c>
      <c r="B39" s="41" t="s">
        <v>485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10</v>
      </c>
    </row>
    <row r="45" spans="1:2" ht="15" customHeight="1"/>
    <row r="46" spans="1:2" ht="50.1" customHeight="1">
      <c r="A46" s="46" t="s">
        <v>472</v>
      </c>
      <c r="B46" s="115"/>
    </row>
    <row r="47" spans="1:2" ht="210">
      <c r="A47" s="17" t="s">
        <v>471</v>
      </c>
      <c r="B47" s="41">
        <v>0</v>
      </c>
    </row>
    <row r="48" spans="1:2">
      <c r="A48" s="10"/>
    </row>
    <row r="49" spans="1:2" ht="75">
      <c r="A49" s="46" t="s">
        <v>389</v>
      </c>
      <c r="B49" s="115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16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8" t="s">
        <v>373</v>
      </c>
      <c r="B62" s="120">
        <f>SUM(B50:B61)</f>
        <v>16</v>
      </c>
    </row>
    <row r="63" spans="1:2">
      <c r="A63" s="20" t="s">
        <v>397</v>
      </c>
      <c r="B63" s="119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16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8" t="s">
        <v>373</v>
      </c>
      <c r="B78" s="117">
        <f>SUM(B64:B77)</f>
        <v>16</v>
      </c>
    </row>
    <row r="79" spans="1:2">
      <c r="A79" s="20" t="s">
        <v>425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16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3">
        <f>SUM(B80:B431)</f>
        <v>16</v>
      </c>
    </row>
    <row r="433" spans="1:2" ht="15.75" thickBot="1"/>
    <row r="434" spans="1:2" ht="30">
      <c r="A434" s="116" t="s">
        <v>391</v>
      </c>
      <c r="B434" s="115"/>
    </row>
    <row r="435" spans="1:2">
      <c r="A435" s="42" t="s">
        <v>400</v>
      </c>
      <c r="B435" s="41">
        <v>16</v>
      </c>
    </row>
    <row r="436" spans="1:2">
      <c r="A436" s="42" t="s">
        <v>401</v>
      </c>
      <c r="B436" s="41">
        <v>0</v>
      </c>
    </row>
    <row r="437" spans="1:2">
      <c r="A437" s="42" t="s">
        <v>470</v>
      </c>
      <c r="B437" s="41">
        <v>0</v>
      </c>
    </row>
    <row r="438" spans="1:2" ht="15.75" thickBot="1">
      <c r="A438" s="114" t="s">
        <v>373</v>
      </c>
      <c r="B438" s="113">
        <f>SUM(B435:B437)</f>
        <v>16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9A40E-6ED8-4901-AAC2-9D3EDB7A218E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474</v>
      </c>
      <c r="B1" s="33" t="s">
        <v>453</v>
      </c>
    </row>
    <row r="2" spans="1:2" ht="15.75" thickBot="1">
      <c r="A2" s="38" t="s">
        <v>473</v>
      </c>
      <c r="B2" s="27" t="s">
        <v>411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5" t="s">
        <v>373</v>
      </c>
      <c r="B11" s="127">
        <f>SUM(B6:B10)</f>
        <v>0</v>
      </c>
    </row>
    <row r="12" spans="1:2" ht="15.75" thickBot="1">
      <c r="A12" s="123"/>
      <c r="B12" s="37"/>
    </row>
    <row r="13" spans="1:2">
      <c r="A13" s="106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4" t="s">
        <v>373</v>
      </c>
      <c r="B22" s="113">
        <f>SUM(B14:B21)</f>
        <v>0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3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4" t="s">
        <v>373</v>
      </c>
      <c r="B44" s="113">
        <f>SUM(B35:B43)</f>
        <v>0</v>
      </c>
    </row>
    <row r="46" spans="1:2" ht="50.1" customHeight="1">
      <c r="A46" s="133" t="s">
        <v>390</v>
      </c>
      <c r="B46" s="115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2" t="s">
        <v>389</v>
      </c>
      <c r="B53" s="115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4" t="s">
        <v>373</v>
      </c>
      <c r="B66" s="113">
        <f>SUM(B52:B65)</f>
        <v>0</v>
      </c>
    </row>
    <row r="67" spans="1:2">
      <c r="A67" s="131"/>
      <c r="B67" s="130"/>
    </row>
    <row r="68" spans="1:2">
      <c r="A68" s="38" t="s">
        <v>449</v>
      </c>
      <c r="B68" s="115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4" t="s">
        <v>373</v>
      </c>
      <c r="B83" s="113">
        <f>SUM(B69:B82)</f>
        <v>0</v>
      </c>
    </row>
    <row r="84" spans="1:2" ht="15.75" thickBot="1"/>
    <row r="85" spans="1:2" ht="30">
      <c r="A85" s="129" t="s">
        <v>428</v>
      </c>
      <c r="B85" s="115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4" t="s">
        <v>373</v>
      </c>
      <c r="B438" s="127">
        <f>SUM(B86:B437)</f>
        <v>0</v>
      </c>
    </row>
    <row r="439" spans="1:2" ht="15.75" thickBot="1"/>
    <row r="440" spans="1:2" ht="30">
      <c r="A440" s="116" t="s">
        <v>391</v>
      </c>
      <c r="B440" s="115"/>
    </row>
    <row r="441" spans="1:2">
      <c r="A441" s="42" t="s">
        <v>475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8" t="s">
        <v>373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1D6E1-136B-4A39-95D8-C090410B7505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474</v>
      </c>
      <c r="B1" s="139" t="s">
        <v>451</v>
      </c>
    </row>
    <row r="2" spans="1:2" ht="15.75" thickBot="1">
      <c r="A2" s="38" t="s">
        <v>473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7" t="s">
        <v>373</v>
      </c>
      <c r="B22" s="113">
        <f>SUM(B14:B21)</f>
        <v>0</v>
      </c>
    </row>
    <row r="23" spans="1:4" ht="15.75" thickBot="1">
      <c r="A23" s="136"/>
    </row>
    <row r="24" spans="1:4">
      <c r="A24" s="106" t="s">
        <v>392</v>
      </c>
      <c r="B24" s="115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1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6" spans="1:2" ht="50.1" customHeight="1">
      <c r="A46" s="46" t="s">
        <v>390</v>
      </c>
      <c r="B46" s="115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1" t="s">
        <v>373</v>
      </c>
      <c r="B63" s="120">
        <f>SUM(B51:B62)</f>
        <v>0</v>
      </c>
    </row>
    <row r="64" spans="1:2">
      <c r="A64" s="20" t="s">
        <v>429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1" t="s">
        <v>373</v>
      </c>
      <c r="B79" s="117">
        <f>SUM(B65:B78)</f>
        <v>0</v>
      </c>
    </row>
    <row r="80" spans="1:2" ht="30">
      <c r="A80" s="129" t="s">
        <v>430</v>
      </c>
      <c r="B80" s="115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13">
        <f>SUM(B81:B432)</f>
        <v>0</v>
      </c>
    </row>
    <row r="434" spans="1:2" ht="15.75" thickBot="1"/>
    <row r="435" spans="1:2" ht="30">
      <c r="A435" s="116" t="s">
        <v>391</v>
      </c>
      <c r="B435" s="115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470</v>
      </c>
      <c r="B438" s="41">
        <v>0</v>
      </c>
    </row>
    <row r="439" spans="1:2" ht="15.75" thickBot="1">
      <c r="A439" s="114" t="s">
        <v>373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E33B9-96EC-435E-B1BB-91C39DC217E1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2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449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443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482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004DA-63C0-4B1A-843E-A5E2797AF33B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474</v>
      </c>
      <c r="B1" s="143" t="s">
        <v>454</v>
      </c>
    </row>
    <row r="2" spans="1:2" ht="15.75" thickBot="1">
      <c r="A2" s="38" t="s">
        <v>473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f>SUM(B13:B21)</f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2" t="s">
        <v>373</v>
      </c>
      <c r="B44" s="113">
        <f>SUM(B35:B43)</f>
        <v>0</v>
      </c>
    </row>
    <row r="46" spans="1:2" ht="50.1" customHeight="1">
      <c r="A46" s="132" t="s">
        <v>390</v>
      </c>
      <c r="B46" s="115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8" t="s">
        <v>373</v>
      </c>
      <c r="B63" s="113">
        <f>SUM(B50:B62)</f>
        <v>0</v>
      </c>
    </row>
    <row r="64" spans="1:2">
      <c r="A64" s="20" t="s">
        <v>431</v>
      </c>
      <c r="B64" s="11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1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>
      <c r="A80" s="140"/>
    </row>
    <row r="81" spans="1:2">
      <c r="A81" s="106" t="s">
        <v>432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4" t="s">
        <v>373</v>
      </c>
      <c r="B434" s="113">
        <f>SUM(B82:B433)</f>
        <v>0</v>
      </c>
    </row>
    <row r="436" spans="1:2" ht="30">
      <c r="A436" s="43" t="s">
        <v>391</v>
      </c>
      <c r="B436" s="115"/>
    </row>
    <row r="437" spans="1:2">
      <c r="A437" s="42" t="s">
        <v>475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477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476</v>
      </c>
      <c r="B441" s="41">
        <v>0</v>
      </c>
    </row>
    <row r="442" spans="1:2" ht="15.75" thickBot="1">
      <c r="A442" s="128" t="s">
        <v>373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FA3FF-6FE8-4CDB-8833-DA351C043B37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474</v>
      </c>
      <c r="B1" s="145" t="s">
        <v>416</v>
      </c>
    </row>
    <row r="2" spans="1:2" ht="15.75" thickBot="1">
      <c r="A2" s="38" t="s">
        <v>473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  <c r="B22" s="30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29" spans="1:2" ht="15.75" thickBot="1">
      <c r="B29" s="30"/>
    </row>
    <row r="30" spans="1:2">
      <c r="A30" s="28" t="s">
        <v>363</v>
      </c>
      <c r="B30" s="122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1" t="s">
        <v>373</v>
      </c>
      <c r="B40" s="113">
        <v>0</v>
      </c>
    </row>
    <row r="42" spans="1:2" ht="50.1" customHeight="1">
      <c r="A42" s="132" t="s">
        <v>434</v>
      </c>
      <c r="B42" s="115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2" t="s">
        <v>389</v>
      </c>
      <c r="B46" s="115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1" t="s">
        <v>373</v>
      </c>
      <c r="B59" s="120">
        <f>SUM(B47:B58)</f>
        <v>0</v>
      </c>
    </row>
    <row r="60" spans="1:2">
      <c r="A60" s="20" t="s">
        <v>435</v>
      </c>
      <c r="B60" s="119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1" t="s">
        <v>373</v>
      </c>
      <c r="B75" s="113">
        <f>SUM(B61:B74)</f>
        <v>0</v>
      </c>
    </row>
    <row r="76" spans="1:2" ht="15.75" thickBot="1"/>
    <row r="77" spans="1:2" ht="30">
      <c r="A77" s="129" t="s">
        <v>436</v>
      </c>
      <c r="B77" s="115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1" t="s">
        <v>373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391</v>
      </c>
      <c r="B432" s="115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470</v>
      </c>
      <c r="B435" s="41">
        <v>0</v>
      </c>
    </row>
    <row r="436" spans="1:2" ht="15.75" thickBot="1">
      <c r="A436" s="121" t="s">
        <v>373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957C9-3952-45E9-8F43-A246977330E5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474</v>
      </c>
      <c r="B1" s="139" t="s">
        <v>437</v>
      </c>
    </row>
    <row r="2" spans="1:2" ht="15.75" thickBot="1">
      <c r="A2" s="38" t="s">
        <v>473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32" spans="1:2" ht="15.75" thickBot="1"/>
    <row r="33" spans="1:2">
      <c r="A33" s="28" t="s">
        <v>363</v>
      </c>
      <c r="B33" s="122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1" t="s">
        <v>373</v>
      </c>
      <c r="B43" s="113">
        <v>0</v>
      </c>
    </row>
    <row r="44" spans="1:2" ht="15.75" thickBot="1"/>
    <row r="45" spans="1:2" ht="50.1" customHeight="1">
      <c r="A45" s="147" t="s">
        <v>390</v>
      </c>
      <c r="B45" s="115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6" t="s">
        <v>389</v>
      </c>
      <c r="B48" s="115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8" t="s">
        <v>373</v>
      </c>
      <c r="B61" s="113">
        <f>SUM(B48:B60)</f>
        <v>0</v>
      </c>
    </row>
    <row r="62" spans="1:2">
      <c r="A62" s="20" t="s">
        <v>438</v>
      </c>
      <c r="B62" s="115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8" t="s">
        <v>373</v>
      </c>
      <c r="B77" s="113">
        <f>SUM(B63:B76)</f>
        <v>0</v>
      </c>
    </row>
    <row r="78" spans="1:2" ht="15.75" thickBot="1"/>
    <row r="79" spans="1:2" ht="30">
      <c r="A79" s="129" t="s">
        <v>439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4" t="s">
        <v>373</v>
      </c>
      <c r="B432" s="127">
        <f>SUM(B80:B431)</f>
        <v>0</v>
      </c>
    </row>
    <row r="433" spans="1:2" ht="15.75" thickBot="1"/>
    <row r="434" spans="1:2" ht="45" customHeight="1">
      <c r="A434" s="116" t="s">
        <v>391</v>
      </c>
      <c r="B434" s="115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8" t="s">
        <v>373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DF30F-1795-4899-B72E-3F35F53FFC17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474</v>
      </c>
      <c r="B1" s="34" t="s">
        <v>455</v>
      </c>
    </row>
    <row r="2" spans="1:2" ht="15.75" thickBot="1">
      <c r="A2" s="38" t="s">
        <v>473</v>
      </c>
      <c r="B2" s="26" t="s">
        <v>414</v>
      </c>
    </row>
    <row r="3" spans="1:2" ht="15.75" thickBot="1">
      <c r="A3" s="67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v>0</v>
      </c>
    </row>
    <row r="32" spans="1:2" ht="15.75" thickBot="1"/>
    <row r="33" spans="1:2" ht="15.75" thickBot="1">
      <c r="A33" s="148" t="s">
        <v>363</v>
      </c>
      <c r="B33" s="122"/>
    </row>
    <row r="34" spans="1:2">
      <c r="A34" s="141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2" t="s">
        <v>373</v>
      </c>
      <c r="B43" s="113">
        <v>0</v>
      </c>
    </row>
    <row r="44" spans="1:2" ht="15.75" thickBot="1">
      <c r="B44"/>
    </row>
    <row r="45" spans="1:2" ht="60" customHeight="1">
      <c r="A45" s="29" t="s">
        <v>390</v>
      </c>
      <c r="B45" s="115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4" t="s">
        <v>373</v>
      </c>
      <c r="B63" s="120">
        <f>SUM(B51:B62)</f>
        <v>0</v>
      </c>
    </row>
    <row r="64" spans="1:2" ht="30">
      <c r="A64" s="129" t="s">
        <v>440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 ht="15.75" thickBot="1">
      <c r="B80"/>
    </row>
    <row r="81" spans="1:2" ht="30">
      <c r="A81" s="129" t="s">
        <v>441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4" t="s">
        <v>373</v>
      </c>
      <c r="B434" s="127">
        <f>SUM(B82:B433)</f>
        <v>0</v>
      </c>
    </row>
    <row r="435" spans="1:2" ht="15.75" thickBot="1"/>
    <row r="436" spans="1:2" ht="30">
      <c r="A436" s="116" t="s">
        <v>391</v>
      </c>
      <c r="B436" s="115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470</v>
      </c>
      <c r="B439" s="41">
        <v>0</v>
      </c>
    </row>
    <row r="440" spans="1:2" ht="15.75" thickBot="1">
      <c r="A440" s="121" t="s">
        <v>373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B92BC-E78B-44AB-9BB6-DF223BCD7440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474</v>
      </c>
      <c r="B1" s="139" t="s">
        <v>419</v>
      </c>
    </row>
    <row r="2" spans="1:2">
      <c r="A2" s="38" t="s">
        <v>473</v>
      </c>
      <c r="B2" s="56" t="s">
        <v>411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v>0</v>
      </c>
    </row>
    <row r="23" spans="1:2" ht="15.75" thickBot="1">
      <c r="A23" s="14"/>
      <c r="B23" s="30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363</v>
      </c>
      <c r="B32" s="122"/>
    </row>
    <row r="33" spans="1:2">
      <c r="A33" s="141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1" t="s">
        <v>373</v>
      </c>
      <c r="B42" s="113">
        <v>0</v>
      </c>
    </row>
    <row r="43" spans="1:2" ht="15.75" thickBot="1">
      <c r="B43" s="30"/>
    </row>
    <row r="44" spans="1:2" ht="45.75" thickBot="1">
      <c r="A44" s="149" t="s">
        <v>390</v>
      </c>
      <c r="B44" s="115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9" t="s">
        <v>389</v>
      </c>
      <c r="B50" s="115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1" t="s">
        <v>373</v>
      </c>
      <c r="B63" s="113">
        <f>SUM(B50:B62)</f>
        <v>0</v>
      </c>
    </row>
    <row r="64" spans="1:2" ht="15.75" thickBot="1">
      <c r="A64" s="18" t="s">
        <v>431</v>
      </c>
      <c r="B64" s="115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1" t="s">
        <v>373</v>
      </c>
      <c r="B79" s="113">
        <f>SUM(B65:B78)</f>
        <v>0</v>
      </c>
    </row>
    <row r="80" spans="1:2" ht="30">
      <c r="A80" s="129" t="s">
        <v>442</v>
      </c>
      <c r="B80" s="11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27">
        <f>SUM(B81:B432)</f>
        <v>0</v>
      </c>
    </row>
    <row r="434" spans="1:2">
      <c r="B434" s="30"/>
    </row>
    <row r="435" spans="1:2" ht="30">
      <c r="A435" s="43" t="s">
        <v>391</v>
      </c>
      <c r="B435" s="115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1" t="s">
        <v>373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6ADB0-970A-45B4-BEF3-C419848A87A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1EA27-933A-439A-A89D-3662A1F0FDD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17886-F3F1-4FAB-B216-14BBABA8941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EB75E-A9A7-4133-98DE-015CC013FE4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97D7-74F9-4D60-8F07-97EEF37758A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12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EF219-25B2-415A-A93F-3DCC69D61CF8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23" t="s">
        <v>451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A05AF-1FA0-4FC4-84E0-B4E0407D0C33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335B3-4D40-4180-9A9F-F09346896D28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91057-C4A0-40E0-BE83-BE42246379F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456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F23AA-89C4-4B26-9B1C-D0ACD7BE3657}">
  <dimension ref="A1:C452"/>
  <sheetViews>
    <sheetView topLeftCell="A45" workbookViewId="0">
      <selection activeCell="C67" sqref="C67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24</v>
      </c>
    </row>
    <row r="5" spans="1:2" ht="15.75" thickBot="1">
      <c r="A5" s="19" t="s">
        <v>0</v>
      </c>
    </row>
    <row r="6" spans="1:2">
      <c r="A6" s="3" t="s">
        <v>1</v>
      </c>
      <c r="B6" s="30">
        <v>23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24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15</v>
      </c>
    </row>
    <row r="15" spans="1:2">
      <c r="A15" s="1" t="s">
        <v>6</v>
      </c>
      <c r="B15" s="30" t="s">
        <v>485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6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24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5</v>
      </c>
    </row>
    <row r="26" spans="1:2">
      <c r="A26" s="1" t="s">
        <v>394</v>
      </c>
      <c r="B26" s="30">
        <v>19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24</v>
      </c>
    </row>
    <row r="30" spans="1:2" ht="15.75" thickBot="1">
      <c r="A30" s="108"/>
    </row>
    <row r="31" spans="1:2">
      <c r="A31" s="28" t="s">
        <v>363</v>
      </c>
    </row>
    <row r="32" spans="1:2">
      <c r="A32" s="1" t="s">
        <v>364</v>
      </c>
    </row>
    <row r="33" spans="1:2">
      <c r="A33" s="1" t="s">
        <v>365</v>
      </c>
      <c r="B33" s="30">
        <v>7</v>
      </c>
    </row>
    <row r="34" spans="1:2">
      <c r="A34" s="1" t="s">
        <v>366</v>
      </c>
      <c r="B34" s="30">
        <v>10</v>
      </c>
    </row>
    <row r="35" spans="1:2" ht="14.45" customHeight="1">
      <c r="A35" s="1" t="s">
        <v>367</v>
      </c>
      <c r="B35" s="30" t="s">
        <v>485</v>
      </c>
    </row>
    <row r="36" spans="1:2">
      <c r="A36" s="1" t="s">
        <v>368</v>
      </c>
      <c r="B36" s="30" t="s">
        <v>485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24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 t="s">
        <v>485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20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485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24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24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24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24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24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19</v>
      </c>
    </row>
    <row r="434" spans="1:2">
      <c r="A434" s="12" t="s">
        <v>401</v>
      </c>
      <c r="B434" s="30">
        <v>5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15997-785C-49CB-B128-6A6E845B6DBB}">
  <dimension ref="A1:B457"/>
  <sheetViews>
    <sheetView workbookViewId="0">
      <selection activeCell="C67" sqref="C67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468</v>
      </c>
      <c r="B1" s="25" t="s">
        <v>424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4676D-F9EE-4D21-A30B-207A13DD7FF0}">
  <dimension ref="A1:B455"/>
  <sheetViews>
    <sheetView workbookViewId="0">
      <selection activeCell="C67" sqref="C67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468</v>
      </c>
      <c r="B1" s="25" t="s">
        <v>408</v>
      </c>
    </row>
    <row r="2" spans="1:2" ht="15.75" thickBot="1">
      <c r="A2" s="24" t="s">
        <v>467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DEB11-C304-4FBC-9EB0-DF3188DB9605}">
  <dimension ref="A1:B455"/>
  <sheetViews>
    <sheetView workbookViewId="0">
      <selection activeCell="C67" sqref="C67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468</v>
      </c>
      <c r="B1" s="25" t="s">
        <v>409</v>
      </c>
    </row>
    <row r="2" spans="1:2" ht="15.75" thickBot="1">
      <c r="A2" s="24" t="s">
        <v>467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36606-F62F-4421-84B3-FD534599EDB2}">
  <dimension ref="A1:B434"/>
  <sheetViews>
    <sheetView workbookViewId="0">
      <selection activeCell="C67" sqref="C67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468</v>
      </c>
      <c r="B1" s="33" t="s">
        <v>416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7A4E-4FA2-4E57-9FD5-37E7F4D9498C}">
  <dimension ref="A1:B437"/>
  <sheetViews>
    <sheetView workbookViewId="0">
      <selection activeCell="C67" sqref="C67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468</v>
      </c>
      <c r="B1" s="33" t="s">
        <v>437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D0F91-EDB3-4FA1-8D83-46DD7211F95D}">
  <dimension ref="A1:B457"/>
  <sheetViews>
    <sheetView workbookViewId="0">
      <selection activeCell="C67" sqref="C67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468</v>
      </c>
      <c r="B1" s="34" t="s">
        <v>418</v>
      </c>
    </row>
    <row r="2" spans="1:2" ht="15.75" thickBot="1">
      <c r="A2" s="24" t="s">
        <v>467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E2B30-DB2F-416D-A497-B917242E8EA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63" t="s">
        <v>454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905A8-77C4-4B79-AEDF-BEB8B4626CE8}">
  <dimension ref="A1:B457"/>
  <sheetViews>
    <sheetView workbookViewId="0">
      <selection activeCell="C67" sqref="C67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468</v>
      </c>
      <c r="B1" s="25" t="s">
        <v>419</v>
      </c>
    </row>
    <row r="2" spans="1:2" ht="15.75" thickBot="1">
      <c r="A2" s="24" t="s">
        <v>467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06D48-522F-48B5-B2AC-7A989D152FB5}">
  <dimension ref="A1:B456"/>
  <sheetViews>
    <sheetView topLeftCell="A409"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44881</v>
      </c>
      <c r="B2" s="27" t="s">
        <v>411</v>
      </c>
    </row>
    <row r="3" spans="1:2" ht="15.75" thickBot="1">
      <c r="A3" s="18" t="s">
        <v>10</v>
      </c>
      <c r="B3" s="23" t="s">
        <v>485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485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485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485</v>
      </c>
    </row>
    <row r="34" spans="1:2">
      <c r="A34" s="7" t="s">
        <v>366</v>
      </c>
      <c r="B34" s="23" t="s">
        <v>485</v>
      </c>
    </row>
    <row r="35" spans="1:2" ht="14.4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485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460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460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485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485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6D2C-3CE1-4D79-97EA-17BA1EAADCC2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453</v>
      </c>
    </row>
    <row r="2" spans="1:2" ht="15.75" thickBot="1">
      <c r="A2" s="76">
        <v>44881</v>
      </c>
      <c r="B2" s="27" t="s">
        <v>411</v>
      </c>
    </row>
    <row r="3" spans="1:2" ht="15.75" thickBot="1">
      <c r="A3" s="18" t="s">
        <v>10</v>
      </c>
      <c r="B3" s="23" t="s">
        <v>485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 t="s">
        <v>485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485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485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485</v>
      </c>
    </row>
    <row r="35" spans="1:2">
      <c r="A35" s="7" t="s">
        <v>367</v>
      </c>
      <c r="B35" s="23"/>
    </row>
    <row r="36" spans="1:2">
      <c r="A36" s="7" t="s">
        <v>368</v>
      </c>
      <c r="B36" s="23" t="s">
        <v>485</v>
      </c>
    </row>
    <row r="37" spans="1:2">
      <c r="A37" s="7" t="s">
        <v>369</v>
      </c>
      <c r="B37" s="23" t="s">
        <v>485</v>
      </c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485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449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460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485</v>
      </c>
    </row>
    <row r="435" spans="1:2">
      <c r="A435" s="12" t="s">
        <v>423</v>
      </c>
      <c r="B435" s="23"/>
    </row>
    <row r="436" spans="1:2">
      <c r="A436" s="12" t="s">
        <v>405</v>
      </c>
      <c r="B436" s="23" t="s">
        <v>485</v>
      </c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 t="s">
        <v>485</v>
      </c>
    </row>
    <row r="442" spans="1:2">
      <c r="A442" s="12" t="s">
        <v>11</v>
      </c>
      <c r="B442" s="23"/>
    </row>
    <row r="443" spans="1:2">
      <c r="A443" s="12" t="s">
        <v>373</v>
      </c>
      <c r="B443" t="s">
        <v>485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80954-696E-46A2-B2F0-B5164415DF6D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451</v>
      </c>
    </row>
    <row r="2" spans="1:2" ht="16.5" thickBot="1">
      <c r="A2" s="102">
        <v>44881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465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464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464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E8FC3-4FA0-4474-8B2A-43D22A34F9D6}">
  <dimension ref="A1:B457"/>
  <sheetViews>
    <sheetView topLeftCell="A403"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454</v>
      </c>
    </row>
    <row r="2" spans="1:2" ht="15.75" thickBot="1">
      <c r="A2" s="76">
        <v>44881</v>
      </c>
      <c r="B2" s="27" t="s">
        <v>411</v>
      </c>
    </row>
    <row r="3" spans="1:2" ht="15.75" thickBot="1">
      <c r="A3" s="18" t="s">
        <v>10</v>
      </c>
      <c r="B3" s="23" t="s">
        <v>485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485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485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485</v>
      </c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 t="s">
        <v>485</v>
      </c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485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464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485</v>
      </c>
    </row>
    <row r="435" spans="1:2">
      <c r="A435" s="12" t="s">
        <v>423</v>
      </c>
      <c r="B435" s="23"/>
    </row>
    <row r="436" spans="1:2">
      <c r="A436" s="12" t="s">
        <v>405</v>
      </c>
      <c r="B436" s="23" t="s">
        <v>485</v>
      </c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 t="s">
        <v>485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8E783-973E-4276-83E6-2134038F1BBB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44881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18D23-EDD7-4BEA-9C4A-973C95D2ABF7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DCA46-E07F-4A4C-A727-6D1EAB340097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455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D6AA-45A1-4EC2-A1EB-5D5ED60103B8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44881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D527F-0C51-4CF1-A497-913FD947E06A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15</v>
      </c>
    </row>
    <row r="5" spans="1:2" ht="15.75" thickBot="1">
      <c r="A5" s="19" t="s">
        <v>0</v>
      </c>
    </row>
    <row r="6" spans="1:2">
      <c r="A6" s="3" t="s">
        <v>1</v>
      </c>
      <c r="B6" s="30">
        <v>11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15</v>
      </c>
    </row>
    <row r="13" spans="1:2">
      <c r="A13" s="38" t="s">
        <v>4</v>
      </c>
    </row>
    <row r="14" spans="1:2">
      <c r="A14" s="42" t="s">
        <v>5</v>
      </c>
      <c r="B14" s="30">
        <v>12</v>
      </c>
    </row>
    <row r="15" spans="1:2">
      <c r="A15" s="42" t="s">
        <v>6</v>
      </c>
      <c r="B15" s="30" t="s">
        <v>485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15</v>
      </c>
    </row>
    <row r="24" spans="1:2">
      <c r="A24" s="38" t="s">
        <v>392</v>
      </c>
    </row>
    <row r="25" spans="1:2">
      <c r="A25" s="42" t="s">
        <v>393</v>
      </c>
      <c r="B25" s="30" t="s">
        <v>485</v>
      </c>
    </row>
    <row r="26" spans="1:2">
      <c r="A26" s="42" t="s">
        <v>394</v>
      </c>
      <c r="B26" s="30">
        <v>12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15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>
        <v>5</v>
      </c>
    </row>
    <row r="34" spans="1:2">
      <c r="A34" s="42" t="s">
        <v>366</v>
      </c>
      <c r="B34" s="30" t="s">
        <v>485</v>
      </c>
    </row>
    <row r="35" spans="1:2" ht="14.45" customHeight="1">
      <c r="A35" s="42" t="s">
        <v>367</v>
      </c>
      <c r="B35" s="30" t="s">
        <v>485</v>
      </c>
    </row>
    <row r="36" spans="1:2">
      <c r="A36" s="42" t="s">
        <v>368</v>
      </c>
      <c r="B36" s="30" t="s">
        <v>485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15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14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485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15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15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15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485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9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2">
      <c r="A353" s="1" t="s">
        <v>285</v>
      </c>
    </row>
    <row r="354" spans="1:2">
      <c r="A354" s="1" t="s">
        <v>286</v>
      </c>
    </row>
    <row r="355" spans="1:2">
      <c r="A355" s="1" t="s">
        <v>287</v>
      </c>
    </row>
    <row r="356" spans="1:2">
      <c r="A356" s="1" t="s">
        <v>288</v>
      </c>
    </row>
    <row r="357" spans="1:2">
      <c r="A357" s="1" t="s">
        <v>289</v>
      </c>
    </row>
    <row r="358" spans="1:2">
      <c r="A358" s="1" t="s">
        <v>290</v>
      </c>
    </row>
    <row r="359" spans="1:2">
      <c r="A359" s="1" t="s">
        <v>291</v>
      </c>
    </row>
    <row r="360" spans="1:2">
      <c r="A360" s="1" t="s">
        <v>292</v>
      </c>
      <c r="B360" s="30" t="s">
        <v>485</v>
      </c>
    </row>
    <row r="361" spans="1:2">
      <c r="A361" s="1" t="s">
        <v>293</v>
      </c>
    </row>
    <row r="362" spans="1:2">
      <c r="A362" s="1" t="s">
        <v>294</v>
      </c>
    </row>
    <row r="363" spans="1:2">
      <c r="A363" s="1" t="s">
        <v>295</v>
      </c>
    </row>
    <row r="364" spans="1:2">
      <c r="A364" s="1" t="s">
        <v>296</v>
      </c>
    </row>
    <row r="365" spans="1:2">
      <c r="A365" s="1" t="s">
        <v>297</v>
      </c>
    </row>
    <row r="366" spans="1:2">
      <c r="A366" s="1" t="s">
        <v>298</v>
      </c>
    </row>
    <row r="367" spans="1:2">
      <c r="A367" s="1" t="s">
        <v>299</v>
      </c>
    </row>
    <row r="368" spans="1:2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15</v>
      </c>
    </row>
    <row r="434" spans="1:2">
      <c r="A434" s="69" t="s">
        <v>391</v>
      </c>
    </row>
    <row r="435" spans="1:2">
      <c r="A435" s="42" t="s">
        <v>400</v>
      </c>
      <c r="B435" s="30">
        <v>13</v>
      </c>
    </row>
    <row r="436" spans="1:2">
      <c r="A436" s="42" t="s">
        <v>401</v>
      </c>
      <c r="B436" s="30" t="s">
        <v>485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2AA8A-6B01-449C-B537-DB46556A250A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73B55-4FB7-40A5-8E80-725D4D80BE1F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F681F-FE1F-4828-AB7D-E59CE95FEAC0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485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  <c r="B15" s="30" t="s">
        <v>485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 t="s">
        <v>485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  <c r="B26" s="30" t="s">
        <v>485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 t="s">
        <v>485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  <c r="B35" s="30" t="s">
        <v>485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 t="s">
        <v>485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 t="s">
        <v>485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 t="s">
        <v>485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 t="s">
        <v>485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 t="s">
        <v>485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 t="s">
        <v>485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 t="s">
        <v>485</v>
      </c>
    </row>
    <row r="434" spans="1:2">
      <c r="A434" s="69" t="s">
        <v>391</v>
      </c>
    </row>
    <row r="435" spans="1:2">
      <c r="A435" s="42" t="s">
        <v>400</v>
      </c>
      <c r="B435" s="30" t="s">
        <v>485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3B3B2-BD87-4EB1-8485-A9C0F1A212C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B5137-DED4-4429-863B-92E81760A5C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ACFC2-3007-41E4-A16E-E7FEA2E2E06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100F1-0FB5-46A9-A774-898521017E0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79B-0538-4656-8000-B1499B75F41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9257C-F101-498B-A71F-15B6073C22DC}">
  <dimension ref="A1:C452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2B129-EC95-4CE8-ACA5-68496F18973A}">
  <dimension ref="A1:B457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424</v>
      </c>
    </row>
    <row r="2" spans="1:2" ht="15.75" thickBot="1">
      <c r="A2" s="24" t="str">
        <f>'HAMPSHIRE Tested Inmates'!A2</f>
        <v>11.16.2022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4DECA-9A85-4122-ACD0-CDC031FC2DF2}">
  <dimension ref="A1:B455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408</v>
      </c>
    </row>
    <row r="2" spans="1:2" ht="15.75" thickBot="1">
      <c r="A2" s="24" t="str">
        <f>'HAMPSHIRE Tested Inmates'!A2</f>
        <v>11.16.2022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63146-5041-4927-A86D-3F5CC716131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97965-E1BC-45A2-A2D5-2A7EFA1B163A}">
  <dimension ref="A1:B455"/>
  <sheetViews>
    <sheetView zoomScaleNormal="100" workbookViewId="0">
      <selection activeCell="B5" sqref="B5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409</v>
      </c>
    </row>
    <row r="2" spans="1:2" ht="15.75" thickBot="1">
      <c r="A2" s="24" t="str">
        <f>'HAMPSHIRE Tested Inmates'!A2</f>
        <v>11.16.2022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6AD0B-0059-4723-98FB-CECE1CB775DA}">
  <dimension ref="A1:B434"/>
  <sheetViews>
    <sheetView workbookViewId="0">
      <selection activeCell="B5" sqref="B5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24" t="str">
        <f>'HAMPSHIRE Tested Inmates'!A2</f>
        <v>11.16.2022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30E75-EF5B-4355-882D-9C8F567DEF01}">
  <dimension ref="A1:B437"/>
  <sheetViews>
    <sheetView workbookViewId="0">
      <selection activeCell="B5" sqref="B5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437</v>
      </c>
    </row>
    <row r="2" spans="1:2">
      <c r="A2" s="24" t="str">
        <f>'HAMPSHIRE Tested Inmates'!A2</f>
        <v>11.16.2022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2CA08-FBB0-47BF-89F9-C1B3DA33B828}">
  <dimension ref="A1:B457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418</v>
      </c>
    </row>
    <row r="2" spans="1:2" ht="15.75" thickBot="1">
      <c r="A2" s="24" t="str">
        <f>'HAMPSHIRE Tested Inmates'!A2</f>
        <v>11.16.2022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49AF5-30DB-42D8-84D5-0D3DF6ECBF75}">
  <dimension ref="A1:C457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419</v>
      </c>
    </row>
    <row r="2" spans="1:2" ht="15.75" thickBot="1">
      <c r="A2" s="24" t="str">
        <f>'HAMPSHIRE Tested Inmates'!A2</f>
        <v>11.16.2022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445BC-67D4-457E-B109-9A1D8045B67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12</v>
      </c>
    </row>
    <row r="5" spans="1:2" ht="15.75" thickBot="1">
      <c r="A5" s="19" t="s">
        <v>0</v>
      </c>
    </row>
    <row r="6" spans="1:2">
      <c r="A6" s="3" t="s">
        <v>1</v>
      </c>
      <c r="B6" s="30">
        <v>12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12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7</v>
      </c>
    </row>
    <row r="15" spans="1:2">
      <c r="A15" s="1" t="s">
        <v>6</v>
      </c>
      <c r="B15" s="30" t="s">
        <v>485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485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7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>
        <v>10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10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  <c r="B34" s="30">
        <v>5</v>
      </c>
    </row>
    <row r="35" spans="1:2" ht="14.45" customHeight="1">
      <c r="A35" s="7" t="s">
        <v>367</v>
      </c>
      <c r="B35" s="30" t="s">
        <v>485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5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12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12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12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12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12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7982-49E9-4C27-839F-B5FBDB8D123E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E9B1E-7972-42BC-818F-0EE153BDB1F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1D443-344C-4F38-AF91-D937DD349FB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26D0D-FCF4-4708-AE81-434E429511A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CF5BF-AFBA-4844-AE24-A2923DBBA8D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65" t="s">
        <v>455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E4EE4-B370-430A-BBB0-974CF33AF45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45EE1-EC92-47DA-86EE-33375570CF7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C1E81-21F9-41E1-B0B7-A26F44F2AD5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456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AD28C-0F74-45E9-BBB0-7FA32F428244}">
  <dimension ref="A1:B457"/>
  <sheetViews>
    <sheetView zoomScale="121" zoomScaleNormal="145" workbookViewId="0">
      <selection activeCell="A7" sqref="A7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485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4E329-B5C3-40D8-B3BD-AF7FDCB558C1}">
  <dimension ref="A1:B457"/>
  <sheetViews>
    <sheetView zoomScaleNormal="100" workbookViewId="0">
      <selection activeCell="A7" sqref="A7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9690B-1229-49D7-BF63-83A77AA00910}">
  <dimension ref="A1:B453"/>
  <sheetViews>
    <sheetView workbookViewId="0">
      <selection activeCell="A7" sqref="A7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316B9-BCA4-4EC2-BB65-88AE62653085}">
  <dimension ref="A1:B457"/>
  <sheetViews>
    <sheetView workbookViewId="0">
      <selection activeCell="A7" sqref="A7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3" t="s">
        <v>454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23D90-BBAB-4FDD-8327-D6A855F2C866}">
  <dimension ref="A1:B451"/>
  <sheetViews>
    <sheetView workbookViewId="0">
      <selection activeCell="A7" sqref="A7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4" t="s">
        <v>416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BF9FE-2125-4713-80B6-CDE6D1B2EF31}">
  <dimension ref="A1:B440"/>
  <sheetViews>
    <sheetView workbookViewId="0">
      <selection activeCell="A7" sqref="A7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4" t="s">
        <v>437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E4203-D3C9-484B-A8E8-61BBF10C6FB2}">
  <dimension ref="A1:B457"/>
  <sheetViews>
    <sheetView workbookViewId="0">
      <selection activeCell="A7" sqref="A7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5" t="s">
        <v>455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3FE4A-CB82-472F-9EDB-4B1539F2E2A7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481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4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3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66C16-0C78-4745-84AD-4A281859F4CF}">
  <dimension ref="A1:B457"/>
  <sheetViews>
    <sheetView workbookViewId="0">
      <selection activeCell="A7" sqref="A7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452</v>
      </c>
      <c r="B1" s="66" t="s">
        <v>419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E90CE-15E2-437C-A636-6E8B4B780C3E}">
  <dimension ref="A1:B457"/>
  <sheetViews>
    <sheetView zoomScale="121" zoomScaleNormal="145" workbookViewId="0">
      <selection activeCell="A7" sqref="A7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485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D5331-0B75-4989-A3B9-72D61C0A294F}">
  <dimension ref="A1:B457"/>
  <sheetViews>
    <sheetView zoomScaleNormal="100" workbookViewId="0">
      <selection activeCell="A7" sqref="A7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5B493-7910-4C84-B0DB-297313AD6928}">
  <dimension ref="A1:B453"/>
  <sheetViews>
    <sheetView workbookViewId="0">
      <selection activeCell="A7" sqref="A7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CD67B-0834-482F-8949-F9378E53D25E}">
  <dimension ref="A1:B457"/>
  <sheetViews>
    <sheetView workbookViewId="0">
      <selection activeCell="A7" sqref="A7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3" t="s">
        <v>454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4626A-D241-423F-B45C-306C474D5DC7}">
  <dimension ref="A1:B451"/>
  <sheetViews>
    <sheetView workbookViewId="0">
      <selection activeCell="A7" sqref="A7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4" t="s">
        <v>416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0BDC9-948A-4816-8E0D-1F1D8E62E302}">
  <dimension ref="A1:B440"/>
  <sheetViews>
    <sheetView workbookViewId="0">
      <selection activeCell="A7" sqref="A7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4" t="s">
        <v>437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7180D-625A-4B62-8AEB-FB18D303B4AC}">
  <dimension ref="A1:B457"/>
  <sheetViews>
    <sheetView workbookViewId="0">
      <selection activeCell="A7" sqref="A7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5" t="s">
        <v>455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00221-2493-4E60-8910-521CBF56794F}">
  <dimension ref="A1:B457"/>
  <sheetViews>
    <sheetView workbookViewId="0">
      <selection activeCell="A7" sqref="A7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452</v>
      </c>
      <c r="B1" s="66" t="s">
        <v>419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967F5-04D7-4890-9C23-2883571D3498}">
  <dimension ref="A1:C453"/>
  <sheetViews>
    <sheetView workbookViewId="0">
      <selection activeCell="F16" sqref="F16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422</v>
      </c>
    </row>
    <row r="2" spans="1:2">
      <c r="A2" s="52" t="s">
        <v>447</v>
      </c>
      <c r="B2" s="51" t="s">
        <v>411</v>
      </c>
    </row>
    <row r="3" spans="1:2">
      <c r="A3" s="38" t="s">
        <v>10</v>
      </c>
      <c r="B3" s="41">
        <v>9</v>
      </c>
    </row>
    <row r="5" spans="1:2">
      <c r="A5" s="38" t="s">
        <v>0</v>
      </c>
    </row>
    <row r="6" spans="1:2">
      <c r="A6" s="42" t="s">
        <v>1</v>
      </c>
      <c r="B6" s="50">
        <f>B3</f>
        <v>9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9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6</v>
      </c>
    </row>
    <row r="15" spans="1:2">
      <c r="A15" s="42" t="s">
        <v>6</v>
      </c>
      <c r="B15" s="41" t="s">
        <v>485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485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6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>
        <v>5</v>
      </c>
    </row>
    <row r="26" spans="1:2">
      <c r="A26" s="42" t="s">
        <v>394</v>
      </c>
      <c r="B26" s="41" t="s">
        <v>485</v>
      </c>
    </row>
    <row r="27" spans="1:2">
      <c r="A27" s="42" t="s">
        <v>3</v>
      </c>
      <c r="B27" s="41" t="s">
        <v>485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5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485</v>
      </c>
    </row>
    <row r="34" spans="1:2">
      <c r="A34" s="42" t="s">
        <v>366</v>
      </c>
      <c r="B34" s="41">
        <v>6</v>
      </c>
    </row>
    <row r="35" spans="1:2" ht="14.45" customHeight="1">
      <c r="A35" s="42" t="s">
        <v>367</v>
      </c>
      <c r="B35" s="41" t="s">
        <v>485</v>
      </c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6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">
        <v>485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>
        <v>5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5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9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9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9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9</v>
      </c>
    </row>
    <row r="433" spans="1:2" ht="30">
      <c r="A433" s="43" t="s">
        <v>391</v>
      </c>
    </row>
    <row r="434" spans="1:2">
      <c r="A434" s="42" t="s">
        <v>400</v>
      </c>
      <c r="B434" s="41">
        <v>9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00729-7C74-4343-ADE6-02EF6B6FC619}">
  <dimension ref="A1:C452"/>
  <sheetViews>
    <sheetView workbookViewId="0">
      <selection activeCell="D3" sqref="D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478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9B60D-516D-4E75-9CF9-A6B5081FA15B}">
  <dimension ref="A1:B459"/>
  <sheetViews>
    <sheetView workbookViewId="0">
      <selection activeCell="F16" sqref="F16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424</v>
      </c>
    </row>
    <row r="2" spans="1:2">
      <c r="A2" s="52">
        <v>44881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27B2A-BFB9-4684-921E-01DB7E923F8F}">
  <dimension ref="A1:B435"/>
  <sheetViews>
    <sheetView workbookViewId="0">
      <selection activeCell="F16" sqref="F16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408</v>
      </c>
    </row>
    <row r="2" spans="1:2">
      <c r="A2" s="52">
        <v>44881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7663F-CCF9-4599-A9CB-3548569C6694}">
  <dimension ref="A1:B438"/>
  <sheetViews>
    <sheetView zoomScaleNormal="100" workbookViewId="0">
      <selection activeCell="F16" sqref="F16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409</v>
      </c>
    </row>
    <row r="2" spans="1:2">
      <c r="A2" s="52">
        <v>44881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25A63-11B9-43C1-B3B0-D707F58D5522}">
  <dimension ref="A1:B434"/>
  <sheetViews>
    <sheetView workbookViewId="0">
      <selection activeCell="F16" sqref="F16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416</v>
      </c>
    </row>
    <row r="2" spans="1:2">
      <c r="A2" s="52">
        <v>44881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9CC77-5F40-45F9-B261-ED6CA06182F2}">
  <dimension ref="A1:B437"/>
  <sheetViews>
    <sheetView workbookViewId="0">
      <selection activeCell="F16" sqref="F16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437</v>
      </c>
    </row>
    <row r="2" spans="1:2">
      <c r="A2" s="52">
        <v>44881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5E41C-0858-41D8-8F26-C3DCF7AB2CFB}">
  <dimension ref="A1:B435"/>
  <sheetViews>
    <sheetView workbookViewId="0">
      <selection activeCell="F16" sqref="F16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418</v>
      </c>
    </row>
    <row r="2" spans="1:2">
      <c r="A2" s="52">
        <v>44881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82AC7-F279-427B-AC53-EE90A1D48926}">
  <dimension ref="A1:C438"/>
  <sheetViews>
    <sheetView workbookViewId="0">
      <selection activeCell="F16" sqref="F16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448</v>
      </c>
      <c r="B1" s="33" t="s">
        <v>419</v>
      </c>
    </row>
    <row r="2" spans="1:2">
      <c r="A2" s="52">
        <v>44881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485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485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485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485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485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 (2)</vt:lpstr>
      <vt:lpstr>Norfolk Total Tested - Staf (2)</vt:lpstr>
      <vt:lpstr>Norfolk Total Positive -Inm (2)</vt:lpstr>
      <vt:lpstr>Norfolk Total Positive - St (2)</vt:lpstr>
      <vt:lpstr>Norfolk Total Hospital-Inma (2)</vt:lpstr>
      <vt:lpstr>Norfolk Total Hospital - St (2)</vt:lpstr>
      <vt:lpstr>Norfolk Total Deaths - Inma (2)</vt:lpstr>
      <vt:lpstr>Norfolk Total Deaths - Staf (2)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2022-11-17T17:36:34Z</dcterms:modified>
</cp:coreProperties>
</file>