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1.17.22/"/>
    </mc:Choice>
  </mc:AlternateContent>
  <xr:revisionPtr revIDLastSave="14" documentId="8_{946A24DA-5B89-49ED-88FF-A05E4BEE183F}" xr6:coauthVersionLast="47" xr6:coauthVersionMax="47" xr10:uidLastSave="{0B00037D-EDA6-4C7E-8C10-F5E1BD0C53DA}"/>
  <bookViews>
    <workbookView xWindow="-120" yWindow="-120" windowWidth="29040" windowHeight="1584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2" i="34"/>
  <c r="B29" i="34"/>
  <c r="B41" i="34"/>
  <c r="B76" i="34"/>
  <c r="B431" i="34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 s="1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 s="1"/>
  <c r="B317" i="16"/>
  <c r="B431" i="16"/>
</calcChain>
</file>

<file path=xl/sharedStrings.xml><?xml version="1.0" encoding="utf-8"?>
<sst xmlns="http://schemas.openxmlformats.org/spreadsheetml/2006/main" count="38141" uniqueCount="484">
  <si>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</si>
  <si>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</si>
  <si>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</si>
  <si>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</si>
  <si>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</si>
  <si>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</si>
  <si>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</si>
  <si>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</si>
  <si>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</si>
  <si>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</si>
  <si>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</si>
  <si>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</si>
  <si>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</si>
  <si>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</si>
  <si>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</si>
  <si>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</si>
  <si>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</si>
  <si>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</si>
  <si>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</si>
  <si>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</si>
  <si>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</si>
  <si>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</si>
  <si>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</si>
  <si>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</si>
  <si>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</si>
  <si>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</si>
  <si>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</si>
  <si>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</si>
  <si>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</si>
  <si>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</si>
  <si>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</si>
  <si>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</si>
  <si>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</si>
  <si>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</si>
  <si>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</si>
  <si>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</si>
  <si>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</si>
  <si>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</si>
  <si>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</si>
  <si>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</si>
  <si>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</si>
  <si>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</si>
  <si>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</si>
  <si>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</si>
  <si>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</si>
  <si>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</si>
  <si>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</si>
  <si>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</si>
  <si>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</si>
  <si>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</si>
  <si>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</si>
  <si>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</si>
  <si>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</si>
  <si>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</si>
  <si>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</si>
  <si>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</si>
  <si>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</si>
  <si>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</si>
  <si>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</si>
  <si>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</si>
  <si>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</si>
  <si>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</si>
  <si>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</si>
  <si>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</si>
  <si>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</si>
  <si>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</si>
  <si>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</si>
  <si>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</si>
  <si>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</si>
  <si>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</si>
  <si>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</si>
  <si>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</si>
  <si>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</si>
  <si>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</si>
  <si>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</si>
  <si>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</si>
  <si>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</si>
  <si>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</si>
  <si>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</si>
  <si>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</si>
  <si>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</si>
  <si>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</si>
  <si>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</si>
  <si>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</si>
  <si>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</si>
  <si>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</si>
  <si>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</si>
  <si>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</si>
  <si>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</si>
  <si>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</si>
  <si>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</si>
  <si>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</si>
  <si>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</si>
  <si>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</si>
  <si>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</si>
  <si>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</si>
  <si>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</si>
  <si>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</si>
  <si>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</si>
  <si>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</si>
  <si>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</si>
  <si>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</si>
  <si>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</si>
  <si>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</si>
  <si>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</si>
  <si>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</si>
  <si>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</si>
  <si>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</si>
  <si>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</si>
  <si>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</si>
  <si>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</si>
  <si>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</si>
  <si>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</si>
  <si>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</si>
  <si>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</si>
  <si>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</si>
  <si>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</si>
  <si>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</si>
  <si>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</si>
  <si>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</si>
  <si>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</si>
  <si>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</si>
  <si>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</si>
  <si>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</si>
  <si>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</si>
  <si>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</si>
  <si>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</si>
  <si>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</si>
  <si>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</si>
  <si>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</si>
  <si>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</si>
  <si>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</si>
  <si>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</si>
  <si>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</si>
  <si>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</si>
  <si>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</si>
  <si>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</si>
  <si>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</si>
  <si>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</si>
  <si>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</si>
  <si>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</si>
  <si>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</si>
  <si>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</si>
  <si>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</si>
  <si>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</si>
  <si>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</si>
  <si>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</si>
  <si>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</si>
  <si>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</si>
  <si>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</si>
  <si>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</si>
  <si>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</si>
  <si>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</si>
  <si>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</si>
  <si>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</si>
  <si>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</si>
  <si>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</si>
  <si>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</si>
  <si>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</si>
  <si>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</si>
  <si>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</si>
  <si>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</si>
  <si>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</si>
  <si>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</si>
  <si>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</si>
  <si>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</si>
  <si>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</si>
  <si>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</si>
  <si>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</si>
  <si>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</si>
  <si>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</si>
  <si>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</si>
  <si>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</si>
  <si>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</si>
  <si>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</si>
  <si>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</si>
  <si>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</si>
  <si>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</si>
  <si>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</si>
  <si>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</si>
  <si>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</si>
  <si>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</si>
  <si>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</si>
  <si>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</si>
  <si>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</si>
  <si>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</si>
  <si>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</si>
  <si>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</si>
  <si>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</si>
  <si>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</si>
  <si>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</si>
  <si>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</si>
  <si>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</si>
  <si>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</si>
  <si>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</si>
  <si>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</si>
  <si>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</si>
  <si>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</si>
  <si>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</si>
  <si>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</si>
  <si>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</si>
  <si>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</si>
  <si>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</si>
  <si>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</si>
  <si>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</si>
  <si>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</si>
  <si>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</si>
  <si>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</si>
  <si>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</si>
  <si>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</si>
  <si>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</si>
  <si>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</si>
  <si>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</si>
  <si>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</si>
  <si>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</si>
  <si>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</si>
  <si>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</si>
  <si>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</si>
  <si>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</si>
  <si>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</si>
  <si>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</si>
  <si>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</si>
  <si>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</si>
  <si>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</si>
  <si>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</si>
  <si>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</si>
  <si>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</si>
  <si>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</si>
  <si>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</si>
  <si>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</si>
  <si>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</si>
  <si>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</si>
  <si>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</si>
  <si>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</si>
  <si>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</si>
  <si>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</si>
  <si>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</si>
  <si>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</si>
  <si>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</si>
  <si>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</si>
  <si>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</si>
  <si>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</si>
  <si>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</si>
  <si>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</si>
  <si>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</si>
  <si>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</si>
  <si>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</si>
  <si>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</si>
  <si>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</si>
  <si>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</si>
  <si>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</si>
  <si>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</si>
  <si>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</si>
  <si>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</si>
  <si>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</si>
  <si>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</si>
  <si>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</si>
  <si>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</si>
  <si>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</si>
  <si>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</si>
  <si>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</si>
  <si>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</si>
  <si>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</si>
  <si>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</si>
  <si>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</si>
  <si>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</si>
  <si>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</si>
  <si>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</si>
  <si>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</si>
  <si>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</si>
  <si>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</si>
  <si>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</si>
  <si>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</si>
  <si>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</si>
  <si>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</si>
  <si>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</si>
  <si>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</si>
  <si>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</si>
  <si>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</si>
  <si>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</si>
  <si>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</si>
  <si>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</si>
  <si>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</si>
  <si>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</si>
  <si>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</si>
  <si>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</si>
  <si>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</si>
  <si>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</si>
  <si>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</si>
  <si>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</si>
  <si>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</si>
  <si>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</si>
  <si>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</si>
  <si>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</si>
  <si>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</si>
  <si>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</si>
  <si>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</si>
  <si>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</si>
  <si>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</si>
  <si>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</si>
  <si>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</si>
  <si>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</si>
  <si>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</si>
  <si>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</si>
  <si>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</si>
  <si>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</si>
  <si>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</si>
  <si>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</si>
  <si>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</si>
  <si>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</si>
  <si>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</si>
  <si>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</si>
  <si>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</si>
  <si>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</si>
  <si>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</si>
  <si>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</si>
  <si>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</si>
  <si>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</si>
  <si>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</si>
  <si>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</si>
  <si>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</si>
  <si>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</si>
  <si>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</si>
  <si>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</si>
  <si>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</si>
  <si>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</si>
  <si>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</si>
  <si>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</si>
  <si>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</si>
  <si>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</si>
  <si>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</si>
  <si>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</si>
  <si>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</si>
  <si>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</si>
  <si>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</si>
  <si>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</si>
  <si>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</si>
  <si>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</si>
  <si>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</si>
  <si>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</si>
  <si>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</si>
  <si>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</si>
  <si>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</si>
  <si>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</si>
  <si>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</si>
  <si>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</si>
  <si>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</si>
  <si>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</si>
  <si>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</si>
  <si>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</si>
  <si>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</si>
  <si>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</si>
  <si>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</si>
  <si>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</si>
  <si>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</si>
  <si>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</si>
  <si>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</si>
  <si>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</si>
  <si>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</si>
  <si>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</si>
  <si>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</si>
  <si>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</si>
  <si>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</si>
  <si>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</si>
  <si>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</si>
  <si>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</si>
  <si>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</si>
  <si>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</si>
  <si>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</si>
  <si>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</si>
  <si>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</si>
  <si>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</si>
  <si>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</si>
  <si>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</si>
  <si>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</si>
  <si>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</si>
  <si>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</si>
  <si>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</si>
  <si>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</si>
  <si>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</si>
  <si>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</si>
  <si>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</si>
  <si>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</si>
  <si>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</si>
  <si>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</si>
  <si>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</si>
  <si>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</si>
  <si>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</si>
  <si>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</si>
  <si>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</si>
  <si>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</si>
  <si>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</si>
  <si>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</si>
  <si>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</si>
  <si>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</si>
  <si>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</si>
  <si>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</si>
  <si>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</si>
  <si>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</si>
  <si>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</si>
  <si>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</si>
  <si>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</si>
  <si>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</si>
  <si>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</si>
  <si>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</si>
  <si>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</si>
  <si>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</si>
  <si>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</si>
  <si>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</si>
  <si>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</si>
  <si>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</si>
  <si>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</si>
  <si>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</si>
  <si>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</si>
  <si>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</si>
  <si>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</si>
  <si>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</si>
  <si>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</si>
  <si>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</si>
  <si>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</si>
  <si>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</si>
  <si>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</si>
  <si>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</si>
  <si>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</si>
  <si>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</si>
  <si>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</si>
  <si>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</si>
  <si>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</si>
  <si>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</si>
  <si>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</si>
  <si>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</si>
  <si>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</si>
  <si>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</si>
  <si>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</si>
  <si>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</si>
  <si>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</si>
  <si>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</si>
  <si>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</si>
  <si>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</si>
  <si>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</si>
  <si>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</si>
  <si>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</si>
  <si>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</si>
  <si>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</si>
  <si>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</si>
  <si>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11/17/2022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</si>
  <si>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</si>
  <si>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</si>
  <si>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</si>
  <si>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DATE:11/17/2022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</si>
  <si>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</si>
  <si>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</si>
  <si>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</si>
  <si>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</si>
  <si>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</si>
  <si>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17, 2022</t>
  </si>
  <si>
    <t>11.17.2022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</si>
  <si>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</si>
  <si>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</si>
  <si>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</si>
  <si>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</si>
  <si>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</si>
  <si>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</si>
  <si>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</si>
  <si>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</si>
  <si>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11/17/2022</t>
  </si>
  <si>
    <t>DATE: Nov 17, 2022</t>
  </si>
  <si>
    <t>Essex County</t>
  </si>
  <si>
    <t>DATE:  Nov 17,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</si>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</sst>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B352F-6F6E-4BF6-B8D2-D5441016061F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478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477</v>
      </c>
    </row>
    <row r="28" spans="1:2">
      <c r="A28" s="1" t="s">
        <v>372</v>
      </c>
    </row>
    <row r="29" spans="1:2" ht="15.75" thickBot="1">
      <c r="A29" s="2" t="s">
        <v>373</v>
      </c>
      <c r="B29" t="s">
        <v>443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t="s">
        <v>443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t="s">
        <v>443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t="s">
        <v>443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t="s">
        <v>443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</row>
    <row r="114" spans="1:2">
      <c r="A114" s="1" t="s">
        <v>48</v>
      </c>
      <c r="B114" t="s">
        <v>443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0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A2FFA-C5A2-4716-A13C-9EA527165BFE}">
  <dimension ref="A1:B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476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483</v>
      </c>
    </row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483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483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483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483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483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 t="s">
        <v>483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 t="s">
        <v>483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 t="s">
        <v>483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483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3DA9C-D3E6-4C6E-9E14-C5DB4BD66C70}">
  <dimension ref="A1:B455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476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7FE21-54CC-4C59-BA9F-65F7B57BFD58}">
  <dimension ref="A1:B455"/>
  <sheetViews>
    <sheetView zoomScaleNormal="100" workbookViewId="0">
      <selection activeCell="B4" sqref="B4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476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B000B-6F6B-41BE-9D6D-E193263A0A9A}">
  <dimension ref="A1:B434"/>
  <sheetViews>
    <sheetView workbookViewId="0">
      <selection activeCell="B4" sqref="B4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476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4CA82-A22F-463A-AA98-47C51F758B67}">
  <dimension ref="A1:B437"/>
  <sheetViews>
    <sheetView workbookViewId="0">
      <selection activeCell="B4" sqref="B4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476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29BA-F4B0-41C9-B149-6777AB8D62F2}">
  <dimension ref="A1:B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476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F030-CD13-403B-A7C7-07CA304D4671}">
  <dimension ref="A1:C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476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20D7F-E62D-4D98-A757-125E28286A0B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472</v>
      </c>
      <c r="B1" s="33" t="s">
        <v>422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5">
        <v>17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17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17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16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 t="s">
        <v>483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f>SUM(B14:B21)</f>
        <v>16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 t="s">
        <v>483</v>
      </c>
    </row>
    <row r="26" spans="1:2">
      <c r="A26" s="1" t="s">
        <v>394</v>
      </c>
      <c r="B26" s="41">
        <v>15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f>SUM(B25:B28)</f>
        <v>15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483</v>
      </c>
    </row>
    <row r="37" spans="1:2">
      <c r="A37" s="7" t="s">
        <v>366</v>
      </c>
      <c r="B37" s="41">
        <v>7</v>
      </c>
    </row>
    <row r="38" spans="1:2" ht="14.45" customHeight="1">
      <c r="A38" s="7" t="s">
        <v>367</v>
      </c>
      <c r="B38" s="41">
        <v>6</v>
      </c>
    </row>
    <row r="39" spans="1:2">
      <c r="A39" s="7" t="s">
        <v>368</v>
      </c>
      <c r="B39" s="41" t="s">
        <v>483</v>
      </c>
    </row>
    <row r="40" spans="1:2">
      <c r="A40" s="7" t="s">
        <v>369</v>
      </c>
      <c r="B40" s="41" t="s">
        <v>483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13</v>
      </c>
    </row>
    <row r="45" spans="1:2" ht="15" customHeight="1"/>
    <row r="46" spans="1:2" ht="50.1" customHeight="1">
      <c r="A46" s="46" t="s">
        <v>471</v>
      </c>
      <c r="B46" s="114"/>
    </row>
    <row r="47" spans="1:2" ht="210">
      <c r="A47" s="17" t="s">
        <v>470</v>
      </c>
      <c r="B47" s="41">
        <v>0</v>
      </c>
    </row>
    <row r="48" spans="1:2">
      <c r="A48" s="10"/>
    </row>
    <row r="49" spans="1:2" ht="75">
      <c r="A49" s="46" t="s">
        <v>389</v>
      </c>
      <c r="B49" s="114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15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 t="s">
        <v>483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7" t="s">
        <v>373</v>
      </c>
      <c r="B62" s="119">
        <f>SUM(B50:B61)</f>
        <v>15</v>
      </c>
    </row>
    <row r="63" spans="1:2">
      <c r="A63" s="20" t="s">
        <v>397</v>
      </c>
      <c r="B63" s="118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17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7" t="s">
        <v>373</v>
      </c>
      <c r="B78" s="116">
        <f>SUM(B64:B77)</f>
        <v>17</v>
      </c>
    </row>
    <row r="79" spans="1:2">
      <c r="A79" s="20" t="s">
        <v>425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17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2">
        <f>SUM(B80:B431)</f>
        <v>17</v>
      </c>
    </row>
    <row r="433" spans="1:2" ht="15.75" thickBot="1"/>
    <row r="434" spans="1:2" ht="30">
      <c r="A434" s="115" t="s">
        <v>391</v>
      </c>
      <c r="B434" s="114"/>
    </row>
    <row r="435" spans="1:2">
      <c r="A435" s="42" t="s">
        <v>400</v>
      </c>
      <c r="B435" s="41">
        <v>14</v>
      </c>
    </row>
    <row r="436" spans="1:2">
      <c r="A436" s="42" t="s">
        <v>401</v>
      </c>
      <c r="B436" s="41" t="s">
        <v>483</v>
      </c>
    </row>
    <row r="437" spans="1:2">
      <c r="A437" s="42" t="s">
        <v>469</v>
      </c>
      <c r="B437" s="41">
        <v>0</v>
      </c>
    </row>
    <row r="438" spans="1:2" ht="15.75" thickBot="1">
      <c r="A438" s="113" t="s">
        <v>373</v>
      </c>
      <c r="B438" s="112">
        <f>SUM(B435:B437)</f>
        <v>14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5D1D8-A7D3-40D7-A21D-412400239E21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472</v>
      </c>
      <c r="B1" s="33" t="s">
        <v>452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4" t="s">
        <v>373</v>
      </c>
      <c r="B11" s="126">
        <f>SUM(B6:B10)</f>
        <v>0</v>
      </c>
    </row>
    <row r="12" spans="1:2" ht="15.75" thickBot="1">
      <c r="A12" s="122"/>
      <c r="B12" s="37"/>
    </row>
    <row r="13" spans="1:2">
      <c r="A13" s="106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3" t="s">
        <v>373</v>
      </c>
      <c r="B22" s="112">
        <f>SUM(B14:B21)</f>
        <v>0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3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3" t="s">
        <v>373</v>
      </c>
      <c r="B44" s="112">
        <f>SUM(B35:B43)</f>
        <v>0</v>
      </c>
    </row>
    <row r="46" spans="1:2" ht="50.1" customHeight="1">
      <c r="A46" s="132" t="s">
        <v>390</v>
      </c>
      <c r="B46" s="114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1" t="s">
        <v>389</v>
      </c>
      <c r="B53" s="114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3" t="s">
        <v>373</v>
      </c>
      <c r="B66" s="112">
        <f>SUM(B52:B65)</f>
        <v>0</v>
      </c>
    </row>
    <row r="67" spans="1:2">
      <c r="A67" s="130"/>
      <c r="B67" s="129"/>
    </row>
    <row r="68" spans="1:2">
      <c r="A68" s="38" t="s">
        <v>448</v>
      </c>
      <c r="B68" s="114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3" t="s">
        <v>373</v>
      </c>
      <c r="B83" s="112">
        <f>SUM(B69:B82)</f>
        <v>0</v>
      </c>
    </row>
    <row r="84" spans="1:2" ht="15.75" thickBot="1"/>
    <row r="85" spans="1:2" ht="30">
      <c r="A85" s="128" t="s">
        <v>428</v>
      </c>
      <c r="B85" s="114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3" t="s">
        <v>373</v>
      </c>
      <c r="B438" s="126">
        <f>SUM(B86:B437)</f>
        <v>0</v>
      </c>
    </row>
    <row r="439" spans="1:2" ht="15.75" thickBot="1"/>
    <row r="440" spans="1:2" ht="30">
      <c r="A440" s="115" t="s">
        <v>391</v>
      </c>
      <c r="B440" s="114"/>
    </row>
    <row r="441" spans="1:2">
      <c r="A441" s="42" t="s">
        <v>473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7" t="s">
        <v>373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28C1A-EFB0-4885-BEAD-F0E7F172DA1E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472</v>
      </c>
      <c r="B1" s="138" t="s">
        <v>450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6" t="s">
        <v>373</v>
      </c>
      <c r="B22" s="112">
        <f>SUM(B14:B21)</f>
        <v>0</v>
      </c>
    </row>
    <row r="23" spans="1:4" ht="15.75" thickBot="1">
      <c r="A23" s="135"/>
    </row>
    <row r="24" spans="1:4">
      <c r="A24" s="106" t="s">
        <v>392</v>
      </c>
      <c r="B24" s="114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0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0</v>
      </c>
    </row>
    <row r="46" spans="1:2" ht="50.1" customHeight="1">
      <c r="A46" s="46" t="s">
        <v>390</v>
      </c>
      <c r="B46" s="114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0" t="s">
        <v>373</v>
      </c>
      <c r="B63" s="119">
        <f>SUM(B51:B62)</f>
        <v>0</v>
      </c>
    </row>
    <row r="64" spans="1:2">
      <c r="A64" s="20" t="s">
        <v>429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0" t="s">
        <v>373</v>
      </c>
      <c r="B79" s="116">
        <f>SUM(B65:B78)</f>
        <v>0</v>
      </c>
    </row>
    <row r="80" spans="1:2" ht="30">
      <c r="A80" s="128" t="s">
        <v>430</v>
      </c>
      <c r="B80" s="114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12">
        <f>SUM(B81:B432)</f>
        <v>0</v>
      </c>
    </row>
    <row r="434" spans="1:2" ht="15.75" thickBot="1"/>
    <row r="435" spans="1:2" ht="30">
      <c r="A435" s="115" t="s">
        <v>391</v>
      </c>
      <c r="B435" s="114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469</v>
      </c>
      <c r="B438" s="41">
        <v>0</v>
      </c>
    </row>
    <row r="439" spans="1:2" ht="15.75" thickBot="1">
      <c r="A439" s="113" t="s">
        <v>373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9AE35-D415-4A4A-9D08-C58459817D9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23" t="s">
        <v>452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443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t="s">
        <v>443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1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448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t="s">
        <v>443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443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480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20B3D-CBD2-4253-923F-E2D995C6E651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472</v>
      </c>
      <c r="B1" s="142" t="s">
        <v>453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f>SUM(B13:B21)</f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1" t="s">
        <v>373</v>
      </c>
      <c r="B44" s="112">
        <f>SUM(B35:B43)</f>
        <v>0</v>
      </c>
    </row>
    <row r="46" spans="1:2" ht="50.1" customHeight="1">
      <c r="A46" s="131" t="s">
        <v>390</v>
      </c>
      <c r="B46" s="114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7" t="s">
        <v>373</v>
      </c>
      <c r="B63" s="112">
        <f>SUM(B50:B62)</f>
        <v>0</v>
      </c>
    </row>
    <row r="64" spans="1:2">
      <c r="A64" s="20" t="s">
        <v>431</v>
      </c>
      <c r="B64" s="114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0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>
      <c r="A80" s="139"/>
    </row>
    <row r="81" spans="1:2">
      <c r="A81" s="106" t="s">
        <v>432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3" t="s">
        <v>373</v>
      </c>
      <c r="B434" s="112">
        <f>SUM(B82:B433)</f>
        <v>0</v>
      </c>
    </row>
    <row r="436" spans="1:2" ht="30">
      <c r="A436" s="43" t="s">
        <v>391</v>
      </c>
      <c r="B436" s="114"/>
    </row>
    <row r="437" spans="1:2">
      <c r="A437" s="42" t="s">
        <v>473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475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474</v>
      </c>
      <c r="B441" s="41">
        <v>0</v>
      </c>
    </row>
    <row r="442" spans="1:2" ht="15.75" thickBot="1">
      <c r="A442" s="127" t="s">
        <v>373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A4BC7-C3F2-40A5-BDCF-2C7CA6EDF31E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472</v>
      </c>
      <c r="B1" s="144" t="s">
        <v>416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  <c r="B22" s="30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29" spans="1:2" ht="15.75" thickBot="1">
      <c r="B29" s="30"/>
    </row>
    <row r="30" spans="1:2">
      <c r="A30" s="28" t="s">
        <v>363</v>
      </c>
      <c r="B30" s="121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0" t="s">
        <v>373</v>
      </c>
      <c r="B40" s="112">
        <v>0</v>
      </c>
    </row>
    <row r="42" spans="1:2" ht="50.1" customHeight="1">
      <c r="A42" s="131" t="s">
        <v>434</v>
      </c>
      <c r="B42" s="114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1" t="s">
        <v>389</v>
      </c>
      <c r="B46" s="114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0" t="s">
        <v>373</v>
      </c>
      <c r="B59" s="119">
        <f>SUM(B47:B58)</f>
        <v>0</v>
      </c>
    </row>
    <row r="60" spans="1:2">
      <c r="A60" s="20" t="s">
        <v>435</v>
      </c>
      <c r="B60" s="118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0" t="s">
        <v>373</v>
      </c>
      <c r="B75" s="112">
        <f>SUM(B61:B74)</f>
        <v>0</v>
      </c>
    </row>
    <row r="76" spans="1:2" ht="15.75" thickBot="1"/>
    <row r="77" spans="1:2" ht="30">
      <c r="A77" s="128" t="s">
        <v>436</v>
      </c>
      <c r="B77" s="114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0" t="s">
        <v>373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391</v>
      </c>
      <c r="B432" s="114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469</v>
      </c>
      <c r="B435" s="41">
        <v>0</v>
      </c>
    </row>
    <row r="436" spans="1:2" ht="15.75" thickBot="1">
      <c r="A436" s="120" t="s">
        <v>373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6B7EB-F5DF-4CD5-B1B1-290C17C5D18E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472</v>
      </c>
      <c r="B1" s="138" t="s">
        <v>437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32" spans="1:2" ht="15.75" thickBot="1"/>
    <row r="33" spans="1:2">
      <c r="A33" s="28" t="s">
        <v>363</v>
      </c>
      <c r="B33" s="121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0" t="s">
        <v>373</v>
      </c>
      <c r="B43" s="112">
        <v>0</v>
      </c>
    </row>
    <row r="44" spans="1:2" ht="15.75" thickBot="1"/>
    <row r="45" spans="1:2" ht="50.1" customHeight="1">
      <c r="A45" s="146" t="s">
        <v>390</v>
      </c>
      <c r="B45" s="114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5" t="s">
        <v>389</v>
      </c>
      <c r="B48" s="114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7" t="s">
        <v>373</v>
      </c>
      <c r="B61" s="112">
        <f>SUM(B48:B60)</f>
        <v>0</v>
      </c>
    </row>
    <row r="62" spans="1:2">
      <c r="A62" s="20" t="s">
        <v>438</v>
      </c>
      <c r="B62" s="114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7" t="s">
        <v>373</v>
      </c>
      <c r="B77" s="112">
        <f>SUM(B63:B76)</f>
        <v>0</v>
      </c>
    </row>
    <row r="78" spans="1:2" ht="15.75" thickBot="1"/>
    <row r="79" spans="1:2" ht="30">
      <c r="A79" s="128" t="s">
        <v>439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3" t="s">
        <v>373</v>
      </c>
      <c r="B432" s="126">
        <f>SUM(B80:B431)</f>
        <v>0</v>
      </c>
    </row>
    <row r="433" spans="1:2" ht="15.75" thickBot="1"/>
    <row r="434" spans="1:2" ht="45" customHeight="1">
      <c r="A434" s="115" t="s">
        <v>391</v>
      </c>
      <c r="B434" s="114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7" t="s">
        <v>373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103C9-BEB1-4F91-B3FC-24CD1AD08502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472</v>
      </c>
      <c r="B1" s="34" t="s">
        <v>454</v>
      </c>
    </row>
    <row r="2" spans="1:2" ht="15.75" thickBot="1">
      <c r="A2" s="38" t="s">
        <v>445</v>
      </c>
      <c r="B2" s="26" t="s">
        <v>414</v>
      </c>
    </row>
    <row r="3" spans="1:2" ht="15.75" thickBot="1">
      <c r="A3" s="67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v>0</v>
      </c>
    </row>
    <row r="32" spans="1:2" ht="15.75" thickBot="1"/>
    <row r="33" spans="1:2" ht="15.75" thickBot="1">
      <c r="A33" s="147" t="s">
        <v>363</v>
      </c>
      <c r="B33" s="121"/>
    </row>
    <row r="34" spans="1:2">
      <c r="A34" s="140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1" t="s">
        <v>373</v>
      </c>
      <c r="B43" s="112">
        <v>0</v>
      </c>
    </row>
    <row r="44" spans="1:2" ht="15.75" thickBot="1">
      <c r="B44"/>
    </row>
    <row r="45" spans="1:2" ht="60" customHeight="1">
      <c r="A45" s="29" t="s">
        <v>390</v>
      </c>
      <c r="B45" s="114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3" t="s">
        <v>373</v>
      </c>
      <c r="B63" s="119">
        <f>SUM(B51:B62)</f>
        <v>0</v>
      </c>
    </row>
    <row r="64" spans="1:2" ht="30">
      <c r="A64" s="128" t="s">
        <v>440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 ht="15.75" thickBot="1">
      <c r="B80"/>
    </row>
    <row r="81" spans="1:2" ht="30">
      <c r="A81" s="128" t="s">
        <v>441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3" t="s">
        <v>373</v>
      </c>
      <c r="B434" s="126">
        <f>SUM(B82:B433)</f>
        <v>0</v>
      </c>
    </row>
    <row r="435" spans="1:2" ht="15.75" thickBot="1"/>
    <row r="436" spans="1:2" ht="30">
      <c r="A436" s="115" t="s">
        <v>391</v>
      </c>
      <c r="B436" s="114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469</v>
      </c>
      <c r="B439" s="41">
        <v>0</v>
      </c>
    </row>
    <row r="440" spans="1:2" ht="15.75" thickBot="1">
      <c r="A440" s="120" t="s">
        <v>373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3B113-8BEF-4AAC-ACCE-D50FA7AA4203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472</v>
      </c>
      <c r="B1" s="138" t="s">
        <v>419</v>
      </c>
    </row>
    <row r="2" spans="1:2">
      <c r="A2" s="38" t="s">
        <v>445</v>
      </c>
      <c r="B2" s="56" t="s">
        <v>411</v>
      </c>
    </row>
    <row r="3" spans="1:2" ht="15.75" thickBot="1">
      <c r="A3" s="73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v>0</v>
      </c>
    </row>
    <row r="23" spans="1:2" ht="15.75" thickBot="1">
      <c r="A23" s="14"/>
      <c r="B23" s="30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363</v>
      </c>
      <c r="B32" s="121"/>
    </row>
    <row r="33" spans="1:2">
      <c r="A33" s="140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0" t="s">
        <v>373</v>
      </c>
      <c r="B42" s="112">
        <v>0</v>
      </c>
    </row>
    <row r="43" spans="1:2" ht="15.75" thickBot="1">
      <c r="B43" s="30"/>
    </row>
    <row r="44" spans="1:2" ht="45.75" thickBot="1">
      <c r="A44" s="148" t="s">
        <v>390</v>
      </c>
      <c r="B44" s="114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8" t="s">
        <v>389</v>
      </c>
      <c r="B50" s="114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0" t="s">
        <v>373</v>
      </c>
      <c r="B63" s="112">
        <f>SUM(B50:B62)</f>
        <v>0</v>
      </c>
    </row>
    <row r="64" spans="1:2" ht="15.75" thickBot="1">
      <c r="A64" s="18" t="s">
        <v>431</v>
      </c>
      <c r="B64" s="114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0" t="s">
        <v>373</v>
      </c>
      <c r="B79" s="112">
        <f>SUM(B65:B78)</f>
        <v>0</v>
      </c>
    </row>
    <row r="80" spans="1:2" ht="30">
      <c r="A80" s="128" t="s">
        <v>442</v>
      </c>
      <c r="B80" s="118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26">
        <f>SUM(B81:B432)</f>
        <v>0</v>
      </c>
    </row>
    <row r="434" spans="1:2">
      <c r="B434" s="30"/>
    </row>
    <row r="435" spans="1:2" ht="30">
      <c r="A435" s="43" t="s">
        <v>391</v>
      </c>
      <c r="B435" s="114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0" t="s">
        <v>373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059F9-92FF-4D7B-9C57-8593200E545C}">
  <dimension ref="A1:C452"/>
  <sheetViews>
    <sheetView topLeftCell="A411" workbookViewId="0">
      <selection activeCell="D25" sqref="D25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467</v>
      </c>
      <c r="B1" s="25" t="s">
        <v>422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>
        <v>21</v>
      </c>
    </row>
    <row r="5" spans="1:2" ht="15.75" thickBot="1">
      <c r="A5" s="19" t="s">
        <v>0</v>
      </c>
    </row>
    <row r="6" spans="1:2">
      <c r="A6" s="3" t="s">
        <v>1</v>
      </c>
      <c r="B6" s="30">
        <v>21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21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13</v>
      </c>
    </row>
    <row r="15" spans="1:2">
      <c r="A15" s="1" t="s">
        <v>6</v>
      </c>
      <c r="B15" s="30" t="s">
        <v>483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6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21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5</v>
      </c>
    </row>
    <row r="26" spans="1:2">
      <c r="A26" s="1" t="s">
        <v>394</v>
      </c>
      <c r="B26" s="30">
        <v>16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21</v>
      </c>
    </row>
    <row r="30" spans="1:2" ht="15.75" thickBot="1">
      <c r="A30" s="108"/>
    </row>
    <row r="31" spans="1:2">
      <c r="A31" s="28" t="s">
        <v>363</v>
      </c>
    </row>
    <row r="32" spans="1:2">
      <c r="A32" s="1" t="s">
        <v>364</v>
      </c>
    </row>
    <row r="33" spans="1:2">
      <c r="A33" s="1" t="s">
        <v>365</v>
      </c>
      <c r="B33" s="30">
        <v>6</v>
      </c>
    </row>
    <row r="34" spans="1:2">
      <c r="A34" s="1" t="s">
        <v>366</v>
      </c>
      <c r="B34" s="30">
        <v>6</v>
      </c>
    </row>
    <row r="35" spans="1:2" ht="14.45" customHeight="1">
      <c r="A35" s="1" t="s">
        <v>367</v>
      </c>
      <c r="B35" s="30">
        <v>5</v>
      </c>
    </row>
    <row r="36" spans="1:2">
      <c r="A36" s="1" t="s">
        <v>368</v>
      </c>
      <c r="B36" s="30" t="s">
        <v>483</v>
      </c>
    </row>
    <row r="37" spans="1:2">
      <c r="A37" s="1" t="s">
        <v>369</v>
      </c>
      <c r="B37" s="30" t="s">
        <v>483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9" t="s">
        <v>373</v>
      </c>
      <c r="B41" s="30">
        <v>21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19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483</v>
      </c>
    </row>
    <row r="58" spans="1:2">
      <c r="A58" s="11" t="s">
        <v>379</v>
      </c>
    </row>
    <row r="59" spans="1:2">
      <c r="A59" s="107" t="s">
        <v>11</v>
      </c>
    </row>
    <row r="60" spans="1:2">
      <c r="A60" s="44" t="s">
        <v>373</v>
      </c>
      <c r="B60" s="30">
        <v>21</v>
      </c>
    </row>
    <row r="61" spans="1:2">
      <c r="A61" s="106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21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21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2">
      <c r="A225" s="1" t="s">
        <v>159</v>
      </c>
    </row>
    <row r="226" spans="1:2">
      <c r="A226" s="1" t="s">
        <v>160</v>
      </c>
      <c r="B226" s="30" t="s">
        <v>483</v>
      </c>
    </row>
    <row r="227" spans="1:2">
      <c r="A227" s="1" t="s">
        <v>161</v>
      </c>
    </row>
    <row r="228" spans="1:2">
      <c r="A228" s="1" t="s">
        <v>162</v>
      </c>
    </row>
    <row r="229" spans="1:2">
      <c r="A229" s="1" t="s">
        <v>163</v>
      </c>
    </row>
    <row r="230" spans="1:2">
      <c r="A230" s="1" t="s">
        <v>164</v>
      </c>
    </row>
    <row r="231" spans="1:2">
      <c r="A231" s="1" t="s">
        <v>165</v>
      </c>
    </row>
    <row r="232" spans="1:2">
      <c r="A232" s="1" t="s">
        <v>166</v>
      </c>
    </row>
    <row r="233" spans="1:2">
      <c r="A233" s="1" t="s">
        <v>167</v>
      </c>
    </row>
    <row r="234" spans="1:2">
      <c r="A234" s="1" t="s">
        <v>168</v>
      </c>
    </row>
    <row r="235" spans="1:2">
      <c r="A235" s="1" t="s">
        <v>169</v>
      </c>
    </row>
    <row r="236" spans="1:2">
      <c r="A236" s="1" t="s">
        <v>170</v>
      </c>
    </row>
    <row r="237" spans="1:2">
      <c r="A237" s="1" t="s">
        <v>171</v>
      </c>
    </row>
    <row r="238" spans="1:2">
      <c r="A238" s="1" t="s">
        <v>172</v>
      </c>
    </row>
    <row r="239" spans="1:2">
      <c r="A239" s="1" t="s">
        <v>173</v>
      </c>
    </row>
    <row r="240" spans="1:2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20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21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18</v>
      </c>
    </row>
    <row r="434" spans="1:2">
      <c r="A434" s="12" t="s">
        <v>401</v>
      </c>
      <c r="B434" s="30" t="s">
        <v>483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9B85-6142-4CD4-919B-F70BF46AF68B}">
  <dimension ref="A1:B457"/>
  <sheetViews>
    <sheetView workbookViewId="0">
      <selection activeCell="D25" sqref="D25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467</v>
      </c>
      <c r="B1" s="25" t="s">
        <v>424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672B8-69E3-41BD-AAB0-330A47963C62}">
  <dimension ref="A1:B455"/>
  <sheetViews>
    <sheetView topLeftCell="A414" workbookViewId="0">
      <selection activeCell="D25" sqref="D25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467</v>
      </c>
      <c r="B1" s="25" t="s">
        <v>408</v>
      </c>
    </row>
    <row r="2" spans="1:2" ht="15.75" thickBot="1">
      <c r="A2" s="24" t="s">
        <v>466</v>
      </c>
      <c r="B2" s="27" t="s">
        <v>407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483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483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483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483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483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483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2">
      <c r="A225" s="1" t="s">
        <v>160</v>
      </c>
      <c r="B225" s="30" t="s">
        <v>483</v>
      </c>
    </row>
    <row r="226" spans="1:2">
      <c r="A226" s="1" t="s">
        <v>161</v>
      </c>
    </row>
    <row r="227" spans="1:2">
      <c r="A227" s="1" t="s">
        <v>162</v>
      </c>
    </row>
    <row r="228" spans="1:2">
      <c r="A228" s="1" t="s">
        <v>163</v>
      </c>
    </row>
    <row r="229" spans="1:2">
      <c r="A229" s="1" t="s">
        <v>164</v>
      </c>
    </row>
    <row r="230" spans="1:2">
      <c r="A230" s="1" t="s">
        <v>165</v>
      </c>
    </row>
    <row r="231" spans="1:2">
      <c r="A231" s="1" t="s">
        <v>166</v>
      </c>
    </row>
    <row r="232" spans="1:2">
      <c r="A232" s="1" t="s">
        <v>167</v>
      </c>
    </row>
    <row r="233" spans="1:2">
      <c r="A233" s="1" t="s">
        <v>168</v>
      </c>
    </row>
    <row r="234" spans="1:2">
      <c r="A234" s="1" t="s">
        <v>169</v>
      </c>
    </row>
    <row r="235" spans="1:2">
      <c r="A235" s="1" t="s">
        <v>170</v>
      </c>
    </row>
    <row r="236" spans="1:2">
      <c r="A236" s="1" t="s">
        <v>171</v>
      </c>
    </row>
    <row r="237" spans="1:2">
      <c r="A237" s="1" t="s">
        <v>172</v>
      </c>
    </row>
    <row r="238" spans="1:2">
      <c r="A238" s="1" t="s">
        <v>173</v>
      </c>
    </row>
    <row r="239" spans="1:2">
      <c r="A239" s="1" t="s">
        <v>174</v>
      </c>
    </row>
    <row r="240" spans="1:2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483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2">
      <c r="A433" s="12" t="s">
        <v>401</v>
      </c>
      <c r="B433" s="30" t="s">
        <v>483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DA43C-E74B-45A3-AD60-B6208AB8FC45}">
  <dimension ref="A1:B455"/>
  <sheetViews>
    <sheetView workbookViewId="0">
      <selection activeCell="D25" sqref="D25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467</v>
      </c>
      <c r="B1" s="25" t="s">
        <v>409</v>
      </c>
    </row>
    <row r="2" spans="1:2" ht="15.75" thickBot="1">
      <c r="A2" s="24" t="s">
        <v>466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2CBCD-3FC1-47ED-B90A-C2F047635CC1}">
  <dimension ref="A1:B434"/>
  <sheetViews>
    <sheetView workbookViewId="0">
      <selection activeCell="D25" sqref="D25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467</v>
      </c>
      <c r="B1" s="33" t="s">
        <v>416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3B92-B7BD-4A14-857D-093367F6C7DA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23" t="s">
        <v>450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1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6AD76-C843-4916-BFCC-376BE559D5D7}">
  <dimension ref="A1:B437"/>
  <sheetViews>
    <sheetView workbookViewId="0">
      <selection activeCell="D25" sqref="D25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467</v>
      </c>
      <c r="B1" s="33" t="s">
        <v>437</v>
      </c>
    </row>
    <row r="2" spans="1:2">
      <c r="A2" s="24" t="s">
        <v>468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BC7EC-EF95-4781-B7E0-2E81E5055A8A}">
  <dimension ref="A1:B457"/>
  <sheetViews>
    <sheetView workbookViewId="0">
      <selection activeCell="D25" sqref="D25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467</v>
      </c>
      <c r="B1" s="34" t="s">
        <v>418</v>
      </c>
    </row>
    <row r="2" spans="1:2" ht="15.75" thickBot="1">
      <c r="A2" s="24" t="s">
        <v>466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F1BAC-2CFC-49F9-B088-6D0D42FE361D}">
  <dimension ref="A1:B457"/>
  <sheetViews>
    <sheetView workbookViewId="0">
      <selection activeCell="D25" sqref="D25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467</v>
      </c>
      <c r="B1" s="25" t="s">
        <v>419</v>
      </c>
    </row>
    <row r="2" spans="1:2" ht="15.75" thickBot="1">
      <c r="A2" s="24" t="s">
        <v>466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522BD-8194-468D-83CA-01102258D76D}">
  <dimension ref="A1:B456"/>
  <sheetViews>
    <sheetView topLeftCell="A406"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44882</v>
      </c>
      <c r="B2" s="27" t="s">
        <v>411</v>
      </c>
    </row>
    <row r="3" spans="1:2" ht="15.75" thickBot="1">
      <c r="A3" s="18" t="s">
        <v>10</v>
      </c>
      <c r="B3" s="23" t="s">
        <v>483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483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483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483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483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 t="s">
        <v>483</v>
      </c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483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 ht="14.45" customHeight="1">
      <c r="A35" s="7" t="s">
        <v>367</v>
      </c>
      <c r="B35" s="23" t="s">
        <v>483</v>
      </c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483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483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459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459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483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483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2BEB8-9AE5-40B8-AD9E-99FD088AE40E}">
  <dimension ref="A1:B457"/>
  <sheetViews>
    <sheetView topLeftCell="A406"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6">
        <v>44882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459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804C4-299D-43E3-83C6-241DD98B6FF1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450</v>
      </c>
    </row>
    <row r="2" spans="1:2" ht="16.5" thickBot="1">
      <c r="A2" s="102">
        <v>44882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464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463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463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/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23E35-0AE6-4F0D-8C1C-F4E8AE33D684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.75" thickBot="1">
      <c r="A2" s="76">
        <v>44882</v>
      </c>
      <c r="B2" s="27" t="s">
        <v>411</v>
      </c>
    </row>
    <row r="3" spans="1:2" ht="15.75" thickBot="1">
      <c r="A3" s="18" t="s">
        <v>10</v>
      </c>
      <c r="B3" s="23"/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483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463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483</v>
      </c>
    </row>
    <row r="435" spans="1:2">
      <c r="A435" s="12" t="s">
        <v>423</v>
      </c>
      <c r="B435" s="23"/>
    </row>
    <row r="436" spans="1:2">
      <c r="A436" s="12" t="s">
        <v>405</v>
      </c>
      <c r="B436" s="23" t="s">
        <v>483</v>
      </c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 t="s">
        <v>483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30982-8E86-4F96-9C48-5BE09989E1BC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44882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82AA4-CDA4-4118-9709-ED9CAA6AA9C3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465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62C67-CE0E-4501-BB9C-97439FF8B8E0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9CEB7-1381-4F8E-92E7-D29E6635080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3" t="s">
        <v>453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482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</row>
    <row r="432" spans="1:2" ht="15.75" thickBot="1">
      <c r="B432" t="s">
        <v>443</v>
      </c>
    </row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481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96461-B940-4AF8-981F-2D710FB6A2C9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44882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BC191-4797-4690-86A8-320E7633E646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458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1" t="s">
        <v>10</v>
      </c>
      <c r="B3" s="30">
        <v>22</v>
      </c>
    </row>
    <row r="5" spans="1:2" ht="15.75" thickBot="1">
      <c r="A5" s="19" t="s">
        <v>0</v>
      </c>
    </row>
    <row r="6" spans="1:2">
      <c r="A6" s="3" t="s">
        <v>1</v>
      </c>
      <c r="B6" s="30">
        <v>17</v>
      </c>
    </row>
    <row r="7" spans="1:2">
      <c r="A7" s="1" t="s">
        <v>2</v>
      </c>
      <c r="B7" s="30">
        <v>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22</v>
      </c>
    </row>
    <row r="13" spans="1:2">
      <c r="A13" s="38" t="s">
        <v>4</v>
      </c>
    </row>
    <row r="14" spans="1:2">
      <c r="A14" s="42" t="s">
        <v>5</v>
      </c>
      <c r="B14" s="30">
        <v>21</v>
      </c>
    </row>
    <row r="15" spans="1:2">
      <c r="A15" s="42" t="s">
        <v>6</v>
      </c>
      <c r="B15" s="30" t="s">
        <v>483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22</v>
      </c>
    </row>
    <row r="24" spans="1:2">
      <c r="A24" s="38" t="s">
        <v>392</v>
      </c>
    </row>
    <row r="25" spans="1:2">
      <c r="A25" s="42" t="s">
        <v>393</v>
      </c>
      <c r="B25" s="30">
        <v>10</v>
      </c>
    </row>
    <row r="26" spans="1:2">
      <c r="A26" s="42" t="s">
        <v>394</v>
      </c>
      <c r="B26" s="30">
        <v>12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22</v>
      </c>
    </row>
    <row r="31" spans="1:2">
      <c r="A31" s="38" t="s">
        <v>363</v>
      </c>
    </row>
    <row r="32" spans="1:2">
      <c r="A32" s="42" t="s">
        <v>364</v>
      </c>
      <c r="B32" s="30" t="s">
        <v>483</v>
      </c>
    </row>
    <row r="33" spans="1:2">
      <c r="A33" s="42" t="s">
        <v>365</v>
      </c>
      <c r="B33" s="30" t="s">
        <v>483</v>
      </c>
    </row>
    <row r="34" spans="1:2">
      <c r="A34" s="42" t="s">
        <v>366</v>
      </c>
      <c r="B34" s="30">
        <v>8</v>
      </c>
    </row>
    <row r="35" spans="1:2" ht="14.45" customHeight="1">
      <c r="A35" s="42" t="s">
        <v>367</v>
      </c>
      <c r="B35" s="30">
        <v>6</v>
      </c>
    </row>
    <row r="36" spans="1:2">
      <c r="A36" s="42" t="s">
        <v>368</v>
      </c>
      <c r="B36" s="30" t="s">
        <v>483</v>
      </c>
    </row>
    <row r="37" spans="1:2">
      <c r="A37" s="42" t="s">
        <v>369</v>
      </c>
      <c r="B37" s="30" t="s">
        <v>483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22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19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483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22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22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22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>
        <v>5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16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2">
      <c r="A353" s="1" t="s">
        <v>285</v>
      </c>
    </row>
    <row r="354" spans="1:2">
      <c r="A354" s="1" t="s">
        <v>286</v>
      </c>
    </row>
    <row r="355" spans="1:2">
      <c r="A355" s="1" t="s">
        <v>287</v>
      </c>
    </row>
    <row r="356" spans="1:2">
      <c r="A356" s="1" t="s">
        <v>288</v>
      </c>
    </row>
    <row r="357" spans="1:2">
      <c r="A357" s="1" t="s">
        <v>289</v>
      </c>
    </row>
    <row r="358" spans="1:2">
      <c r="A358" s="1" t="s">
        <v>290</v>
      </c>
    </row>
    <row r="359" spans="1:2">
      <c r="A359" s="1" t="s">
        <v>291</v>
      </c>
    </row>
    <row r="360" spans="1:2">
      <c r="A360" s="1" t="s">
        <v>292</v>
      </c>
      <c r="B360" s="30" t="s">
        <v>483</v>
      </c>
    </row>
    <row r="361" spans="1:2">
      <c r="A361" s="1" t="s">
        <v>293</v>
      </c>
    </row>
    <row r="362" spans="1:2">
      <c r="A362" s="1" t="s">
        <v>294</v>
      </c>
    </row>
    <row r="363" spans="1:2">
      <c r="A363" s="1" t="s">
        <v>295</v>
      </c>
    </row>
    <row r="364" spans="1:2">
      <c r="A364" s="1" t="s">
        <v>296</v>
      </c>
    </row>
    <row r="365" spans="1:2">
      <c r="A365" s="1" t="s">
        <v>297</v>
      </c>
    </row>
    <row r="366" spans="1:2">
      <c r="A366" s="1" t="s">
        <v>298</v>
      </c>
    </row>
    <row r="367" spans="1:2">
      <c r="A367" s="1" t="s">
        <v>299</v>
      </c>
    </row>
    <row r="368" spans="1:2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22</v>
      </c>
    </row>
    <row r="434" spans="1:2">
      <c r="A434" s="69" t="s">
        <v>391</v>
      </c>
    </row>
    <row r="435" spans="1:2">
      <c r="A435" s="42" t="s">
        <v>400</v>
      </c>
      <c r="B435" s="30">
        <v>19</v>
      </c>
    </row>
    <row r="436" spans="1:2">
      <c r="A436" s="42" t="s">
        <v>401</v>
      </c>
      <c r="B436" s="30" t="s">
        <v>483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652B-B617-4586-91B8-A421AAD1B2FF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458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9168E-6FBC-48EB-B7CF-36390F95CF07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458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3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483</v>
      </c>
    </row>
    <row r="13" spans="1:2">
      <c r="A13" s="38" t="s">
        <v>4</v>
      </c>
    </row>
    <row r="14" spans="1:2">
      <c r="A14" s="42" t="s">
        <v>5</v>
      </c>
      <c r="B14" s="30" t="s">
        <v>483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 t="s">
        <v>483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  <c r="B26" s="30" t="s">
        <v>483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 t="s">
        <v>483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 t="s">
        <v>483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 t="s">
        <v>483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  <c r="B51" s="30" t="s">
        <v>483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 t="s">
        <v>483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 t="s">
        <v>483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 t="s">
        <v>483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 t="s">
        <v>483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 t="s">
        <v>483</v>
      </c>
    </row>
    <row r="434" spans="1:2">
      <c r="A434" s="69" t="s">
        <v>391</v>
      </c>
    </row>
    <row r="435" spans="1:2">
      <c r="A435" s="42" t="s">
        <v>400</v>
      </c>
      <c r="B435" s="30" t="s">
        <v>483</v>
      </c>
    </row>
    <row r="436" spans="1:2">
      <c r="A436" s="42" t="s">
        <v>401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6FC35-32E8-4F5B-8E83-4CFAA722E15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458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DC491-CA66-4506-BD09-11C9E102419B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9183F-D037-47ED-87D8-615311141B76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458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E1771-FC48-4AAE-8E45-EC3FD29ECA7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458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1A4D-C11A-4768-9A00-E91FDCA173D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458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8825C-0919-4F02-9D70-4608D4EBA7E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F0537-D437-4689-901A-81BF94F300FD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479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293D8-D232-4B32-97C5-9F105BF6E14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457</v>
      </c>
      <c r="B1" s="25" t="s">
        <v>424</v>
      </c>
    </row>
    <row r="2" spans="1:2" ht="15.75" thickBot="1">
      <c r="A2" s="24" t="str">
        <f>'HAMPSHIRE Tested Inmates'!A2</f>
        <v>11.17.2022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BE24A-293C-467F-A4E2-29D5AF317C7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457</v>
      </c>
      <c r="B1" s="25" t="s">
        <v>408</v>
      </c>
    </row>
    <row r="2" spans="1:2" ht="15.75" thickBot="1">
      <c r="A2" s="24" t="str">
        <f>'HAMPSHIRE Tested Inmates'!A2</f>
        <v>11.17.2022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21E7-4812-42AE-BBA5-743C93B81FF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457</v>
      </c>
      <c r="B1" s="25" t="s">
        <v>409</v>
      </c>
    </row>
    <row r="2" spans="1:2" ht="15.75" thickBot="1">
      <c r="A2" s="24" t="str">
        <f>'HAMPSHIRE Tested Inmates'!A2</f>
        <v>11.17.2022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51A09-3D72-4C54-9ACC-608FAFDBCCE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11.17.2022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87E11-94EA-48F8-9EC5-36BCFB44E48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11.17.2022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09862-1C60-4E57-8F29-7664916B550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457</v>
      </c>
      <c r="B1" s="34" t="s">
        <v>418</v>
      </c>
    </row>
    <row r="2" spans="1:2" ht="15.75" thickBot="1">
      <c r="A2" s="24" t="str">
        <f>'HAMPSHIRE Tested Inmates'!A2</f>
        <v>11.17.2022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79F40-6F22-49D3-BAB0-64D56AB7D27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457</v>
      </c>
      <c r="B1" s="33" t="s">
        <v>419</v>
      </c>
    </row>
    <row r="2" spans="1:2" ht="15.75" thickBot="1">
      <c r="A2" s="24" t="str">
        <f>'HAMPSHIRE Tested Inmates'!A2</f>
        <v>11.17.2022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71E2-FD3B-4E49-93D6-74A9567908E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C5EFD-F225-45FA-B2A4-A7247B9CCC14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6065A-F20E-467D-96CA-ADD7A35009A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E54DC-73F3-4537-83B5-7C124F89C84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74DDF-5085-4166-91E2-635B05D4CBE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D6EB0-7DAB-42BB-8B93-7BC522D803C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AF49C-727F-482C-8725-454E70A9DD8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340E-AF65-42EB-B4A4-2AC5D43DA1F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3ECF2-B8DF-4BE1-A971-C1B282A367F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0F527-3606-4BC1-BB42-9DF8CDEC3792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 t="s">
        <v>483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F8B1-84FB-4E09-9CCC-A42CF624162C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A1A4E-F27D-4A64-837E-21047CA79B11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B575-C44E-4D13-A458-E75F4FF482C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0BD5-E6E1-47FA-B8DE-92D58174DEDC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7A4CB-7D80-44DC-AA82-9A1AC7A0173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A033-6C1F-4379-A6B1-A834FDB60CF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3EB44-01D4-48CE-AB62-F6933E6BADF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42B76-E315-4D14-9014-BEE23F54A23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FF22D-7CA4-41F5-9FF4-D55E224E4806}">
  <dimension ref="A1:C453"/>
  <sheetViews>
    <sheetView workbookViewId="0">
      <selection activeCell="G21" sqref="G21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44882</v>
      </c>
      <c r="B2" s="51" t="s">
        <v>411</v>
      </c>
    </row>
    <row r="3" spans="1:2">
      <c r="A3" s="38" t="s">
        <v>10</v>
      </c>
      <c r="B3" s="41" t="s">
        <v>483</v>
      </c>
    </row>
    <row r="5" spans="1:2">
      <c r="A5" s="38" t="s">
        <v>0</v>
      </c>
    </row>
    <row r="6" spans="1:2">
      <c r="A6" s="42" t="s">
        <v>1</v>
      </c>
      <c r="B6" s="50" t="str">
        <f>B3</f>
        <v>&lt;5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483</v>
      </c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 t="s">
        <v>483</v>
      </c>
    </row>
    <row r="27" spans="1:2">
      <c r="A27" s="42" t="s">
        <v>3</v>
      </c>
      <c r="B27" s="41" t="s">
        <v>483</v>
      </c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 t="s">
        <v>483</v>
      </c>
    </row>
    <row r="34" spans="1:2">
      <c r="A34" s="42" t="s">
        <v>366</v>
      </c>
      <c r="B34" s="41"/>
    </row>
    <row r="35" spans="1:2" ht="14.45" customHeight="1">
      <c r="A35" s="42" t="s">
        <v>367</v>
      </c>
      <c r="B35" s="41" t="s">
        <v>483</v>
      </c>
    </row>
    <row r="36" spans="1:2">
      <c r="A36" s="42" t="s">
        <v>368</v>
      </c>
      <c r="B36" s="41" t="s">
        <v>483</v>
      </c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">
        <v>483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 t="str">
        <f>B3</f>
        <v>&lt;5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 t="str">
        <f>B3</f>
        <v>&lt;5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 t="s">
        <v>483</v>
      </c>
    </row>
    <row r="435" spans="1:2">
      <c r="A435" s="42" t="s">
        <v>401</v>
      </c>
      <c r="B435" s="41" t="s">
        <v>483</v>
      </c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C90A-59E2-42CF-A9DA-889E3B4E765C}">
  <dimension ref="A1:B459"/>
  <sheetViews>
    <sheetView workbookViewId="0">
      <selection activeCell="G21" sqref="G21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44882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5115A-0DCC-4D6E-A00F-6E1647BC5DB2}">
  <dimension ref="A1:B435"/>
  <sheetViews>
    <sheetView workbookViewId="0">
      <selection activeCell="G21" sqref="G21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44882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1DA22-FC78-40EB-9606-5EDE9734B89C}">
  <dimension ref="A1:B438"/>
  <sheetViews>
    <sheetView zoomScaleNormal="100" workbookViewId="0">
      <selection activeCell="G21" sqref="G21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44882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5B8CA-7F55-4A2E-9B90-D797B3AA050C}">
  <dimension ref="A1:B434"/>
  <sheetViews>
    <sheetView workbookViewId="0">
      <selection activeCell="G21" sqref="G21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44882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A11A-8546-4642-B68D-F7AEF412073D}">
  <dimension ref="A1:B437"/>
  <sheetViews>
    <sheetView workbookViewId="0">
      <selection activeCell="G21" sqref="G21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44882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C6C8F-A002-4396-8F0E-C94ADBBA7C0E}">
  <dimension ref="A1:B435"/>
  <sheetViews>
    <sheetView workbookViewId="0">
      <selection activeCell="G21" sqref="G21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44882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7CA38-9EC6-4CC0-B379-4E9E4F7A4218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479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3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2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47129-FF3A-4BA2-992D-796F6538FE93}">
  <dimension ref="A1:C438"/>
  <sheetViews>
    <sheetView workbookViewId="0">
      <selection activeCell="G21" sqref="G21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44882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AE853-9819-4530-9E37-638804B06F33}">
  <dimension ref="A1:C452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476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2022-11-18T19:47:28Z</dcterms:modified>
</cp:coreProperties>
</file>