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29.22/"/>
    </mc:Choice>
  </mc:AlternateContent>
  <xr:revisionPtr revIDLastSave="11" documentId="8_{15C919D5-9D89-48E4-9D6D-1A4C97025B2E}" xr6:coauthVersionLast="47" xr6:coauthVersionMax="47" xr10:uidLastSave="{137627EA-D3EF-4041-9A0B-4EED99CE1965}"/>
  <bookViews>
    <workbookView xWindow="-120" yWindow="-120" windowWidth="29040" windowHeight="15840" xr2:uid="{00000000-000D-0000-FFFF-FFFF00000000}"/>
  </bookViews>
  <sheets>
    <sheet name="BERKSHIRE Tested Inmates" sheetId="80" r:id="rId1"/>
    <sheet name="BERKSHIRE Tested Staff" sheetId="81" r:id="rId2"/>
    <sheet name="BERKSHIRE Positive Inmates" sheetId="82" r:id="rId3"/>
    <sheet name="BERKSHIRE Positive Staff" sheetId="83" r:id="rId4"/>
    <sheet name="BERKSHIRE Hospital Inmates" sheetId="84" r:id="rId5"/>
    <sheet name="BERKSHIRE Hospital Staff" sheetId="85" r:id="rId6"/>
    <sheet name="BERKSHIRE Deaths Inmates" sheetId="86" r:id="rId7"/>
    <sheet name="BERKSHIRE Deaths Staff" sheetId="87" r:id="rId8"/>
    <sheet name="Bristol Tested - Inmates" sheetId="72" r:id="rId9"/>
    <sheet name="Bristol Tested - Staff" sheetId="73" r:id="rId10"/>
    <sheet name="Bristol Positive -Inmates" sheetId="74" r:id="rId11"/>
    <sheet name="Bristol Positive - Staff" sheetId="75" r:id="rId12"/>
    <sheet name="Bristol Hospital- Inmates " sheetId="76" r:id="rId13"/>
    <sheet name="Bristol Hospital - Staff " sheetId="77" r:id="rId14"/>
    <sheet name="Bristol Deaths - Inmates" sheetId="78" r:id="rId15"/>
    <sheet name="Bristol Deaths - Staff" sheetId="79" r:id="rId16"/>
    <sheet name="Essex Tested Inmates" sheetId="64" r:id="rId17"/>
    <sheet name="Essex Tested Staff" sheetId="65" r:id="rId18"/>
    <sheet name="Essex Positive Inmates" sheetId="66" r:id="rId19"/>
    <sheet name="Essex Positive Staff" sheetId="67" r:id="rId20"/>
    <sheet name="Essex Hospitalized Inmates " sheetId="68" r:id="rId21"/>
    <sheet name="Essex Hospitalized Staff " sheetId="69" r:id="rId22"/>
    <sheet name="Essex Deaths Inmates" sheetId="70" r:id="rId23"/>
    <sheet name="Essex Deaths Staff" sheetId="71" r:id="rId24"/>
    <sheet name="Franklin Tested - Inmates" sheetId="56" r:id="rId25"/>
    <sheet name="Franklin Tested - Staff" sheetId="57" r:id="rId26"/>
    <sheet name="Franklin Positive - Inmates" sheetId="58" r:id="rId27"/>
    <sheet name="Franklin Positive - Staff" sheetId="59" r:id="rId28"/>
    <sheet name="FranklinHospitalized - Inmates " sheetId="60" r:id="rId29"/>
    <sheet name="Franklin Hospitalized - Staff " sheetId="61" r:id="rId30"/>
    <sheet name="Franklin Deaths - Inmates" sheetId="62" r:id="rId31"/>
    <sheet name="Franklin Deaths - Staff" sheetId="63" r:id="rId32"/>
    <sheet name="Hampden Tested Inmates" sheetId="48" r:id="rId33"/>
    <sheet name="Hampden Tested Staff" sheetId="49" r:id="rId34"/>
    <sheet name="Hampden Positive Inmates" sheetId="50" r:id="rId35"/>
    <sheet name="Hampden Positive Staff" sheetId="51" r:id="rId36"/>
    <sheet name="Hampden Hospital Inmates " sheetId="52" r:id="rId37"/>
    <sheet name="Hampden Hospital Staff " sheetId="53" r:id="rId38"/>
    <sheet name="Hampden Deaths Inmates" sheetId="54" r:id="rId39"/>
    <sheet name="Hampden Deaths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 s="1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76" i="35" l="1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<sst xmlns="http://schemas.openxmlformats.org/spreadsheetml/2006/main" count="34689" uniqueCount="478">
  <si>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</si>
  <si>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</si>
  <si>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</si>
  <si>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</si>
  <si>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</si>
  <si>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</si>
  <si>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</si>
  <si>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</si>
  <si>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</si>
  <si>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</si>
  <si>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</si>
  <si>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</si>
  <si>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</si>
  <si>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</si>
  <si>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</si>
  <si>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</si>
  <si>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</si>
  <si>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</si>
  <si>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</si>
  <si>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</si>
  <si>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</si>
  <si>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</si>
  <si>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</si>
  <si>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</si>
  <si>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</si>
  <si>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</si>
  <si>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</si>
  <si>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</si>
  <si>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</si>
  <si>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</si>
  <si>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</si>
  <si>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</si>
  <si>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</si>
  <si>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</si>
  <si>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</si>
  <si>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</si>
  <si>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</si>
  <si>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</si>
  <si>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</si>
  <si>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</si>
  <si>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</si>
  <si>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</si>
  <si>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</si>
  <si>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</si>
  <si>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</si>
  <si>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</si>
  <si>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</si>
  <si>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</si>
  <si>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</si>
  <si>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</si>
  <si>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</si>
  <si>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</si>
  <si>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</si>
  <si>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</si>
  <si>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</si>
  <si>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</si>
  <si>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</si>
  <si>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</si>
  <si>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</si>
  <si>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</si>
  <si>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</si>
  <si>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</si>
  <si>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</si>
  <si>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</si>
  <si>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</si>
  <si>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</si>
  <si>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</si>
  <si>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</si>
  <si>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</si>
  <si>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</si>
  <si>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</si>
  <si>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</si>
  <si>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</si>
  <si>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</si>
  <si>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</si>
  <si>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</si>
  <si>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</si>
  <si>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</si>
  <si>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</si>
  <si>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</si>
  <si>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</si>
  <si>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</si>
  <si>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</si>
  <si>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</si>
  <si>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</si>
  <si>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</si>
  <si>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</si>
  <si>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</si>
  <si>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</si>
  <si>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</si>
  <si>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</si>
  <si>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</si>
  <si>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</si>
  <si>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</si>
  <si>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</si>
  <si>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</si>
  <si>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</si>
  <si>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</si>
  <si>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</si>
  <si>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</si>
  <si>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</si>
  <si>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</si>
  <si>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</si>
  <si>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</si>
  <si>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</si>
  <si>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</si>
  <si>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</si>
  <si>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</si>
  <si>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</si>
  <si>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</si>
  <si>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</si>
  <si>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</si>
  <si>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</si>
  <si>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</si>
  <si>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</si>
  <si>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</si>
  <si>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</si>
  <si>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</si>
  <si>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</si>
  <si>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</si>
  <si>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</si>
  <si>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</si>
  <si>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</si>
  <si>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</si>
  <si>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</si>
  <si>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</si>
  <si>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</si>
  <si>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</si>
  <si>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</si>
  <si>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</si>
  <si>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</si>
  <si>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</si>
  <si>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</si>
  <si>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</si>
  <si>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</si>
  <si>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</si>
  <si>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</si>
  <si>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</si>
  <si>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</si>
  <si>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</si>
  <si>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</si>
  <si>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</si>
  <si>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</si>
  <si>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</si>
  <si>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</si>
  <si>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</si>
  <si>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</si>
  <si>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</si>
  <si>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</si>
  <si>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</si>
  <si>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</si>
  <si>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</si>
  <si>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</si>
  <si>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</si>
  <si>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</si>
  <si>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</si>
  <si>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</si>
  <si>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</si>
  <si>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</si>
  <si>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</si>
  <si>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</si>
  <si>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</si>
  <si>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</si>
  <si>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</si>
  <si>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</si>
  <si>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</si>
  <si>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</si>
  <si>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</si>
  <si>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</si>
  <si>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</si>
  <si>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</si>
  <si>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</si>
  <si>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</si>
  <si>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</si>
  <si>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</si>
  <si>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</si>
  <si>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</si>
  <si>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</si>
  <si>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</si>
  <si>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</si>
  <si>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</si>
  <si>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</si>
  <si>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</si>
  <si>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</si>
  <si>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</si>
  <si>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</si>
  <si>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</si>
  <si>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</si>
  <si>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</si>
  <si>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</si>
  <si>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</si>
  <si>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</si>
  <si>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</si>
  <si>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</si>
  <si>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</si>
  <si>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</si>
  <si>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</si>
  <si>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</si>
  <si>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</si>
  <si>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</si>
  <si>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</si>
  <si>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</si>
  <si>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</si>
  <si>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</si>
  <si>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</si>
  <si>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</si>
  <si>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</si>
  <si>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</si>
  <si>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</si>
  <si>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</si>
  <si>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</si>
  <si>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</si>
  <si>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</si>
  <si>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</si>
  <si>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</si>
  <si>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</si>
  <si>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</si>
  <si>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</si>
  <si>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</si>
  <si>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</si>
  <si>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</si>
  <si>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</si>
  <si>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</si>
  <si>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</si>
  <si>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</si>
  <si>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</si>
  <si>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</si>
  <si>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</si>
  <si>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</si>
  <si>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</si>
  <si>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</si>
  <si>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</si>
  <si>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</si>
  <si>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</si>
  <si>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</si>
  <si>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</si>
  <si>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</si>
  <si>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</si>
  <si>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</si>
  <si>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</si>
  <si>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</si>
  <si>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</si>
  <si>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</si>
  <si>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</si>
  <si>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</si>
  <si>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</si>
  <si>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</si>
  <si>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</si>
  <si>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</si>
  <si>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</si>
  <si>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</si>
  <si>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</si>
  <si>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</si>
  <si>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</si>
  <si>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</si>
  <si>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</si>
  <si>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</si>
  <si>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</si>
  <si>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</si>
  <si>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</si>
  <si>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</si>
  <si>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</si>
  <si>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</si>
  <si>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</si>
  <si>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</si>
  <si>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</si>
  <si>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</si>
  <si>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</si>
  <si>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</si>
  <si>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</si>
  <si>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</si>
  <si>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</si>
  <si>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</si>
  <si>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</si>
  <si>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</si>
  <si>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</si>
  <si>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</si>
  <si>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</si>
  <si>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</si>
  <si>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</si>
  <si>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</si>
  <si>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</si>
  <si>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</si>
  <si>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</si>
  <si>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</si>
  <si>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</si>
  <si>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</si>
  <si>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</si>
  <si>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</si>
  <si>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</si>
  <si>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</si>
  <si>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</si>
  <si>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</si>
  <si>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</si>
  <si>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</si>
  <si>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</si>
  <si>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</si>
  <si>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</si>
  <si>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</si>
  <si>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</si>
  <si>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</si>
  <si>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</si>
  <si>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</si>
  <si>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</si>
  <si>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</si>
  <si>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</si>
  <si>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</si>
  <si>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</si>
  <si>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</si>
  <si>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</si>
  <si>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</si>
  <si>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</si>
  <si>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</si>
  <si>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</si>
  <si>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</si>
  <si>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</si>
  <si>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</si>
  <si>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</si>
  <si>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</si>
  <si>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</si>
  <si>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</si>
  <si>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</si>
  <si>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</si>
  <si>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</si>
  <si>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</si>
  <si>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</si>
  <si>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</si>
  <si>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</si>
  <si>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</si>
  <si>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</si>
  <si>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</si>
  <si>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</si>
  <si>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</si>
  <si>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</si>
  <si>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</si>
  <si>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</si>
  <si>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</si>
  <si>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</si>
  <si>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</si>
  <si>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</si>
  <si>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</si>
  <si>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</si>
  <si>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</si>
  <si>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</si>
  <si>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</si>
  <si>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</si>
  <si>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</si>
  <si>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</si>
  <si>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</si>
  <si>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</si>
  <si>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</si>
  <si>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</si>
  <si>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</si>
  <si>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</si>
  <si>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</si>
  <si>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</si>
  <si>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</si>
  <si>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</si>
  <si>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</si>
  <si>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</si>
  <si>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</si>
  <si>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</si>
  <si>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</si>
  <si>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</si>
  <si>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</si>
  <si>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</si>
  <si>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</si>
  <si>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</si>
  <si>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</si>
  <si>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</si>
  <si>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</si>
  <si>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</si>
  <si>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</si>
  <si>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</si>
  <si>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</si>
  <si>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</si>
  <si>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</si>
  <si>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</si>
  <si>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</si>
  <si>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</si>
  <si>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</si>
  <si>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</si>
  <si>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</si>
  <si>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</si>
  <si>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</si>
  <si>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</si>
  <si>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</si>
  <si>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</si>
  <si>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</si>
  <si>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</si>
  <si>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</si>
  <si>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</si>
  <si>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</si>
  <si>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</si>
  <si>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</si>
  <si>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</si>
  <si>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</si>
  <si>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</si>
  <si>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</si>
  <si>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</si>
  <si>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</si>
  <si>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</si>
  <si>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</si>
  <si>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</si>
  <si>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</si>
  <si>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</si>
  <si>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</si>
  <si>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</si>
  <si>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</si>
  <si>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</si>
  <si>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</si>
  <si>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</si>
  <si>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</si>
  <si>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</si>
  <si>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</si>
  <si>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</si>
  <si>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</si>
  <si>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</si>
  <si>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</si>
  <si>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</si>
  <si>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</si>
  <si>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</si>
  <si>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</si>
  <si>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</si>
  <si>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</si>
  <si>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</si>
  <si>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</si>
  <si>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</si>
  <si>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</si>
  <si>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</si>
  <si>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</si>
  <si>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</si>
  <si>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</si>
  <si>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</si>
  <si>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</si>
  <si>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</si>
  <si>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</si>
  <si>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</si>
  <si>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</si>
  <si>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</si>
  <si>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</si>
  <si>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</si>
  <si>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</si>
  <si>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</si>
  <si>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</si>
  <si>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11/29/2022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</si>
  <si>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</si>
  <si>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</si>
  <si>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</si>
  <si>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DATE:11/29/2022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</si>
  <si>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</si>
  <si>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</si>
  <si>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</si>
  <si>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</si>
  <si>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</si>
  <si>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29, 2022</t>
  </si>
  <si>
    <t>11.29.2022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</si>
  <si>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</si>
  <si>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</si>
  <si>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</si>
  <si>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</si>
  <si>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</si>
  <si>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</si>
  <si>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</si>
  <si>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</si>
  <si>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11/29/2022</t>
  </si>
  <si>
    <t>DATE: Nov 29, 2022</t>
  </si>
  <si>
    <t>Essex County</t>
  </si>
  <si>
    <t>DATE:  Nov 29,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</si>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</sst>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0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57454-756F-4233-AC54-844D124DC532}">
  <dimension ref="A1:C452"/>
  <sheetViews>
    <sheetView tabSelected="1"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476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BDD6F-E6C3-48F4-8B42-DE3370262309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472</v>
      </c>
      <c r="B1" s="33" t="s">
        <v>452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4" t="s">
        <v>373</v>
      </c>
      <c r="B11" s="126">
        <f>SUM(B6:B10)</f>
        <v>0</v>
      </c>
    </row>
    <row r="12" spans="1:2" ht="15.75" thickBot="1">
      <c r="A12" s="122"/>
      <c r="B12" s="37"/>
    </row>
    <row r="13" spans="1:2">
      <c r="A13" s="106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3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3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3" t="s">
        <v>373</v>
      </c>
      <c r="B44" s="112">
        <f>SUM(B35:B43)</f>
        <v>0</v>
      </c>
    </row>
    <row r="46" spans="1:2" ht="50.1" customHeight="1">
      <c r="A46" s="132" t="s">
        <v>390</v>
      </c>
      <c r="B46" s="114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1" t="s">
        <v>389</v>
      </c>
      <c r="B53" s="114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3" t="s">
        <v>373</v>
      </c>
      <c r="B66" s="112">
        <f>SUM(B52:B65)</f>
        <v>0</v>
      </c>
    </row>
    <row r="67" spans="1:2">
      <c r="A67" s="130"/>
      <c r="B67" s="129"/>
    </row>
    <row r="68" spans="1:2">
      <c r="A68" s="38" t="s">
        <v>448</v>
      </c>
      <c r="B68" s="114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3" t="s">
        <v>373</v>
      </c>
      <c r="B83" s="112">
        <f>SUM(B69:B82)</f>
        <v>0</v>
      </c>
    </row>
    <row r="84" spans="1:2" ht="15.75" thickBot="1"/>
    <row r="85" spans="1:2" ht="30">
      <c r="A85" s="128" t="s">
        <v>428</v>
      </c>
      <c r="B85" s="114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3" t="s">
        <v>373</v>
      </c>
      <c r="B438" s="126">
        <f>SUM(B86:B437)</f>
        <v>0</v>
      </c>
    </row>
    <row r="439" spans="1:2" ht="15.75" thickBot="1"/>
    <row r="440" spans="1:2" ht="30">
      <c r="A440" s="115" t="s">
        <v>391</v>
      </c>
      <c r="B440" s="114"/>
    </row>
    <row r="441" spans="1:2">
      <c r="A441" s="42" t="s">
        <v>473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7" t="s">
        <v>373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E47A0-6D1D-4B53-90C4-EE1AE806DA75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472</v>
      </c>
      <c r="B1" s="138" t="s">
        <v>450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6" t="s">
        <v>373</v>
      </c>
      <c r="B22" s="112">
        <f>SUM(B14:B21)</f>
        <v>0</v>
      </c>
    </row>
    <row r="23" spans="1:4" ht="15.75" thickBot="1">
      <c r="A23" s="135"/>
    </row>
    <row r="24" spans="1:4">
      <c r="A24" s="106" t="s">
        <v>392</v>
      </c>
      <c r="B24" s="114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6" spans="1:2" ht="50.1" customHeight="1">
      <c r="A46" s="46" t="s">
        <v>390</v>
      </c>
      <c r="B46" s="114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0" t="s">
        <v>373</v>
      </c>
      <c r="B63" s="119">
        <f>SUM(B51:B62)</f>
        <v>0</v>
      </c>
    </row>
    <row r="64" spans="1:2">
      <c r="A64" s="20" t="s">
        <v>429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0" t="s">
        <v>373</v>
      </c>
      <c r="B79" s="116">
        <f>SUM(B65:B78)</f>
        <v>0</v>
      </c>
    </row>
    <row r="80" spans="1:2" ht="30">
      <c r="A80" s="128" t="s">
        <v>430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12">
        <f>SUM(B81:B432)</f>
        <v>0</v>
      </c>
    </row>
    <row r="434" spans="1:2" ht="15.75" thickBot="1"/>
    <row r="435" spans="1:2" ht="30">
      <c r="A435" s="115" t="s">
        <v>391</v>
      </c>
      <c r="B435" s="114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13" t="s">
        <v>373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690D0-9C68-471C-B8BA-F1DC2FF3C9A1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472</v>
      </c>
      <c r="B1" s="142" t="s">
        <v>453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f>SUM(B13:B21)</f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1" t="s">
        <v>373</v>
      </c>
      <c r="B44" s="112">
        <f>SUM(B35:B43)</f>
        <v>0</v>
      </c>
    </row>
    <row r="46" spans="1:2" ht="50.1" customHeight="1">
      <c r="A46" s="131" t="s">
        <v>390</v>
      </c>
      <c r="B46" s="114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7" t="s">
        <v>373</v>
      </c>
      <c r="B63" s="112">
        <f>SUM(B50:B62)</f>
        <v>0</v>
      </c>
    </row>
    <row r="64" spans="1:2">
      <c r="A64" s="20" t="s">
        <v>431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0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>
      <c r="A80" s="139"/>
    </row>
    <row r="81" spans="1:2">
      <c r="A81" s="106" t="s">
        <v>432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3" t="s">
        <v>373</v>
      </c>
      <c r="B434" s="112">
        <f>SUM(B82:B433)</f>
        <v>0</v>
      </c>
    </row>
    <row r="436" spans="1:2" ht="30">
      <c r="A436" s="43" t="s">
        <v>391</v>
      </c>
      <c r="B436" s="114"/>
    </row>
    <row r="437" spans="1:2">
      <c r="A437" s="42" t="s">
        <v>473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475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474</v>
      </c>
      <c r="B441" s="41">
        <v>0</v>
      </c>
    </row>
    <row r="442" spans="1:2" ht="15.75" thickBot="1">
      <c r="A442" s="127" t="s">
        <v>373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597ED-32F7-40C1-853B-35166E3FE28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472</v>
      </c>
      <c r="B1" s="144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  <c r="B22" s="30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29" spans="1:2" ht="15.75" thickBot="1">
      <c r="B29" s="30"/>
    </row>
    <row r="30" spans="1:2">
      <c r="A30" s="28" t="s">
        <v>363</v>
      </c>
      <c r="B30" s="121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0" t="s">
        <v>373</v>
      </c>
      <c r="B40" s="112">
        <v>0</v>
      </c>
    </row>
    <row r="42" spans="1:2" ht="50.1" customHeight="1">
      <c r="A42" s="131" t="s">
        <v>434</v>
      </c>
      <c r="B42" s="114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1" t="s">
        <v>389</v>
      </c>
      <c r="B46" s="114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0" t="s">
        <v>373</v>
      </c>
      <c r="B59" s="119">
        <f>SUM(B47:B58)</f>
        <v>0</v>
      </c>
    </row>
    <row r="60" spans="1:2">
      <c r="A60" s="20" t="s">
        <v>435</v>
      </c>
      <c r="B60" s="118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0" t="s">
        <v>373</v>
      </c>
      <c r="B75" s="112">
        <f>SUM(B61:B74)</f>
        <v>0</v>
      </c>
    </row>
    <row r="76" spans="1:2" ht="15.75" thickBot="1"/>
    <row r="77" spans="1:2" ht="30">
      <c r="A77" s="128" t="s">
        <v>436</v>
      </c>
      <c r="B77" s="114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0" t="s">
        <v>373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391</v>
      </c>
      <c r="B432" s="114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20" t="s">
        <v>373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8FF0C-D5CC-47E5-BE1B-1113492ADA9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472</v>
      </c>
      <c r="B1" s="138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32" spans="1:2" ht="15.75" thickBot="1"/>
    <row r="33" spans="1:2">
      <c r="A33" s="28" t="s">
        <v>363</v>
      </c>
      <c r="B33" s="121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0" t="s">
        <v>373</v>
      </c>
      <c r="B43" s="112">
        <v>0</v>
      </c>
    </row>
    <row r="44" spans="1:2" ht="15.75" thickBot="1"/>
    <row r="45" spans="1:2" ht="50.1" customHeight="1">
      <c r="A45" s="146" t="s">
        <v>390</v>
      </c>
      <c r="B45" s="114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5" t="s">
        <v>389</v>
      </c>
      <c r="B48" s="114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7" t="s">
        <v>373</v>
      </c>
      <c r="B61" s="112">
        <f>SUM(B48:B60)</f>
        <v>0</v>
      </c>
    </row>
    <row r="62" spans="1:2">
      <c r="A62" s="20" t="s">
        <v>438</v>
      </c>
      <c r="B62" s="114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7" t="s">
        <v>373</v>
      </c>
      <c r="B77" s="112">
        <f>SUM(B63:B76)</f>
        <v>0</v>
      </c>
    </row>
    <row r="78" spans="1:2" ht="15.75" thickBot="1"/>
    <row r="79" spans="1:2" ht="30">
      <c r="A79" s="128" t="s">
        <v>439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3" t="s">
        <v>373</v>
      </c>
      <c r="B432" s="126">
        <f>SUM(B80:B431)</f>
        <v>0</v>
      </c>
    </row>
    <row r="433" spans="1:2" ht="15.75" thickBot="1"/>
    <row r="434" spans="1:2" ht="45" customHeight="1">
      <c r="A434" s="115" t="s">
        <v>391</v>
      </c>
      <c r="B434" s="114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7" t="s">
        <v>373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5D69C-C2C4-4C32-9D26-98D21468CF9B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472</v>
      </c>
      <c r="B1" s="34" t="s">
        <v>454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7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v>0</v>
      </c>
    </row>
    <row r="32" spans="1:2" ht="15.75" thickBot="1"/>
    <row r="33" spans="1:2" ht="15.75" thickBot="1">
      <c r="A33" s="147" t="s">
        <v>363</v>
      </c>
      <c r="B33" s="121"/>
    </row>
    <row r="34" spans="1:2">
      <c r="A34" s="140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1" t="s">
        <v>373</v>
      </c>
      <c r="B43" s="112">
        <v>0</v>
      </c>
    </row>
    <row r="44" spans="1:2" ht="15.75" thickBot="1">
      <c r="B44"/>
    </row>
    <row r="45" spans="1:2" ht="60" customHeight="1">
      <c r="A45" s="29" t="s">
        <v>390</v>
      </c>
      <c r="B45" s="114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3" t="s">
        <v>373</v>
      </c>
      <c r="B63" s="119">
        <f>SUM(B51:B62)</f>
        <v>0</v>
      </c>
    </row>
    <row r="64" spans="1:2" ht="30">
      <c r="A64" s="128" t="s">
        <v>440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 ht="15.75" thickBot="1">
      <c r="B80"/>
    </row>
    <row r="81" spans="1:2" ht="30">
      <c r="A81" s="128" t="s">
        <v>441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3" t="s">
        <v>373</v>
      </c>
      <c r="B434" s="126">
        <f>SUM(B82:B433)</f>
        <v>0</v>
      </c>
    </row>
    <row r="435" spans="1:2" ht="15.75" thickBot="1"/>
    <row r="436" spans="1:2" ht="30">
      <c r="A436" s="115" t="s">
        <v>391</v>
      </c>
      <c r="B436" s="114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20" t="s">
        <v>373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82AA7-C6A4-4509-86BA-D218D3292361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472</v>
      </c>
      <c r="B1" s="138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v>0</v>
      </c>
    </row>
    <row r="23" spans="1:2" ht="15.75" thickBot="1">
      <c r="A23" s="14"/>
      <c r="B23" s="30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363</v>
      </c>
      <c r="B32" s="121"/>
    </row>
    <row r="33" spans="1:2">
      <c r="A33" s="140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0" t="s">
        <v>373</v>
      </c>
      <c r="B42" s="112">
        <v>0</v>
      </c>
    </row>
    <row r="43" spans="1:2" ht="15.75" thickBot="1">
      <c r="B43" s="30"/>
    </row>
    <row r="44" spans="1:2" ht="45.75" thickBot="1">
      <c r="A44" s="148" t="s">
        <v>390</v>
      </c>
      <c r="B44" s="114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8" t="s">
        <v>389</v>
      </c>
      <c r="B50" s="114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0" t="s">
        <v>373</v>
      </c>
      <c r="B63" s="112">
        <f>SUM(B50:B62)</f>
        <v>0</v>
      </c>
    </row>
    <row r="64" spans="1:2" ht="15.75" thickBot="1">
      <c r="A64" s="18" t="s">
        <v>431</v>
      </c>
      <c r="B64" s="114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0" t="s">
        <v>373</v>
      </c>
      <c r="B79" s="112">
        <f>SUM(B65:B78)</f>
        <v>0</v>
      </c>
    </row>
    <row r="80" spans="1:2" ht="30">
      <c r="A80" s="128" t="s">
        <v>442</v>
      </c>
      <c r="B80" s="11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26">
        <f>SUM(B81:B432)</f>
        <v>0</v>
      </c>
    </row>
    <row r="434" spans="1:2">
      <c r="B434" s="30"/>
    </row>
    <row r="435" spans="1:2" ht="30">
      <c r="A435" s="43" t="s">
        <v>391</v>
      </c>
      <c r="B435" s="114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0" t="s">
        <v>373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A30AE-5250-4C79-841F-59769B0605E4}">
  <dimension ref="A1:C452"/>
  <sheetViews>
    <sheetView topLeftCell="A408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467</v>
      </c>
      <c r="B1" s="25" t="s">
        <v>422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45</v>
      </c>
    </row>
    <row r="5" spans="1:2" ht="15.75" thickBot="1">
      <c r="A5" s="19" t="s">
        <v>0</v>
      </c>
    </row>
    <row r="6" spans="1:2">
      <c r="A6" s="3" t="s">
        <v>1</v>
      </c>
      <c r="B6" s="30">
        <v>44</v>
      </c>
    </row>
    <row r="7" spans="1:2">
      <c r="A7" s="1" t="s">
        <v>2</v>
      </c>
      <c r="B7" s="30" t="s">
        <v>477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45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17</v>
      </c>
    </row>
    <row r="15" spans="1:2">
      <c r="A15" s="1" t="s">
        <v>6</v>
      </c>
      <c r="B15" s="30">
        <v>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23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45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23</v>
      </c>
    </row>
    <row r="26" spans="1:2">
      <c r="A26" s="1" t="s">
        <v>394</v>
      </c>
      <c r="B26" s="30">
        <v>22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45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>
        <v>20</v>
      </c>
    </row>
    <row r="34" spans="1:2">
      <c r="A34" s="1" t="s">
        <v>366</v>
      </c>
      <c r="B34" s="30">
        <v>9</v>
      </c>
    </row>
    <row r="35" spans="1:2" ht="14.45" customHeight="1">
      <c r="A35" s="1" t="s">
        <v>367</v>
      </c>
      <c r="B35" s="30">
        <v>7</v>
      </c>
    </row>
    <row r="36" spans="1:2">
      <c r="A36" s="1" t="s">
        <v>368</v>
      </c>
      <c r="B36" s="30">
        <v>7</v>
      </c>
    </row>
    <row r="37" spans="1:2">
      <c r="A37" s="1" t="s">
        <v>369</v>
      </c>
      <c r="B37" s="30" t="s">
        <v>477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45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35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>
        <v>10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45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45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45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45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45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37</v>
      </c>
    </row>
    <row r="434" spans="1:2">
      <c r="A434" s="12" t="s">
        <v>401</v>
      </c>
      <c r="B434" s="30">
        <v>8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EBBBA-4ADD-4DE4-AAEF-D1BF3AE35EE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467</v>
      </c>
      <c r="B1" s="25" t="s">
        <v>424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 t="s">
        <v>477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477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477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477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477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477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477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477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477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477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477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477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477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477</v>
      </c>
    </row>
    <row r="435" spans="1:2">
      <c r="A435" s="12" t="s">
        <v>423</v>
      </c>
    </row>
    <row r="436" spans="1:2">
      <c r="A436" s="12" t="s">
        <v>405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FEE2A-57C4-49CE-AD53-D22AAA813CA4}">
  <dimension ref="A1:B455"/>
  <sheetViews>
    <sheetView topLeftCell="A399"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467</v>
      </c>
      <c r="B1" s="25" t="s">
        <v>408</v>
      </c>
    </row>
    <row r="2" spans="1:2" ht="15.75" thickBot="1">
      <c r="A2" s="24" t="s">
        <v>466</v>
      </c>
      <c r="B2" s="27" t="s">
        <v>407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 t="s">
        <v>477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477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477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477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477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477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477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477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477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477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477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477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477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7ABC3-EAAB-42FB-A861-B5BF4F43750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476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5E4BF-56E1-4C62-B7B2-E1EF5279B01C}">
  <dimension ref="A1:B455"/>
  <sheetViews>
    <sheetView topLeftCell="A411"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467</v>
      </c>
      <c r="B1" s="25" t="s">
        <v>409</v>
      </c>
    </row>
    <row r="2" spans="1:2" ht="15.75" thickBot="1">
      <c r="A2" s="24" t="s">
        <v>466</v>
      </c>
      <c r="B2" s="27" t="s">
        <v>410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 t="s">
        <v>477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477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477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477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477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477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477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477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477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477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477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477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477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477</v>
      </c>
    </row>
    <row r="435" spans="1:2">
      <c r="A435" s="12" t="s">
        <v>423</v>
      </c>
    </row>
    <row r="436" spans="1:2">
      <c r="A436" s="12" t="s">
        <v>433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31FB3-19A8-4AFA-9168-771441BA16C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467</v>
      </c>
      <c r="B1" s="33" t="s">
        <v>416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A78F5-4C8F-4B21-B66E-D1458DE8D7C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467</v>
      </c>
      <c r="B1" s="33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88264-E03D-478F-9C87-18A5C180744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467</v>
      </c>
      <c r="B1" s="34" t="s">
        <v>418</v>
      </c>
    </row>
    <row r="2" spans="1:2" ht="15.75" thickBot="1">
      <c r="A2" s="24" t="s">
        <v>466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43EF7-3896-4F0C-9F40-54C027598A5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467</v>
      </c>
      <c r="B1" s="25" t="s">
        <v>419</v>
      </c>
    </row>
    <row r="2" spans="1:2" ht="15.75" thickBot="1">
      <c r="A2" s="24" t="s">
        <v>466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ED24C-AE5E-427B-AB64-9413AAEAA191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44894</v>
      </c>
      <c r="B2" s="27" t="s">
        <v>411</v>
      </c>
    </row>
    <row r="3" spans="1:2" ht="15.75" thickBot="1">
      <c r="A3" s="18" t="s">
        <v>10</v>
      </c>
      <c r="B3" s="23" t="s">
        <v>477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477</v>
      </c>
    </row>
    <row r="7" spans="1:2">
      <c r="A7" s="1" t="s">
        <v>2</v>
      </c>
      <c r="B7" s="23" t="s">
        <v>477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477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477</v>
      </c>
    </row>
    <row r="15" spans="1:2">
      <c r="A15" s="1" t="s">
        <v>6</v>
      </c>
      <c r="B15" s="23" t="s">
        <v>477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477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477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477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477</v>
      </c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477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477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459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459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477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477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5326E-1678-4B56-9602-DFBD2B7E59E3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44894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459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26132-2D1F-4DE7-83F4-C64A9630DBED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44894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464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463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463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AE487-D0F6-4752-967D-706F991863FE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44893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477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477</v>
      </c>
    </row>
    <row r="435" spans="1:2">
      <c r="A435" s="12" t="s">
        <v>423</v>
      </c>
      <c r="B435" s="23"/>
    </row>
    <row r="436" spans="1:2">
      <c r="A436" s="12" t="s">
        <v>405</v>
      </c>
      <c r="B436" s="23" t="s">
        <v>477</v>
      </c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477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53593-9A5C-46CE-A721-9CFA6195E138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44893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53BDE-DCC0-4F07-A952-30814B7F90AB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476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95AA2-1559-4472-BDB4-9E216ACB6CF3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3DDC9-1187-4A2E-946A-5F306656F3D7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39DEC-A792-48B3-A33C-F90B75EBA605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44894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70607-19AB-45F5-8B49-E09FC143385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458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28</v>
      </c>
    </row>
    <row r="5" spans="1:2" ht="15.75" thickBot="1">
      <c r="A5" s="19" t="s">
        <v>0</v>
      </c>
    </row>
    <row r="6" spans="1:2">
      <c r="A6" s="3" t="s">
        <v>1</v>
      </c>
      <c r="B6" s="30">
        <v>23</v>
      </c>
    </row>
    <row r="7" spans="1:2">
      <c r="A7" s="1" t="s">
        <v>2</v>
      </c>
      <c r="B7" s="30">
        <v>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28</v>
      </c>
    </row>
    <row r="13" spans="1:2">
      <c r="A13" s="38" t="s">
        <v>4</v>
      </c>
    </row>
    <row r="14" spans="1:2">
      <c r="A14" s="42" t="s">
        <v>5</v>
      </c>
      <c r="B14" s="30">
        <v>25</v>
      </c>
    </row>
    <row r="15" spans="1:2">
      <c r="A15" s="42" t="s">
        <v>6</v>
      </c>
      <c r="B15" s="30" t="s">
        <v>477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  <c r="B19" s="30" t="s">
        <v>477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28</v>
      </c>
    </row>
    <row r="24" spans="1:2">
      <c r="A24" s="38" t="s">
        <v>392</v>
      </c>
    </row>
    <row r="25" spans="1:2">
      <c r="A25" s="42" t="s">
        <v>393</v>
      </c>
      <c r="B25" s="30">
        <v>14</v>
      </c>
    </row>
    <row r="26" spans="1:2">
      <c r="A26" s="42" t="s">
        <v>394</v>
      </c>
      <c r="B26" s="30">
        <v>13</v>
      </c>
    </row>
    <row r="27" spans="1:2">
      <c r="A27" s="42" t="s">
        <v>3</v>
      </c>
      <c r="B27" s="30" t="s">
        <v>477</v>
      </c>
    </row>
    <row r="28" spans="1:2">
      <c r="A28" s="42" t="s">
        <v>372</v>
      </c>
    </row>
    <row r="29" spans="1:2">
      <c r="A29" s="42" t="s">
        <v>373</v>
      </c>
      <c r="B29" s="30">
        <v>28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>
        <v>10</v>
      </c>
    </row>
    <row r="34" spans="1:2">
      <c r="A34" s="42" t="s">
        <v>366</v>
      </c>
      <c r="B34" s="30">
        <v>11</v>
      </c>
    </row>
    <row r="35" spans="1:2" ht="14.45" customHeight="1">
      <c r="A35" s="42" t="s">
        <v>367</v>
      </c>
      <c r="B35" s="30" t="s">
        <v>477</v>
      </c>
    </row>
    <row r="36" spans="1:2">
      <c r="A36" s="42" t="s">
        <v>368</v>
      </c>
      <c r="B36" s="30" t="s">
        <v>477</v>
      </c>
    </row>
    <row r="37" spans="1:2">
      <c r="A37" s="42" t="s">
        <v>369</v>
      </c>
    </row>
    <row r="38" spans="1:2">
      <c r="A38" s="42" t="s">
        <v>370</v>
      </c>
      <c r="B38" s="30" t="s">
        <v>477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28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22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>
        <v>6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28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28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28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5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23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28</v>
      </c>
    </row>
    <row r="434" spans="1:2">
      <c r="A434" s="69" t="s">
        <v>391</v>
      </c>
    </row>
    <row r="435" spans="1:2">
      <c r="A435" s="42" t="s">
        <v>400</v>
      </c>
      <c r="B435" s="30">
        <v>26</v>
      </c>
    </row>
    <row r="436" spans="1:2">
      <c r="A436" s="42" t="s">
        <v>401</v>
      </c>
      <c r="B436" s="30" t="s">
        <v>477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96CD9-D508-4CA0-80E7-36B8C3953D92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458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E00AC-4294-4990-BEF2-CC95CD03B7BA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458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2425E-D737-4808-A8F9-7017B28AAC3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458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F6EE4-955A-4817-A8B1-0443318A3B5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BA58C-BF46-4E73-896A-E9FAC5F8A98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458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51228-D903-4E7D-9B62-715FA9CBCC7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458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8DEC5-2185-44F6-8912-2824CBC7782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476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99A18-604F-4C59-88BE-4BB3E3B1380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458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A9A63-27BD-4037-B687-4B07F0444624}">
  <dimension ref="A1:C452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47D27-A52B-4DBA-9973-2F634EC06452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11.29.2022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728B0-7B74-462D-9BB9-6C5E0A12CDD8}">
  <dimension ref="A1:B455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11.29.2022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68A4C-609B-4E18-989F-68C2F5D876DD}">
  <dimension ref="A1:B455"/>
  <sheetViews>
    <sheetView zoomScaleNormal="100" workbookViewId="0">
      <selection activeCell="B6" sqref="B6:B7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11.29.2022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BD922-1DAC-4339-A902-4740DD117EF9}">
  <dimension ref="A1:B434"/>
  <sheetViews>
    <sheetView workbookViewId="0">
      <selection activeCell="B6" sqref="B6:B7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11.29.2022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5E969-3113-4C4A-BD95-A916EF525E0F}">
  <dimension ref="A1:B437"/>
  <sheetViews>
    <sheetView workbookViewId="0">
      <selection activeCell="B6" sqref="B6:B7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11.29.2022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E24F3-6DD0-425B-B506-6AB53EB977B7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11.29.2022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6AB6B-EE75-4007-A064-BD16400CDA5A}">
  <dimension ref="A1:C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11.29.2022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619AB-2F67-4825-AA5D-3FDAAB5BDF0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07E4D-C749-4C1F-967E-45FD30BD1F43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476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662D1-D9DB-482A-9A1D-1916E3CD75EB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BED0D-02F5-4917-A9E6-D29DD5D7188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AEDBB-3764-4010-AC90-ECB05773786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 t="s">
        <v>477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477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477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477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477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477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477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67160-83BA-42AA-86D9-B8751AB50E9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37729-73B4-4E77-A900-C134DB313BC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063A0-E58A-4E00-BAAA-CA427F52A0D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D6C58-633D-4ECF-A7F2-A0A2B57B1AA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230AF-68AC-4D29-9386-5F10DE4661B8}">
  <dimension ref="A1:B457"/>
  <sheetViews>
    <sheetView topLeftCell="A414"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 t="s">
        <v>477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 t="s">
        <v>477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 t="s">
        <v>477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 t="s">
        <v>477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477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 t="s">
        <v>477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469D3-A2C8-49DF-8543-7D979E6E0564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B91F2-4896-4EAC-BAF3-F2D892C5CD26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E7DF2-9E4A-4677-8294-E44769C4C70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476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8F2BC-9CE5-4FDE-BFA5-BF67F4DAD0A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94B6A-C744-4F1A-BE12-716C3365FE96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E6028-28F8-4E5C-8237-293C28085D1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089B5-D2B9-4F40-91AE-DBB1640FBB2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38611-944B-4784-A08B-4B8936E76A2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9382C-688D-4C6D-89C4-DA7BFBAF0A4F}">
  <dimension ref="A1:C453"/>
  <sheetViews>
    <sheetView workbookViewId="0">
      <selection activeCell="B38" sqref="B38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44894</v>
      </c>
      <c r="B2" s="51" t="s">
        <v>411</v>
      </c>
    </row>
    <row r="3" spans="1:2">
      <c r="A3" s="38" t="s">
        <v>10</v>
      </c>
      <c r="B3" s="41">
        <v>6</v>
      </c>
    </row>
    <row r="5" spans="1:2">
      <c r="A5" s="38" t="s">
        <v>0</v>
      </c>
    </row>
    <row r="6" spans="1:2">
      <c r="A6" s="42" t="s">
        <v>1</v>
      </c>
      <c r="B6" s="50">
        <f>B3</f>
        <v>6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6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477</v>
      </c>
    </row>
    <row r="15" spans="1:2">
      <c r="A15" s="42" t="s">
        <v>6</v>
      </c>
      <c r="B15" s="41" t="s">
        <v>477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 t="s">
        <v>477</v>
      </c>
    </row>
    <row r="27" spans="1:2">
      <c r="A27" s="42" t="s">
        <v>3</v>
      </c>
      <c r="B27" s="41" t="s">
        <v>477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477</v>
      </c>
    </row>
    <row r="34" spans="1:2">
      <c r="A34" s="42" t="s">
        <v>366</v>
      </c>
      <c r="B34" s="41" t="s">
        <v>477</v>
      </c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 t="s">
        <v>477</v>
      </c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6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6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6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6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6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6</v>
      </c>
    </row>
    <row r="433" spans="1:2" ht="30">
      <c r="A433" s="43" t="s">
        <v>391</v>
      </c>
    </row>
    <row r="434" spans="1:2">
      <c r="A434" s="42" t="s">
        <v>400</v>
      </c>
      <c r="B434" s="41">
        <v>6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C9021-A5C7-47E5-8DE8-D6DF16C68F4F}">
  <dimension ref="A1:B459"/>
  <sheetViews>
    <sheetView workbookViewId="0">
      <selection activeCell="B38" sqref="B38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44894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951D0-99EB-4CA5-B4A3-CCFFF4CD27A7}">
  <dimension ref="A1:B435"/>
  <sheetViews>
    <sheetView workbookViewId="0">
      <selection activeCell="B38" sqref="B38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44894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BB40F-FC5F-4FC9-BFB6-C6368700E115}">
  <dimension ref="A1:B438"/>
  <sheetViews>
    <sheetView zoomScaleNormal="100" workbookViewId="0">
      <selection activeCell="B38" sqref="B38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44894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1ECE9-D3EA-42A4-810A-97EF05965E06}">
  <dimension ref="A1:B434"/>
  <sheetViews>
    <sheetView workbookViewId="0">
      <selection activeCell="B38" sqref="B38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44894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0591A-6228-47B6-BD4B-26488AA2ED3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476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54500-BE8B-42E7-BC62-CD0E2408DECF}">
  <dimension ref="A1:B437"/>
  <sheetViews>
    <sheetView workbookViewId="0">
      <selection activeCell="B38" sqref="B38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44894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D141A-445A-4C1B-A96F-3E3044A8B4DD}">
  <dimension ref="A1:B435"/>
  <sheetViews>
    <sheetView workbookViewId="0">
      <selection activeCell="B38" sqref="B38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44894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C40CD-1396-4158-9939-9802409D0F77}">
  <dimension ref="A1:C438"/>
  <sheetViews>
    <sheetView workbookViewId="0">
      <selection activeCell="B38" sqref="B38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44894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442A9-4D11-4F35-A95A-C0F1608BD33C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476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AFA24-12C7-4D4C-B228-C2D938717CCF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472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5">
        <v>22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21</v>
      </c>
    </row>
    <row r="7" spans="1:2">
      <c r="A7" s="1" t="s">
        <v>2</v>
      </c>
      <c r="B7" s="41" t="s">
        <v>477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21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16</v>
      </c>
    </row>
    <row r="15" spans="1:2">
      <c r="A15" s="1" t="s">
        <v>6</v>
      </c>
      <c r="B15" s="41">
        <v>5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 t="s">
        <v>477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f>SUM(B14:B21)</f>
        <v>21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 t="s">
        <v>477</v>
      </c>
    </row>
    <row r="26" spans="1:2">
      <c r="A26" s="1" t="s">
        <v>394</v>
      </c>
      <c r="B26" s="41">
        <v>21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f>SUM(B25:B28)</f>
        <v>21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477</v>
      </c>
    </row>
    <row r="37" spans="1:2">
      <c r="A37" s="7" t="s">
        <v>366</v>
      </c>
      <c r="B37" s="41">
        <v>14</v>
      </c>
    </row>
    <row r="38" spans="1:2" ht="14.45" customHeight="1">
      <c r="A38" s="7" t="s">
        <v>367</v>
      </c>
      <c r="B38" s="41" t="s">
        <v>477</v>
      </c>
    </row>
    <row r="39" spans="1:2">
      <c r="A39" s="7" t="s">
        <v>368</v>
      </c>
      <c r="B39" s="41" t="s">
        <v>477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14</v>
      </c>
    </row>
    <row r="45" spans="1:2" ht="15" customHeight="1"/>
    <row r="46" spans="1:2" ht="50.1" customHeight="1">
      <c r="A46" s="46" t="s">
        <v>471</v>
      </c>
      <c r="B46" s="114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14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21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477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7" t="s">
        <v>373</v>
      </c>
      <c r="B62" s="119">
        <f>SUM(B50:B61)</f>
        <v>21</v>
      </c>
    </row>
    <row r="63" spans="1:2">
      <c r="A63" s="20" t="s">
        <v>397</v>
      </c>
      <c r="B63" s="118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22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7" t="s">
        <v>373</v>
      </c>
      <c r="B78" s="116">
        <f>SUM(B64:B77)</f>
        <v>22</v>
      </c>
    </row>
    <row r="79" spans="1:2">
      <c r="A79" s="20" t="s">
        <v>425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22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2">
        <f>SUM(B80:B431)</f>
        <v>22</v>
      </c>
    </row>
    <row r="433" spans="1:2" ht="15.75" thickBot="1"/>
    <row r="434" spans="1:2" ht="30">
      <c r="A434" s="115" t="s">
        <v>391</v>
      </c>
      <c r="B434" s="114"/>
    </row>
    <row r="435" spans="1:2">
      <c r="A435" s="42" t="s">
        <v>400</v>
      </c>
      <c r="B435" s="41">
        <v>19</v>
      </c>
    </row>
    <row r="436" spans="1:2">
      <c r="A436" s="42" t="s">
        <v>401</v>
      </c>
      <c r="B436" s="41" t="s">
        <v>477</v>
      </c>
    </row>
    <row r="437" spans="1:2">
      <c r="A437" s="42" t="s">
        <v>469</v>
      </c>
      <c r="B437" s="41">
        <v>0</v>
      </c>
    </row>
    <row r="438" spans="1:2" ht="15.75" thickBot="1">
      <c r="A438" s="113" t="s">
        <v>373</v>
      </c>
      <c r="B438" s="112">
        <f>SUM(B435:B437)</f>
        <v>19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2022-12-30T15:52:49Z</dcterms:modified>
</cp:coreProperties>
</file>