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activeTab="8"/>
  </bookViews>
  <sheets>
    <sheet name="BARNSTABLE Inmate Population" sheetId="4" r:id="rId1"/>
    <sheet name="BERKSHIRE Inmate Population" sheetId="5" r:id="rId2"/>
    <sheet name="Bristol  Inmate Population" sheetId="11" r:id="rId3"/>
    <sheet name="Dukes Inmate Population" sheetId="6" r:id="rId4"/>
    <sheet name="Essex Overall Inmate Population" sheetId="7" r:id="rId5"/>
    <sheet name="Franklin Inmate Population" sheetId="8" r:id="rId6"/>
    <sheet name="HAMPDEN Inmate Population" sheetId="10" r:id="rId7"/>
    <sheet name="HAMPSHIRE Inmate Population" sheetId="13" r:id="rId8"/>
    <sheet name="Middlesex Inmate Population" sheetId="15" r:id="rId9"/>
    <sheet name="NORFOLK  Inmate Population" sheetId="16" r:id="rId10"/>
    <sheet name="PLYMOUTH Inmate Population" sheetId="17" r:id="rId11"/>
    <sheet name="SUFFOLK Inmate Population" sheetId="18" r:id="rId12"/>
    <sheet name="WORCESTER Inmate Population" sheetId="19" r:id="rId13"/>
  </sheets>
  <calcPr calcId="145621"/>
</workbook>
</file>

<file path=xl/calcChain.xml><?xml version="1.0" encoding="utf-8"?>
<calcChain xmlns="http://schemas.openxmlformats.org/spreadsheetml/2006/main">
  <c r="I3" i="19" l="1"/>
  <c r="D3" i="18" l="1"/>
  <c r="E3" i="17" l="1"/>
  <c r="D3" i="15" l="1"/>
  <c r="C6" i="11" l="1"/>
  <c r="C9" i="11" s="1"/>
  <c r="C19" i="11"/>
  <c r="C29" i="11"/>
  <c r="C33" i="11"/>
</calcChain>
</file>

<file path=xl/sharedStrings.xml><?xml version="1.0" encoding="utf-8"?>
<sst xmlns="http://schemas.openxmlformats.org/spreadsheetml/2006/main" count="149" uniqueCount="50">
  <si>
    <t xml:space="preserve">FACILITY </t>
  </si>
  <si>
    <t>FACILITY</t>
  </si>
  <si>
    <t xml:space="preserve">Dormitory </t>
  </si>
  <si>
    <t xml:space="preserve"> MORE THAN 2 PEOPLE PER CELL</t>
  </si>
  <si>
    <t># OF DOUBLE CELLED INMATES</t>
  </si>
  <si>
    <t># SINGLE CELLED INMATES</t>
  </si>
  <si>
    <t xml:space="preserve">ENTIRE FACILITY </t>
  </si>
  <si>
    <t>SENTENCED ON-SITE POPULATION</t>
  </si>
  <si>
    <t xml:space="preserve">PRETRIAL ON-SITE POPULATION </t>
  </si>
  <si>
    <t>&gt;5</t>
  </si>
  <si>
    <t>COUNTY</t>
  </si>
  <si>
    <t>Dukes</t>
  </si>
  <si>
    <t>*Please note: The cell/dormatory numbers are reflective of the design of the facility not the number of inmates in each cell/dormatory.</t>
  </si>
  <si>
    <t>Women In Transition</t>
  </si>
  <si>
    <t>Essex County Prerelease Center</t>
  </si>
  <si>
    <t>Middleton Facility</t>
  </si>
  <si>
    <t>DORMATORY *</t>
  </si>
  <si>
    <t xml:space="preserve"> MORE THAN 2 PEOPLE PER CELL* </t>
  </si>
  <si>
    <t># OF DOUBLE CELLED INMATES*</t>
  </si>
  <si>
    <t># SINGLE CELLED INMATES*</t>
  </si>
  <si>
    <t xml:space="preserve">PRETIAL ON-SITE POPULATION </t>
  </si>
  <si>
    <r>
      <rPr>
        <b/>
        <sz val="12"/>
        <color theme="1"/>
        <rFont val="Calibri"/>
        <family val="2"/>
        <scheme val="minor"/>
      </rPr>
      <t xml:space="preserve">August 5, 2020 Essex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</t>
    </r>
    <r>
      <rPr>
        <b/>
        <sz val="14"/>
        <color theme="1"/>
        <rFont val="Calibri"/>
        <family val="2"/>
        <scheme val="minor"/>
      </rPr>
      <t xml:space="preserve">  </t>
    </r>
  </si>
  <si>
    <r>
      <rPr>
        <b/>
        <sz val="12"/>
        <color theme="1"/>
        <rFont val="Calibri"/>
        <family val="2"/>
        <scheme val="minor"/>
      </rPr>
      <t xml:space="preserve">August 5, 2020 BARNSTABLE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</si>
  <si>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r>
      <rPr>
        <b/>
        <sz val="12"/>
        <color theme="1"/>
        <rFont val="Calibri"/>
        <family val="2"/>
        <scheme val="minor"/>
      </rPr>
      <t xml:space="preserve">August 5, 2020 BERKSHIRE COVID-19 Data Collection Disparities and Treatment:  </t>
    </r>
    <r>
      <rPr>
        <b/>
        <sz val="12"/>
        <color rgb="FFFF0000"/>
        <rFont val="Calibri"/>
        <family val="2"/>
        <scheme val="minor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"/>
        <family val="2"/>
        <scheme val="minor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</si>
  <si>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t>August 5, 2020  DUKES COVID-19 Data Collection Disparities and Treatment:  Data Collected On Tuesday and Reported on Wednesday Weekly DPH Report</t>
  </si>
  <si>
    <r>
      <t xml:space="preserve">August 5, 2020 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</si>
  <si>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>Franklin</t>
  </si>
  <si>
    <t>DATE: 08/05/2020</t>
  </si>
  <si>
    <t>HAMPDEN</t>
  </si>
  <si>
    <r>
      <rPr>
        <b/>
        <sz val="12"/>
        <color theme="1"/>
        <rFont val="Calibri"/>
        <family val="2"/>
        <scheme val="minor"/>
      </rPr>
      <t xml:space="preserve">August 5, 2020  HAMPDEN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</si>
  <si>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t>TOTAL</t>
  </si>
  <si>
    <t>ASH Street</t>
  </si>
  <si>
    <t>DHOC</t>
  </si>
  <si>
    <t>ICE Detainees On-site Population</t>
  </si>
  <si>
    <t>Sentenced On-site Population</t>
  </si>
  <si>
    <t>Pre-Trial On-site Population</t>
  </si>
  <si>
    <t xml:space="preserve">Data Collected On Tuesday and Reported on Wednesday Weekly DPH Report </t>
  </si>
  <si>
    <t xml:space="preserve">August 5, 2020 BRISTOL COVID-19 Data Collection Disparities and Treatment: </t>
  </si>
  <si>
    <r>
      <rPr>
        <b/>
        <sz val="12"/>
        <color theme="1"/>
        <rFont val="Calibri"/>
        <family val="2"/>
        <scheme val="minor"/>
      </rPr>
      <t xml:space="preserve">August 5, 2020 HAMPSHIRE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</si>
  <si>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t>Billerica</t>
  </si>
  <si>
    <t>Middlesex County</t>
  </si>
  <si>
    <r>
      <t xml:space="preserve">August 5, 2020 Middlesex 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</si>
  <si>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r>
      <rPr>
        <b/>
        <sz val="12"/>
        <color theme="1"/>
        <rFont val="Calibri"/>
        <family val="2"/>
        <scheme val="minor"/>
      </rPr>
      <t xml:space="preserve">August 5, 2020 NORFOLK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</si>
  <si>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t>DORMITORY</t>
  </si>
  <si>
    <t xml:space="preserve"> MORE THAN 2 PEOPLE PER CELL </t>
  </si>
  <si>
    <t>OTHER (USMS, ICE, WMS, PAROLE DETAINER)</t>
  </si>
  <si>
    <r>
      <t xml:space="preserve">August 5, 2020 PLYMOUTH 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</si>
  <si>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>SUFFOLK</t>
  </si>
  <si>
    <r>
      <rPr>
        <b/>
        <sz val="12"/>
        <color theme="1"/>
        <rFont val="Calibri"/>
        <family val="2"/>
        <scheme val="minor"/>
      </rPr>
      <t xml:space="preserve">August 5, 2020 SUFFOLK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  </t>
    </r>
  </si>
  <si>
    <r>
      <t xml:space="preserve">August 5, 2020 WORCESTER 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</si>
</sst>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 (Body)_x0000_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</cellStyleXfs>
  <cellXfs count="62">
    <xf numFmtId="0" fontId="0" fillId="0" borderId="0" xfId="0"/>
    <xf numFmtId="0" fontId="0" fillId="0" borderId="0" xfId="0" applyAlignment="1"/>
    <xf numFmtId="10" fontId="0" fillId="0" borderId="0" xfId="0" applyNumberFormat="1" applyAlignment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Fill="1" applyBorder="1" applyAlignment="1"/>
    <xf numFmtId="0" fontId="1" fillId="0" borderId="3" xfId="0" applyFont="1" applyBorder="1" applyAlignment="1"/>
    <xf numFmtId="0" fontId="1" fillId="0" borderId="4" xfId="0" applyFont="1" applyFill="1" applyBorder="1" applyAlignment="1"/>
    <xf numFmtId="0" fontId="0" fillId="0" borderId="3" xfId="0" applyBorder="1" applyAlignment="1"/>
    <xf numFmtId="49" fontId="2" fillId="0" borderId="0" xfId="0" applyNumberFormat="1" applyFont="1" applyBorder="1" applyAlignment="1">
      <alignment horizontal="center" wrapText="1"/>
    </xf>
    <xf numFmtId="0" fontId="0" fillId="0" borderId="0" xfId="0" applyNumberFormat="1" applyFont="1" applyFill="1" applyBorder="1" applyProtection="1"/>
    <xf numFmtId="1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3" xfId="0" applyNumberFormat="1" applyFont="1" applyFill="1" applyBorder="1" applyProtection="1"/>
    <xf numFmtId="0" fontId="1" fillId="0" borderId="4" xfId="0" applyNumberFormat="1" applyFont="1" applyFill="1" applyBorder="1" applyProtection="1"/>
    <xf numFmtId="0" fontId="0" fillId="0" borderId="3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49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/>
    </xf>
    <xf numFmtId="14" fontId="2" fillId="0" borderId="0" xfId="0" applyNumberFormat="1" applyFont="1" applyAlignment="1"/>
    <xf numFmtId="0" fontId="2" fillId="0" borderId="0" xfId="0" applyFont="1" applyAlignment="1"/>
    <xf numFmtId="0" fontId="1" fillId="0" borderId="2" xfId="0" applyFont="1" applyBorder="1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2" xfId="0" applyBorder="1"/>
    <xf numFmtId="0" fontId="1" fillId="0" borderId="2" xfId="0" applyFont="1" applyFill="1" applyBorder="1" applyAlignment="1"/>
    <xf numFmtId="0" fontId="0" fillId="0" borderId="0" xfId="0" applyBorder="1" applyAlignment="1"/>
    <xf numFmtId="0" fontId="2" fillId="0" borderId="0" xfId="0" applyFont="1" applyAlignment="1">
      <alignment horizontal="right"/>
    </xf>
    <xf numFmtId="0" fontId="0" fillId="2" borderId="0" xfId="0" applyFill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8" fillId="0" borderId="0" xfId="0" applyFont="1" applyAlignment="1"/>
    <xf numFmtId="0" fontId="2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Alignment="1"/>
    <xf numFmtId="0" fontId="1" fillId="0" borderId="0" xfId="0" applyFont="1" applyBorder="1" applyAlignment="1"/>
    <xf numFmtId="0" fontId="1" fillId="0" borderId="7" xfId="0" applyFont="1" applyFill="1" applyBorder="1" applyAlignment="1"/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H1"/>
    </sheetView>
  </sheetViews>
  <sheetFormatPr defaultColWidth="9.140625" defaultRowHeight="15"/>
  <cols>
    <col min="1" max="1" width="8.7109375" style="1" customWidth="1"/>
    <col min="2" max="2" width="28.85546875" style="1" customWidth="1"/>
    <col min="3" max="3" width="31.140625" style="1" customWidth="1"/>
    <col min="4" max="4" width="25.140625" style="1" hidden="1" customWidth="1"/>
    <col min="5" max="5" width="27" style="1" customWidth="1"/>
    <col min="6" max="6" width="29.5703125" style="1" customWidth="1"/>
    <col min="7" max="7" width="29.85546875" style="1" customWidth="1"/>
    <col min="8" max="8" width="13.28515625" style="1" customWidth="1"/>
    <col min="9" max="16384" width="9.140625" style="1"/>
  </cols>
  <sheetData>
    <row r="1" spans="1:10" ht="30.75" customHeight="1">
      <c r="A1" s="33" t="s">
        <v>22</v>
      </c>
      <c r="B1" s="11"/>
      <c r="C1" s="11"/>
      <c r="D1" s="11"/>
      <c r="E1" s="32"/>
      <c r="F1" s="32"/>
      <c r="G1" s="32"/>
      <c r="H1" s="32"/>
    </row>
    <row r="2" spans="1:10">
      <c r="A2" s="10"/>
      <c r="B2" s="5" t="s">
        <v>8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>
        <v>96</v>
      </c>
      <c r="C3" s="5">
        <v>66</v>
      </c>
      <c r="D3" s="5">
        <v>162</v>
      </c>
      <c r="E3" s="7">
        <v>162</v>
      </c>
      <c r="F3" s="7">
        <v>0</v>
      </c>
      <c r="G3" s="7">
        <v>0</v>
      </c>
      <c r="H3" s="7">
        <v>0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38" sqref="D38"/>
    </sheetView>
  </sheetViews>
  <sheetFormatPr defaultColWidth="9.140625" defaultRowHeight="15"/>
  <cols>
    <col min="1" max="1" width="7.42578125" style="1" bestFit="1" customWidth="1"/>
    <col min="2" max="2" width="26.28515625" style="1" bestFit="1" customWidth="1"/>
    <col min="3" max="3" width="28.140625" style="1" bestFit="1" customWidth="1"/>
    <col min="4" max="4" width="29.7109375" style="1" customWidth="1"/>
    <col min="5" max="5" width="22" style="1" customWidth="1"/>
    <col min="6" max="6" width="21.140625" style="1" customWidth="1"/>
    <col min="7" max="7" width="27.85546875" style="1" customWidth="1"/>
    <col min="8" max="16384" width="9.140625" style="1"/>
  </cols>
  <sheetData>
    <row r="1" spans="1:10" ht="18.75">
      <c r="A1" s="35" t="s">
        <v>42</v>
      </c>
      <c r="B1" s="23"/>
      <c r="C1" s="23"/>
      <c r="D1" s="23"/>
      <c r="E1" s="32"/>
      <c r="F1" s="32"/>
      <c r="G1" s="32"/>
      <c r="H1" s="32"/>
    </row>
    <row r="2" spans="1:10">
      <c r="A2" s="10"/>
      <c r="B2" s="5" t="s">
        <v>20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>
        <v>236</v>
      </c>
      <c r="C3" s="5">
        <v>87</v>
      </c>
      <c r="D3" s="5">
        <v>323</v>
      </c>
      <c r="E3" s="7">
        <v>182</v>
      </c>
      <c r="F3" s="7">
        <v>110</v>
      </c>
      <c r="G3" s="7">
        <v>7</v>
      </c>
      <c r="H3" s="1">
        <v>24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C34" sqref="C34"/>
    </sheetView>
  </sheetViews>
  <sheetFormatPr defaultColWidth="9.140625" defaultRowHeight="15"/>
  <cols>
    <col min="1" max="1" width="8.5703125" style="1" customWidth="1"/>
    <col min="2" max="2" width="26.28515625" style="1" bestFit="1" customWidth="1"/>
    <col min="3" max="3" width="28.140625" style="1" bestFit="1" customWidth="1"/>
    <col min="4" max="4" width="28.140625" style="1" customWidth="1"/>
    <col min="5" max="5" width="44.42578125" style="1" customWidth="1"/>
    <col min="6" max="6" width="19.7109375" style="1" customWidth="1"/>
    <col min="7" max="7" width="18.7109375" style="1" customWidth="1"/>
    <col min="8" max="8" width="21" style="1" customWidth="1"/>
    <col min="9" max="9" width="15.7109375" style="1" customWidth="1"/>
    <col min="10" max="16384" width="9.140625" style="1"/>
  </cols>
  <sheetData>
    <row r="1" spans="1:11" ht="44.25" customHeight="1">
      <c r="A1" s="61" t="s">
        <v>46</v>
      </c>
      <c r="B1" s="60"/>
      <c r="C1" s="60"/>
      <c r="D1" s="60"/>
      <c r="E1" s="60"/>
      <c r="F1" s="32"/>
      <c r="G1" s="32"/>
      <c r="H1" s="32"/>
    </row>
    <row r="2" spans="1:11" ht="30">
      <c r="A2" s="10"/>
      <c r="B2" s="59" t="s">
        <v>20</v>
      </c>
      <c r="C2" s="59" t="s">
        <v>7</v>
      </c>
      <c r="D2" s="59" t="s">
        <v>45</v>
      </c>
      <c r="E2" s="59" t="s">
        <v>6</v>
      </c>
      <c r="F2" s="58" t="s">
        <v>5</v>
      </c>
      <c r="G2" s="58" t="s">
        <v>4</v>
      </c>
      <c r="H2" s="58" t="s">
        <v>44</v>
      </c>
      <c r="I2" s="57" t="s">
        <v>43</v>
      </c>
      <c r="J2" s="56"/>
    </row>
    <row r="3" spans="1:11">
      <c r="A3" s="8" t="s">
        <v>1</v>
      </c>
      <c r="B3" s="5">
        <v>192</v>
      </c>
      <c r="C3" s="5">
        <v>108</v>
      </c>
      <c r="D3" s="5">
        <v>297</v>
      </c>
      <c r="E3" s="5">
        <f>SUM(B3:D3)</f>
        <v>597</v>
      </c>
      <c r="F3" s="7">
        <v>366</v>
      </c>
      <c r="G3" s="7">
        <v>96</v>
      </c>
      <c r="H3" s="7">
        <v>58</v>
      </c>
      <c r="I3" s="7">
        <v>77</v>
      </c>
    </row>
    <row r="4" spans="1:11">
      <c r="A4" s="5"/>
      <c r="B4" s="6"/>
      <c r="C4" s="6"/>
      <c r="D4" s="6"/>
      <c r="E4" s="5"/>
      <c r="K4" s="2"/>
    </row>
    <row r="5" spans="1:11">
      <c r="A5" s="4"/>
      <c r="B5" s="3"/>
      <c r="C5" s="3"/>
      <c r="D5" s="3"/>
      <c r="E5" s="3"/>
      <c r="K5" s="2"/>
    </row>
    <row r="6" spans="1:11">
      <c r="K6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"/>
  </protectedRanges>
  <mergeCells count="2">
    <mergeCell ref="A5:E5"/>
    <mergeCell ref="A1:H1"/>
  </mergeCells>
  <pageMargins left="0.7" right="0.7" top="0.75" bottom="0.75" header="0.3" footer="0.3"/>
  <pageSetup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5" sqref="D15"/>
    </sheetView>
  </sheetViews>
  <sheetFormatPr defaultColWidth="9.140625" defaultRowHeight="15"/>
  <cols>
    <col min="1" max="1" width="8" style="1" customWidth="1"/>
    <col min="2" max="2" width="26.28515625" style="1" bestFit="1" customWidth="1"/>
    <col min="3" max="3" width="28.140625" style="1" bestFit="1" customWidth="1"/>
    <col min="4" max="4" width="29.7109375" style="1" customWidth="1"/>
    <col min="5" max="5" width="22" style="1" customWidth="1"/>
    <col min="6" max="6" width="21.140625" style="1" customWidth="1"/>
    <col min="7" max="7" width="27.85546875" style="1" customWidth="1"/>
    <col min="8" max="16384" width="9.140625" style="1"/>
  </cols>
  <sheetData>
    <row r="1" spans="1:10" ht="18.75">
      <c r="A1" s="35" t="s">
        <v>48</v>
      </c>
      <c r="B1" s="23"/>
      <c r="C1" s="23"/>
      <c r="D1" s="23"/>
      <c r="E1" s="32"/>
      <c r="F1" s="32"/>
      <c r="G1" s="32"/>
      <c r="H1" s="32"/>
    </row>
    <row r="2" spans="1:10">
      <c r="A2" s="8" t="s">
        <v>47</v>
      </c>
      <c r="B2" s="5" t="s">
        <v>8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>
        <v>653</v>
      </c>
      <c r="C3" s="5">
        <v>234</v>
      </c>
      <c r="D3" s="5">
        <f>SUM(B3+C3)</f>
        <v>887</v>
      </c>
      <c r="E3" s="7">
        <v>719</v>
      </c>
      <c r="F3" s="7">
        <v>150</v>
      </c>
      <c r="G3" s="7">
        <v>6</v>
      </c>
      <c r="H3" s="7">
        <v>12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37" sqref="C37"/>
    </sheetView>
  </sheetViews>
  <sheetFormatPr defaultColWidth="9.140625" defaultRowHeight="15"/>
  <cols>
    <col min="1" max="1" width="7.42578125" style="1" bestFit="1" customWidth="1"/>
    <col min="2" max="2" width="27.28515625" style="1" customWidth="1"/>
    <col min="3" max="3" width="31" style="1" customWidth="1"/>
    <col min="4" max="4" width="29.7109375" style="1" customWidth="1"/>
    <col min="5" max="5" width="29.5703125" style="1" customWidth="1"/>
    <col min="6" max="6" width="27.28515625" style="1" customWidth="1"/>
    <col min="7" max="7" width="35.7109375" style="1" customWidth="1"/>
    <col min="8" max="16384" width="9.140625" style="1"/>
  </cols>
  <sheetData>
    <row r="1" spans="1:10" ht="18.75">
      <c r="A1" s="24" t="s">
        <v>49</v>
      </c>
      <c r="B1" s="23"/>
      <c r="C1" s="23"/>
      <c r="D1" s="23"/>
      <c r="E1" s="32"/>
      <c r="F1" s="32"/>
      <c r="G1" s="32"/>
      <c r="H1" s="32"/>
    </row>
    <row r="2" spans="1:10">
      <c r="A2" s="10"/>
      <c r="B2" s="5" t="s">
        <v>20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/>
      <c r="C3" s="5"/>
      <c r="D3" s="5">
        <v>528</v>
      </c>
      <c r="E3" s="7">
        <v>206</v>
      </c>
      <c r="F3" s="7">
        <v>283</v>
      </c>
      <c r="G3" s="7">
        <v>39</v>
      </c>
      <c r="H3" s="7"/>
      <c r="I3" s="1">
        <f>SUM(E3:H3)</f>
        <v>528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H1"/>
    </sheetView>
  </sheetViews>
  <sheetFormatPr defaultColWidth="9.140625" defaultRowHeight="15"/>
  <cols>
    <col min="1" max="1" width="9" style="12" customWidth="1"/>
    <col min="2" max="2" width="29" style="12" customWidth="1"/>
    <col min="3" max="3" width="30.7109375" style="12" customWidth="1"/>
    <col min="4" max="4" width="31.140625" style="12" customWidth="1"/>
    <col min="5" max="5" width="23.7109375" style="12" customWidth="1"/>
    <col min="6" max="6" width="27.140625" style="12" customWidth="1"/>
    <col min="7" max="7" width="29" style="12" customWidth="1"/>
    <col min="8" max="8" width="9.140625" style="12" customWidth="1"/>
    <col min="9" max="16384" width="9.140625" style="12"/>
  </cols>
  <sheetData>
    <row r="1" spans="1:10" ht="22.5" customHeight="1">
      <c r="A1" s="34" t="s">
        <v>23</v>
      </c>
      <c r="B1" s="22"/>
      <c r="C1" s="22"/>
      <c r="D1" s="22"/>
      <c r="E1" s="32"/>
      <c r="F1" s="32"/>
      <c r="G1" s="32"/>
      <c r="H1" s="32"/>
    </row>
    <row r="2" spans="1:10">
      <c r="A2" s="21" t="s">
        <v>10</v>
      </c>
      <c r="B2" s="16" t="s">
        <v>8</v>
      </c>
      <c r="C2" s="16" t="s">
        <v>7</v>
      </c>
      <c r="D2" s="16" t="s">
        <v>6</v>
      </c>
      <c r="E2" s="20" t="s">
        <v>5</v>
      </c>
      <c r="F2" s="20" t="s">
        <v>4</v>
      </c>
      <c r="G2" s="20" t="s">
        <v>3</v>
      </c>
      <c r="H2" s="20" t="s">
        <v>2</v>
      </c>
    </row>
    <row r="3" spans="1:10">
      <c r="A3" s="19" t="s">
        <v>1</v>
      </c>
      <c r="B3" s="16">
        <v>82</v>
      </c>
      <c r="C3" s="16">
        <v>50</v>
      </c>
      <c r="D3" s="16">
        <v>132</v>
      </c>
      <c r="E3" s="18">
        <v>130</v>
      </c>
      <c r="F3" s="18" t="s">
        <v>9</v>
      </c>
      <c r="G3" s="18">
        <v>0</v>
      </c>
      <c r="H3" s="18">
        <v>0</v>
      </c>
    </row>
    <row r="4" spans="1:10">
      <c r="A4" s="16" t="s">
        <v>0</v>
      </c>
      <c r="B4" s="17"/>
      <c r="C4" s="17"/>
      <c r="D4" s="16"/>
      <c r="J4" s="13"/>
    </row>
    <row r="5" spans="1:10">
      <c r="A5" s="15"/>
      <c r="B5" s="14"/>
      <c r="C5" s="14"/>
      <c r="D5" s="14"/>
      <c r="J5" s="13"/>
    </row>
    <row r="6" spans="1:10">
      <c r="J6" s="13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Normal="100" workbookViewId="0"/>
  </sheetViews>
  <sheetFormatPr defaultRowHeight="15"/>
  <cols>
    <col min="1" max="1" width="45.5703125" customWidth="1"/>
    <col min="2" max="2" width="52.42578125" customWidth="1"/>
  </cols>
  <sheetData>
    <row r="1" spans="1:3" ht="18.75">
      <c r="A1" s="50" t="s">
        <v>37</v>
      </c>
      <c r="B1" s="1"/>
    </row>
    <row r="2" spans="1:3">
      <c r="A2" s="49" t="s">
        <v>36</v>
      </c>
      <c r="B2" s="1"/>
    </row>
    <row r="3" spans="1:3">
      <c r="A3" s="48"/>
      <c r="B3" s="47"/>
    </row>
    <row r="4" spans="1:3">
      <c r="A4" s="1"/>
      <c r="B4" s="1"/>
    </row>
    <row r="5" spans="1:3">
      <c r="A5" s="5" t="s">
        <v>35</v>
      </c>
      <c r="B5" s="5" t="s">
        <v>34</v>
      </c>
      <c r="C5" s="38" t="s">
        <v>30</v>
      </c>
    </row>
    <row r="6" spans="1:3">
      <c r="A6" s="6">
        <v>493</v>
      </c>
      <c r="B6" s="6">
        <v>155</v>
      </c>
      <c r="C6" s="25">
        <f>SUM(A6:B6)</f>
        <v>648</v>
      </c>
    </row>
    <row r="7" spans="1:3">
      <c r="A7" s="1"/>
      <c r="B7" s="1"/>
    </row>
    <row r="8" spans="1:3">
      <c r="A8" s="5" t="s">
        <v>33</v>
      </c>
      <c r="C8" s="38" t="s">
        <v>30</v>
      </c>
    </row>
    <row r="9" spans="1:3">
      <c r="A9" s="6">
        <v>51</v>
      </c>
      <c r="C9" s="25">
        <f>SUM(C6 + A9)</f>
        <v>699</v>
      </c>
    </row>
    <row r="10" spans="1:3">
      <c r="A10" s="46"/>
      <c r="B10" s="45"/>
      <c r="C10" s="39"/>
    </row>
    <row r="11" spans="1:3" ht="18.75">
      <c r="A11" s="44" t="s">
        <v>32</v>
      </c>
      <c r="B11" s="1"/>
    </row>
    <row r="12" spans="1:3">
      <c r="A12" s="1"/>
      <c r="B12" s="1"/>
    </row>
    <row r="13" spans="1:3">
      <c r="A13" s="42" t="s">
        <v>5</v>
      </c>
      <c r="B13" s="42" t="s">
        <v>4</v>
      </c>
    </row>
    <row r="14" spans="1:3">
      <c r="A14" s="6">
        <v>205</v>
      </c>
      <c r="B14" s="6">
        <v>192</v>
      </c>
    </row>
    <row r="15" spans="1:3">
      <c r="A15" s="43"/>
      <c r="B15" s="43"/>
    </row>
    <row r="16" spans="1:3">
      <c r="A16" s="42" t="s">
        <v>3</v>
      </c>
      <c r="B16" s="42" t="s">
        <v>2</v>
      </c>
    </row>
    <row r="17" spans="1:3">
      <c r="A17" s="41">
        <v>127</v>
      </c>
      <c r="B17" s="41">
        <v>79</v>
      </c>
    </row>
    <row r="18" spans="1:3">
      <c r="C18" s="38" t="s">
        <v>30</v>
      </c>
    </row>
    <row r="19" spans="1:3">
      <c r="A19" s="40"/>
      <c r="B19" s="40"/>
      <c r="C19" s="25">
        <f>SUM(A14+B14+ A17 + B17)</f>
        <v>603</v>
      </c>
    </row>
    <row r="20" spans="1:3">
      <c r="A20" s="39"/>
      <c r="B20" s="39"/>
      <c r="C20" s="39"/>
    </row>
    <row r="21" spans="1:3" ht="18.75">
      <c r="A21" s="44" t="s">
        <v>31</v>
      </c>
      <c r="B21" s="1"/>
    </row>
    <row r="22" spans="1:3">
      <c r="A22" s="1"/>
      <c r="B22" s="1"/>
    </row>
    <row r="23" spans="1:3">
      <c r="A23" s="42" t="s">
        <v>5</v>
      </c>
      <c r="B23" s="42" t="s">
        <v>4</v>
      </c>
    </row>
    <row r="24" spans="1:3">
      <c r="A24" s="6">
        <v>96</v>
      </c>
      <c r="B24" s="6">
        <v>0</v>
      </c>
    </row>
    <row r="25" spans="1:3">
      <c r="A25" s="43"/>
      <c r="B25" s="43"/>
    </row>
    <row r="26" spans="1:3">
      <c r="A26" s="42" t="s">
        <v>3</v>
      </c>
      <c r="B26" s="42" t="s">
        <v>2</v>
      </c>
    </row>
    <row r="27" spans="1:3">
      <c r="A27" s="41">
        <v>0</v>
      </c>
      <c r="B27" s="41">
        <v>0</v>
      </c>
    </row>
    <row r="28" spans="1:3">
      <c r="C28" s="38" t="s">
        <v>30</v>
      </c>
    </row>
    <row r="29" spans="1:3">
      <c r="A29" s="40"/>
      <c r="B29" s="40"/>
      <c r="C29" s="25">
        <f>SUM(A24+B24+ A27 + B27)</f>
        <v>96</v>
      </c>
    </row>
    <row r="30" spans="1:3">
      <c r="A30" s="39"/>
      <c r="B30" s="39"/>
      <c r="C30" s="39"/>
    </row>
    <row r="32" spans="1:3">
      <c r="C32" s="38" t="s">
        <v>30</v>
      </c>
    </row>
    <row r="33" spans="3:3">
      <c r="C33" s="25">
        <f>SUM( C19 +C29)</f>
        <v>699</v>
      </c>
    </row>
  </sheetData>
  <pageMargins left="0.7" right="0.7" top="0.75" bottom="0.75" header="0.3" footer="0.3"/>
  <pageSetup orientation="landscape" r:id="rId1"/>
  <headerFooter>
    <oddHeader>&amp;L8-5-2020&amp;C&amp;"-,Bold"BRISTOL COUNTY SHERIFF'S OFFICE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H1"/>
    </sheetView>
  </sheetViews>
  <sheetFormatPr defaultColWidth="9.140625" defaultRowHeight="15"/>
  <cols>
    <col min="1" max="1" width="8.140625" style="1" customWidth="1"/>
    <col min="2" max="2" width="26.140625" style="1" bestFit="1" customWidth="1"/>
    <col min="3" max="3" width="28.140625" style="1" bestFit="1" customWidth="1"/>
    <col min="4" max="4" width="29.85546875" style="1" customWidth="1"/>
    <col min="5" max="5" width="22" style="1" customWidth="1"/>
    <col min="6" max="6" width="21.140625" style="1" customWidth="1"/>
    <col min="7" max="7" width="27.85546875" style="1" customWidth="1"/>
    <col min="8" max="16384" width="9.140625" style="1"/>
  </cols>
  <sheetData>
    <row r="1" spans="1:10" ht="33.75" customHeight="1">
      <c r="A1" s="35" t="s">
        <v>24</v>
      </c>
      <c r="B1" s="23"/>
      <c r="C1" s="23"/>
      <c r="D1" s="23"/>
      <c r="E1" s="32"/>
      <c r="F1" s="32"/>
      <c r="G1" s="32"/>
      <c r="H1" s="32"/>
    </row>
    <row r="2" spans="1:10">
      <c r="A2" s="10" t="s">
        <v>11</v>
      </c>
      <c r="B2" s="5" t="s">
        <v>8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>
        <v>2</v>
      </c>
      <c r="C3" s="5">
        <v>4</v>
      </c>
      <c r="D3" s="5">
        <v>6</v>
      </c>
      <c r="E3" s="7">
        <v>6</v>
      </c>
      <c r="F3" s="7">
        <v>0</v>
      </c>
      <c r="G3" s="7">
        <v>0</v>
      </c>
      <c r="H3" s="7">
        <v>0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11" sqref="D11"/>
    </sheetView>
  </sheetViews>
  <sheetFormatPr defaultColWidth="9.140625" defaultRowHeight="15"/>
  <cols>
    <col min="1" max="1" width="35.140625" style="1" customWidth="1"/>
    <col min="2" max="2" width="33.7109375" style="1" customWidth="1"/>
    <col min="3" max="3" width="38.42578125" style="1" customWidth="1"/>
    <col min="4" max="4" width="70.85546875" style="1" customWidth="1"/>
    <col min="5" max="5" width="25.7109375" style="1" customWidth="1"/>
    <col min="6" max="6" width="28" style="1" customWidth="1"/>
    <col min="7" max="7" width="31.85546875" style="1" customWidth="1"/>
    <col min="8" max="8" width="18.140625" style="1" customWidth="1"/>
    <col min="9" max="16384" width="9.140625" style="1"/>
  </cols>
  <sheetData>
    <row r="1" spans="1:10" ht="18.75">
      <c r="A1" s="24" t="s">
        <v>21</v>
      </c>
      <c r="B1" s="23"/>
      <c r="C1" s="23"/>
      <c r="D1" s="23"/>
    </row>
    <row r="2" spans="1:10">
      <c r="A2" s="31"/>
      <c r="B2" s="27" t="s">
        <v>20</v>
      </c>
      <c r="C2" s="27" t="s">
        <v>7</v>
      </c>
      <c r="D2" s="27" t="s">
        <v>6</v>
      </c>
      <c r="E2" s="30" t="s">
        <v>19</v>
      </c>
      <c r="F2" s="30" t="s">
        <v>18</v>
      </c>
      <c r="G2" s="30" t="s">
        <v>17</v>
      </c>
      <c r="H2" s="30" t="s">
        <v>16</v>
      </c>
    </row>
    <row r="3" spans="1:10">
      <c r="A3" s="29" t="s">
        <v>15</v>
      </c>
      <c r="B3" s="26">
        <v>695</v>
      </c>
      <c r="C3" s="26">
        <v>198</v>
      </c>
      <c r="D3" s="26">
        <v>893</v>
      </c>
      <c r="E3" s="28">
        <v>18</v>
      </c>
      <c r="F3" s="28">
        <v>406</v>
      </c>
      <c r="G3" s="28">
        <v>2</v>
      </c>
      <c r="H3" s="25">
        <v>8</v>
      </c>
    </row>
    <row r="4" spans="1:10">
      <c r="A4" s="29" t="s">
        <v>14</v>
      </c>
      <c r="B4" s="26">
        <v>0</v>
      </c>
      <c r="C4" s="26">
        <v>67</v>
      </c>
      <c r="D4" s="26">
        <v>67</v>
      </c>
      <c r="E4" s="28">
        <v>0</v>
      </c>
      <c r="F4" s="28">
        <v>0</v>
      </c>
      <c r="G4" s="28">
        <v>0</v>
      </c>
      <c r="H4" s="25">
        <v>34</v>
      </c>
    </row>
    <row r="5" spans="1:10">
      <c r="A5" s="27" t="s">
        <v>13</v>
      </c>
      <c r="B5" s="26">
        <v>0</v>
      </c>
      <c r="C5" s="26">
        <v>6</v>
      </c>
      <c r="D5" s="26">
        <v>6</v>
      </c>
      <c r="E5" s="26">
        <v>0</v>
      </c>
      <c r="F5" s="26">
        <v>0</v>
      </c>
      <c r="G5" s="26">
        <v>0</v>
      </c>
      <c r="H5" s="25">
        <v>6</v>
      </c>
      <c r="J5" s="2"/>
    </row>
    <row r="6" spans="1:10">
      <c r="A6" s="4" t="s">
        <v>12</v>
      </c>
      <c r="B6" s="3"/>
      <c r="C6" s="3"/>
      <c r="D6" s="3"/>
      <c r="J6" s="2"/>
    </row>
    <row r="7" spans="1:10">
      <c r="J7" s="2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sqref="A1:H1"/>
    </sheetView>
  </sheetViews>
  <sheetFormatPr defaultColWidth="9.140625" defaultRowHeight="15"/>
  <cols>
    <col min="1" max="1" width="7.42578125" style="1" bestFit="1" customWidth="1"/>
    <col min="2" max="2" width="26.42578125" style="1" bestFit="1" customWidth="1"/>
    <col min="3" max="3" width="28.140625" style="1" bestFit="1" customWidth="1"/>
    <col min="4" max="4" width="42.42578125" style="1" customWidth="1"/>
    <col min="5" max="5" width="24.42578125" style="1" customWidth="1"/>
    <col min="6" max="6" width="26.5703125" style="1" customWidth="1"/>
    <col min="7" max="7" width="27.85546875" style="1" customWidth="1"/>
    <col min="8" max="16384" width="9.140625" style="1"/>
  </cols>
  <sheetData>
    <row r="1" spans="1:10" ht="18.75">
      <c r="A1" s="24" t="s">
        <v>25</v>
      </c>
      <c r="B1" s="23"/>
      <c r="C1" s="23"/>
      <c r="D1" s="23"/>
      <c r="E1" s="32"/>
      <c r="F1" s="32"/>
      <c r="G1" s="32"/>
      <c r="H1" s="32"/>
    </row>
    <row r="2" spans="1:10">
      <c r="A2" s="10"/>
      <c r="B2" s="5" t="s">
        <v>20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26</v>
      </c>
      <c r="B3" s="5">
        <v>58</v>
      </c>
      <c r="C3" s="5">
        <v>82</v>
      </c>
      <c r="D3" s="5">
        <v>140</v>
      </c>
      <c r="E3" s="7">
        <v>126</v>
      </c>
      <c r="F3" s="7">
        <v>14</v>
      </c>
      <c r="G3" s="7">
        <v>0</v>
      </c>
      <c r="H3" s="7">
        <v>0</v>
      </c>
    </row>
    <row r="4" spans="1:10">
      <c r="A4" s="5" t="s">
        <v>26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  <row r="7" spans="1:10" ht="18.75">
      <c r="B7" s="36" t="s">
        <v>27</v>
      </c>
    </row>
    <row r="8" spans="1:10" ht="18.75">
      <c r="B8" s="37"/>
    </row>
    <row r="9" spans="1:10" ht="18.75">
      <c r="B9" s="37"/>
    </row>
    <row r="10" spans="1:10" ht="18.75">
      <c r="B10" s="37"/>
    </row>
    <row r="11" spans="1:10" ht="18.75">
      <c r="B11" s="37"/>
    </row>
    <row r="12" spans="1:10" ht="18.75">
      <c r="B12" s="37"/>
    </row>
    <row r="13" spans="1:10" ht="18.75">
      <c r="B13" s="37"/>
    </row>
    <row r="14" spans="1:10" ht="18.75">
      <c r="B14" s="37"/>
    </row>
    <row r="15" spans="1:10" ht="18.75">
      <c r="B15" s="3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H1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0" sqref="B10"/>
    </sheetView>
  </sheetViews>
  <sheetFormatPr defaultColWidth="9.140625" defaultRowHeight="15"/>
  <cols>
    <col min="1" max="1" width="10.7109375" style="1" customWidth="1"/>
    <col min="2" max="2" width="26.140625" style="1" bestFit="1" customWidth="1"/>
    <col min="3" max="3" width="28.140625" style="1" bestFit="1" customWidth="1"/>
    <col min="4" max="4" width="33.28515625" style="1" customWidth="1"/>
    <col min="5" max="5" width="22" style="1" customWidth="1"/>
    <col min="6" max="6" width="21.140625" style="1" customWidth="1"/>
    <col min="7" max="7" width="27.85546875" style="1" customWidth="1"/>
    <col min="8" max="16384" width="9.140625" style="1"/>
  </cols>
  <sheetData>
    <row r="1" spans="1:10" ht="18.75">
      <c r="A1" s="35" t="s">
        <v>29</v>
      </c>
      <c r="B1" s="23"/>
      <c r="C1" s="23"/>
      <c r="D1" s="23"/>
      <c r="E1" s="32"/>
      <c r="F1" s="32"/>
      <c r="G1" s="32"/>
      <c r="H1" s="32"/>
    </row>
    <row r="2" spans="1:10">
      <c r="A2" s="10" t="s">
        <v>28</v>
      </c>
      <c r="B2" s="5" t="s">
        <v>8</v>
      </c>
      <c r="C2" s="5" t="s">
        <v>7</v>
      </c>
      <c r="D2" s="5" t="s">
        <v>6</v>
      </c>
      <c r="E2" s="9" t="s">
        <v>5</v>
      </c>
      <c r="F2" s="9" t="s">
        <v>4</v>
      </c>
      <c r="G2" s="9" t="s">
        <v>3</v>
      </c>
      <c r="H2" s="9" t="s">
        <v>2</v>
      </c>
    </row>
    <row r="3" spans="1:10">
      <c r="A3" s="8" t="s">
        <v>1</v>
      </c>
      <c r="B3" s="5">
        <v>470</v>
      </c>
      <c r="C3" s="5">
        <v>215</v>
      </c>
      <c r="D3" s="5">
        <v>685</v>
      </c>
      <c r="E3" s="7">
        <v>568</v>
      </c>
      <c r="F3" s="7">
        <v>88</v>
      </c>
      <c r="G3" s="7">
        <v>29</v>
      </c>
      <c r="H3" s="7">
        <v>0</v>
      </c>
    </row>
    <row r="4" spans="1:10">
      <c r="A4" s="5" t="s">
        <v>0</v>
      </c>
      <c r="B4" s="6"/>
      <c r="C4" s="6"/>
      <c r="D4" s="5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19" sqref="E19"/>
    </sheetView>
  </sheetViews>
  <sheetFormatPr defaultColWidth="9.140625" defaultRowHeight="15"/>
  <cols>
    <col min="1" max="1" width="7.42578125" style="1" bestFit="1" customWidth="1"/>
    <col min="2" max="2" width="26.140625" style="1" bestFit="1" customWidth="1"/>
    <col min="3" max="3" width="28.140625" style="1" bestFit="1" customWidth="1"/>
    <col min="4" max="4" width="29.85546875" style="1" customWidth="1"/>
    <col min="5" max="5" width="22" style="1" customWidth="1"/>
    <col min="6" max="6" width="21.140625" style="1" customWidth="1"/>
    <col min="7" max="7" width="27.85546875" style="1" customWidth="1"/>
    <col min="8" max="16384" width="9.140625" style="1"/>
  </cols>
  <sheetData>
    <row r="1" spans="1:10" ht="18.75">
      <c r="A1" s="51" t="s">
        <v>38</v>
      </c>
      <c r="B1" s="52"/>
      <c r="C1" s="52"/>
      <c r="D1" s="52"/>
      <c r="E1" s="53"/>
      <c r="F1" s="53"/>
      <c r="G1" s="53"/>
      <c r="H1" s="53"/>
    </row>
    <row r="2" spans="1:10">
      <c r="A2" s="43"/>
      <c r="B2" s="54" t="s">
        <v>8</v>
      </c>
      <c r="C2" s="54" t="s">
        <v>7</v>
      </c>
      <c r="D2" s="54" t="s">
        <v>6</v>
      </c>
      <c r="E2" s="55" t="s">
        <v>5</v>
      </c>
      <c r="F2" s="9" t="s">
        <v>4</v>
      </c>
      <c r="G2" s="9" t="s">
        <v>3</v>
      </c>
      <c r="H2" s="9" t="s">
        <v>2</v>
      </c>
    </row>
    <row r="3" spans="1:10">
      <c r="A3" s="54" t="s">
        <v>1</v>
      </c>
      <c r="B3" s="54">
        <v>69</v>
      </c>
      <c r="C3" s="54">
        <v>44</v>
      </c>
      <c r="D3" s="54">
        <v>113</v>
      </c>
      <c r="E3" s="7">
        <v>92</v>
      </c>
      <c r="F3" s="7"/>
      <c r="G3" s="7"/>
      <c r="H3" s="7">
        <v>21</v>
      </c>
    </row>
    <row r="4" spans="1:10">
      <c r="A4" s="54" t="s">
        <v>0</v>
      </c>
      <c r="B4" s="43"/>
      <c r="C4" s="43"/>
      <c r="D4" s="54"/>
      <c r="J4" s="2"/>
    </row>
    <row r="5" spans="1:10">
      <c r="A5" s="3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H1"/>
    <mergeCell ref="A5:D5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sqref="A1:H1"/>
    </sheetView>
  </sheetViews>
  <sheetFormatPr defaultColWidth="9.140625" defaultRowHeight="15"/>
  <cols>
    <col min="1" max="1" width="76.85546875" style="1" customWidth="1"/>
    <col min="2" max="2" width="30" style="1" bestFit="1" customWidth="1"/>
    <col min="3" max="3" width="31.7109375" style="1" bestFit="1" customWidth="1"/>
    <col min="4" max="4" width="28.140625" style="1" customWidth="1"/>
    <col min="5" max="5" width="24.28515625" style="1" bestFit="1" customWidth="1"/>
    <col min="6" max="6" width="28.140625" style="1" bestFit="1" customWidth="1"/>
    <col min="7" max="7" width="29.28515625" style="1" bestFit="1" customWidth="1"/>
    <col min="8" max="8" width="10.42578125" style="1" bestFit="1" customWidth="1"/>
    <col min="9" max="16384" width="9.140625" style="1"/>
  </cols>
  <sheetData>
    <row r="1" spans="1:10" ht="18.75">
      <c r="A1" s="24" t="s">
        <v>41</v>
      </c>
      <c r="B1" s="23"/>
      <c r="C1" s="23"/>
      <c r="D1" s="23"/>
      <c r="E1" s="32"/>
      <c r="F1" s="32"/>
      <c r="G1" s="32"/>
      <c r="H1" s="32"/>
    </row>
    <row r="2" spans="1:10">
      <c r="A2" s="10" t="s">
        <v>40</v>
      </c>
      <c r="B2" s="5" t="s">
        <v>8</v>
      </c>
      <c r="C2" s="5" t="s">
        <v>7</v>
      </c>
      <c r="D2" s="5" t="s">
        <v>6</v>
      </c>
      <c r="E2" s="42" t="s">
        <v>5</v>
      </c>
      <c r="F2" s="42" t="s">
        <v>4</v>
      </c>
      <c r="G2" s="42" t="s">
        <v>3</v>
      </c>
      <c r="H2" s="42" t="s">
        <v>2</v>
      </c>
    </row>
    <row r="3" spans="1:10">
      <c r="A3" s="8" t="s">
        <v>39</v>
      </c>
      <c r="B3" s="5">
        <v>393</v>
      </c>
      <c r="C3" s="5">
        <v>163</v>
      </c>
      <c r="D3" s="5">
        <f>SUM(E3:H3)</f>
        <v>556</v>
      </c>
      <c r="E3" s="42">
        <v>310</v>
      </c>
      <c r="F3" s="42">
        <v>130</v>
      </c>
      <c r="G3" s="42">
        <v>0</v>
      </c>
      <c r="H3" s="42">
        <v>116</v>
      </c>
    </row>
    <row r="4" spans="1:10">
      <c r="A4" s="5" t="s">
        <v>0</v>
      </c>
      <c r="B4" s="6"/>
      <c r="C4" s="6"/>
      <c r="D4" s="5"/>
      <c r="E4" s="6"/>
      <c r="F4" s="6"/>
      <c r="G4" s="6"/>
      <c r="H4" s="6"/>
      <c r="J4" s="2"/>
    </row>
    <row r="5" spans="1:10">
      <c r="A5" s="4"/>
      <c r="B5" s="3"/>
      <c r="C5" s="3"/>
      <c r="D5" s="3"/>
      <c r="J5" s="2"/>
    </row>
    <row r="6" spans="1:10">
      <c r="J6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5:D5"/>
    <mergeCell ref="A1:H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 Inmate Population</vt:lpstr>
      <vt:lpstr>BERKSHIRE Inmate Population</vt:lpstr>
      <vt:lpstr>Bristol  Inmate Population</vt:lpstr>
      <vt:lpstr>Dukes Inmate Population</vt:lpstr>
      <vt:lpstr>Essex Overall Inmate Population</vt:lpstr>
      <vt:lpstr>Franklin Inmate Population</vt:lpstr>
      <vt:lpstr>HAMPDEN Inmate Population</vt:lpstr>
      <vt:lpstr>HAMPSHIRE Inmate Population</vt:lpstr>
      <vt:lpstr>Middlesex Inmate Population</vt:lpstr>
      <vt:lpstr>NORFOLK  Inmate Population</vt:lpstr>
      <vt:lpstr>PLYMOUTH Inmate Population</vt:lpstr>
      <vt:lpstr>SUFFOLK Inmate Population</vt:lpstr>
      <vt:lpstr>WORCESTER Inmate Population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2020-08-05T12:54:52Z</dcterms:created>
  <dcterms:modified xsi:type="dcterms:W3CDTF">2020-08-06T14:29:59Z</dcterms:modified>
</cp:coreProperties>
</file>