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115" windowHeight="11475" tabRatio="691" firstSheet="2" activeTab="11"/>
  </bookViews>
  <sheets>
    <sheet name="Barnstable" sheetId="13" r:id="rId1"/>
    <sheet name="BERKSHIRE" sheetId="12" r:id="rId2"/>
    <sheet name="Bristol" sheetId="11" r:id="rId3"/>
    <sheet name="Dukes" sheetId="10" r:id="rId4"/>
    <sheet name="Essex" sheetId="9" r:id="rId5"/>
    <sheet name="Franklin" sheetId="8" r:id="rId6"/>
    <sheet name="Hampden" sheetId="7" r:id="rId7"/>
    <sheet name="HAMPSHIRE" sheetId="6" r:id="rId8"/>
    <sheet name="Middlesex" sheetId="5" r:id="rId9"/>
    <sheet name="Norfolk" sheetId="4" r:id="rId10"/>
    <sheet name="Plymouth" sheetId="3" r:id="rId11"/>
    <sheet name="SUFFOLK" sheetId="2" r:id="rId12"/>
    <sheet name="Worcester" sheetId="1" r:id="rId1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C9" i="11" s="1"/>
  <c r="C19" i="11"/>
  <c r="C29" i="11"/>
  <c r="C33" i="11"/>
  <c r="D3" i="6" l="1"/>
  <c r="D3" i="5" l="1"/>
  <c r="E3" i="3" l="1"/>
  <c r="I3" i="1" l="1"/>
</calcChain>
</file>

<file path=xl/sharedStrings.xml><?xml version="1.0" encoding="utf-8"?>
<sst xmlns="http://schemas.openxmlformats.org/spreadsheetml/2006/main" count="152" uniqueCount="46">
  <si>
    <t xml:space="preserve">ENTIRE FACILITY </t>
  </si>
  <si>
    <t>SENTENCED ON-SITE POPULATION</t>
  </si>
  <si>
    <t xml:space="preserve">PRETIAL ON-SITE POPULATION </t>
  </si>
  <si>
    <t># SINGLE CELLED INMATES</t>
  </si>
  <si>
    <t># OF DOUBLE CELLED INMATES</t>
  </si>
  <si>
    <t>FACILITY</t>
  </si>
  <si>
    <t xml:space="preserve">FACILITY </t>
  </si>
  <si>
    <r>
      <t xml:space="preserve">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</si>
  <si>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 xml:space="preserve"> MORE THAN 2 PEOPLE PER CELL</t>
  </si>
  <si>
    <t xml:space="preserve">Dormitory </t>
  </si>
  <si>
    <t xml:space="preserve">PRETRIAL ON-SITE POPULATION </t>
  </si>
  <si>
    <t>Worcester</t>
  </si>
  <si>
    <t>SUFFOLK</t>
  </si>
  <si>
    <t>DORMITORY</t>
  </si>
  <si>
    <t xml:space="preserve"> MORE THAN 2 PEOPLE PER CELL </t>
  </si>
  <si>
    <t>OTHER (USMS, ICE, WMS, PAROLE DETAINER)</t>
  </si>
  <si>
    <t>Plymouth</t>
  </si>
  <si>
    <t>Norfolk</t>
  </si>
  <si>
    <t>Billerica</t>
  </si>
  <si>
    <t>Middlesex County</t>
  </si>
  <si>
    <t>HAMPSHIRE</t>
  </si>
  <si>
    <t>HAMPDEN</t>
  </si>
  <si>
    <t>DATE: 09/09/2020</t>
  </si>
  <si>
    <t>Franklin</t>
  </si>
  <si>
    <t>*Please note: The cell/dormatory numbers are reflective of the design of the facility not the number of inmates in each cell/dormatory.</t>
  </si>
  <si>
    <t>Women In Transition</t>
  </si>
  <si>
    <t>Essex County Prerelease Center</t>
  </si>
  <si>
    <t>Middleton Facility</t>
  </si>
  <si>
    <t>DORMATORY *</t>
  </si>
  <si>
    <t xml:space="preserve"> MORE THAN 2 PEOPLE PER CELL* </t>
  </si>
  <si>
    <t># OF DOUBLE CELLED INMATES*</t>
  </si>
  <si>
    <t># SINGLE CELLED INMATES*</t>
  </si>
  <si>
    <r>
      <rPr>
        <b/>
        <sz val="12"/>
        <color theme="1"/>
        <rFont val="Calibri"/>
        <family val="2"/>
        <scheme val="minor"/>
      </rPr>
      <t xml:space="preserve">September 9, 2020 Essex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</t>
    </r>
    <r>
      <rPr>
        <b/>
        <sz val="14"/>
        <color theme="1"/>
        <rFont val="Calibri"/>
        <family val="2"/>
        <scheme val="minor"/>
      </rPr>
      <t xml:space="preserve">  </t>
    </r>
  </si>
  <si>
    <t>Dukes</t>
  </si>
  <si>
    <t xml:space="preserve">COVID-19 Data Collection Disparities and Treatment Weekly DPH Report  </t>
  </si>
  <si>
    <t>TOTAL</t>
  </si>
  <si>
    <t>ASH Street</t>
  </si>
  <si>
    <t>DHOC</t>
  </si>
  <si>
    <t>ICE Detainees On-site Population</t>
  </si>
  <si>
    <t>Sentenced On-site Population</t>
  </si>
  <si>
    <t>Pre-Trial On-site Population</t>
  </si>
  <si>
    <t xml:space="preserve">Data Collected On Tuesday and Reported on Wednesday Weekly DPH Report </t>
  </si>
  <si>
    <t xml:space="preserve">COVID-19 Data Collection Disparities and Treatment: </t>
  </si>
  <si>
    <t>COUNTY</t>
  </si>
  <si>
    <r>
      <t xml:space="preserve">COVID-19 Data Collection Disparities and Treatment:  </t>
    </r>
    <r>
      <rPr>
        <b/>
        <sz val="14"/>
        <color rgb="FFFF0000"/>
        <rFont val="Calibri"/>
        <family val="2"/>
        <scheme val="minor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"/>
        <family val="2"/>
        <scheme val="minor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</si>
  <si>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>Barnstable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</si>
</sst>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FF0000"/>
      <name val="Calibri (Body)_x0000_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4" fillId="0" borderId="0">
      <alignment vertical="top"/>
    </xf>
    <xf numFmtId="0" fontId="6" fillId="0" borderId="0"/>
  </cellStyleXfs>
  <cellXfs count="55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10" fontId="0" fillId="0" borderId="0" xfId="0" applyNumberFormat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0" xfId="0" applyFont="1" applyAlignment="1"/>
    <xf numFmtId="14" fontId="2" fillId="0" borderId="0" xfId="0" applyNumberFormat="1" applyFont="1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0" borderId="1" xfId="0" applyFont="1" applyFill="1" applyBorder="1" applyAlignment="1"/>
    <xf numFmtId="0" fontId="0" fillId="0" borderId="0" xfId="0" applyBorder="1" applyAlignment="1"/>
    <xf numFmtId="0" fontId="2" fillId="0" borderId="0" xfId="0" applyFont="1" applyAlignment="1">
      <alignment horizontal="right"/>
    </xf>
    <xf numFmtId="0" fontId="0" fillId="2" borderId="0" xfId="0" applyFill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10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NumberFormat="1" applyFont="1" applyFill="1" applyBorder="1" applyProtection="1"/>
    <xf numFmtId="1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1" fillId="0" borderId="2" xfId="0" applyNumberFormat="1" applyFont="1" applyFill="1" applyBorder="1" applyProtection="1"/>
    <xf numFmtId="0" fontId="1" fillId="0" borderId="4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22" sqref="C22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2" style="1" customWidth="1"/>
    <col min="6" max="6" width="21.1328125" style="1" customWidth="1"/>
    <col min="7" max="7" width="27.7304687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45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119</v>
      </c>
      <c r="C3" s="4">
        <v>68</v>
      </c>
      <c r="D3" s="4">
        <v>187</v>
      </c>
      <c r="E3" s="7">
        <v>181</v>
      </c>
      <c r="F3" s="7">
        <v>6</v>
      </c>
      <c r="G3" s="7">
        <v>0</v>
      </c>
      <c r="H3" s="7">
        <v>0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20" sqref="B20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17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284</v>
      </c>
      <c r="C3" s="4">
        <v>86</v>
      </c>
      <c r="D3" s="4">
        <v>370</v>
      </c>
      <c r="E3" s="7">
        <v>230</v>
      </c>
      <c r="F3" s="7">
        <v>109</v>
      </c>
      <c r="G3" s="7">
        <v>7</v>
      </c>
      <c r="H3" s="1">
        <v>24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A19" sqref="A19"/>
    </sheetView>
  </sheetViews>
  <sheetFormatPr defaultColWidth="9.1328125" defaultRowHeight="14.25"/>
  <cols>
    <col min="1" max="1" width="8.59765625" style="1" customWidth="1"/>
    <col min="2" max="2" width="26.265625" style="1" bestFit="1" customWidth="1"/>
    <col min="3" max="3" width="28.1328125" style="1" bestFit="1" customWidth="1"/>
    <col min="4" max="4" width="28.1328125" style="1" customWidth="1"/>
    <col min="5" max="5" width="44.3984375" style="1" customWidth="1"/>
    <col min="6" max="6" width="19.73046875" style="1" customWidth="1"/>
    <col min="7" max="7" width="18.73046875" style="1" customWidth="1"/>
    <col min="8" max="8" width="21" style="1" customWidth="1"/>
    <col min="9" max="9" width="15.73046875" style="1" customWidth="1"/>
    <col min="10" max="16384" width="9.1328125" style="1"/>
  </cols>
  <sheetData>
    <row r="1" spans="1:11" ht="44.25" customHeight="1">
      <c r="A1" s="18" t="s">
        <v>7</v>
      </c>
      <c r="B1" s="17"/>
      <c r="C1" s="17"/>
      <c r="D1" s="17"/>
      <c r="E1" s="17"/>
    </row>
    <row r="2" spans="1:11" ht="28.5">
      <c r="A2" s="3" t="s">
        <v>16</v>
      </c>
      <c r="B2" s="16" t="s">
        <v>2</v>
      </c>
      <c r="C2" s="16" t="s">
        <v>1</v>
      </c>
      <c r="D2" s="16" t="s">
        <v>15</v>
      </c>
      <c r="E2" s="16" t="s">
        <v>0</v>
      </c>
      <c r="F2" s="15" t="s">
        <v>3</v>
      </c>
      <c r="G2" s="15" t="s">
        <v>4</v>
      </c>
      <c r="H2" s="15" t="s">
        <v>14</v>
      </c>
      <c r="I2" s="14" t="s">
        <v>13</v>
      </c>
      <c r="J2" s="13"/>
    </row>
    <row r="3" spans="1:11">
      <c r="A3" s="8" t="s">
        <v>5</v>
      </c>
      <c r="B3" s="4">
        <v>211</v>
      </c>
      <c r="C3" s="4">
        <v>105</v>
      </c>
      <c r="D3" s="4">
        <v>308</v>
      </c>
      <c r="E3" s="4">
        <f>SUM(B3:D3)</f>
        <v>624</v>
      </c>
      <c r="F3" s="7">
        <v>374</v>
      </c>
      <c r="G3" s="7">
        <v>74</v>
      </c>
      <c r="H3" s="7">
        <v>90</v>
      </c>
      <c r="I3" s="7">
        <v>86</v>
      </c>
    </row>
    <row r="4" spans="1:11">
      <c r="A4" s="4"/>
      <c r="B4" s="2"/>
      <c r="C4" s="2"/>
      <c r="D4" s="2"/>
      <c r="E4" s="4"/>
      <c r="K4" s="5"/>
    </row>
    <row r="5" spans="1:11">
      <c r="A5" s="11"/>
      <c r="B5" s="12"/>
      <c r="C5" s="12"/>
      <c r="D5" s="12"/>
      <c r="E5" s="12"/>
      <c r="K5" s="5"/>
    </row>
    <row r="6" spans="1:11">
      <c r="K6" s="5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"/>
  </protectedRanges>
  <mergeCells count="2">
    <mergeCell ref="A1:E1"/>
    <mergeCell ref="A5:E5"/>
  </mergeCells>
  <pageMargins left="0.7" right="0.7" top="0.75" bottom="0.75" header="0.3" footer="0.3"/>
  <pageSetup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12" sqref="D12"/>
    </sheetView>
  </sheetViews>
  <sheetFormatPr defaultColWidth="9.1328125" defaultRowHeight="14.25"/>
  <cols>
    <col min="1" max="1" width="8" style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8" t="s">
        <v>12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736</v>
      </c>
      <c r="C3" s="4">
        <v>238</v>
      </c>
      <c r="D3" s="4">
        <v>974</v>
      </c>
      <c r="E3" s="7">
        <v>760</v>
      </c>
      <c r="F3" s="7">
        <v>186</v>
      </c>
      <c r="G3" s="7">
        <v>16</v>
      </c>
      <c r="H3" s="7">
        <v>12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D17" sqref="D17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9.59765625" style="1" customWidth="1"/>
    <col min="6" max="6" width="27.265625" style="1" customWidth="1"/>
    <col min="7" max="7" width="35.7304687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11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/>
      <c r="C3" s="4"/>
      <c r="D3" s="4">
        <v>564</v>
      </c>
      <c r="E3" s="7">
        <v>291</v>
      </c>
      <c r="F3" s="7">
        <v>231</v>
      </c>
      <c r="G3" s="7"/>
      <c r="H3" s="7">
        <v>42</v>
      </c>
      <c r="I3" s="1">
        <f>SUM(E3:H3)</f>
        <v>564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7" sqref="B17"/>
    </sheetView>
  </sheetViews>
  <sheetFormatPr defaultColWidth="9.1328125" defaultRowHeight="14.25"/>
  <cols>
    <col min="1" max="1" width="7.3984375" style="43" bestFit="1" customWidth="1"/>
    <col min="2" max="2" width="26.1328125" style="43" bestFit="1" customWidth="1"/>
    <col min="3" max="3" width="28.1328125" style="43" bestFit="1" customWidth="1"/>
    <col min="4" max="4" width="31.1328125" style="43" customWidth="1"/>
    <col min="5" max="5" width="22" style="43" customWidth="1"/>
    <col min="6" max="6" width="21.1328125" style="43" customWidth="1"/>
    <col min="7" max="7" width="27.86328125" style="43" customWidth="1"/>
    <col min="8" max="8" width="9.1328125" style="43" customWidth="1"/>
    <col min="9" max="16384" width="9.1328125" style="43"/>
  </cols>
  <sheetData>
    <row r="1" spans="1:10" ht="18">
      <c r="A1" s="54" t="s">
        <v>44</v>
      </c>
      <c r="B1" s="53"/>
      <c r="C1" s="53"/>
      <c r="D1" s="53"/>
    </row>
    <row r="2" spans="1:10">
      <c r="A2" s="52" t="s">
        <v>43</v>
      </c>
      <c r="B2" s="47" t="s">
        <v>10</v>
      </c>
      <c r="C2" s="47" t="s">
        <v>1</v>
      </c>
      <c r="D2" s="47" t="s">
        <v>0</v>
      </c>
      <c r="E2" s="51" t="s">
        <v>3</v>
      </c>
      <c r="F2" s="51" t="s">
        <v>4</v>
      </c>
      <c r="G2" s="51" t="s">
        <v>8</v>
      </c>
      <c r="H2" s="51" t="s">
        <v>9</v>
      </c>
    </row>
    <row r="3" spans="1:10">
      <c r="A3" s="50" t="s">
        <v>5</v>
      </c>
      <c r="B3" s="47">
        <v>96</v>
      </c>
      <c r="C3" s="47">
        <v>51</v>
      </c>
      <c r="D3" s="47">
        <v>147</v>
      </c>
      <c r="E3" s="49">
        <v>137</v>
      </c>
      <c r="F3" s="49">
        <v>10</v>
      </c>
      <c r="G3" s="49">
        <v>0</v>
      </c>
      <c r="H3" s="49">
        <v>0</v>
      </c>
    </row>
    <row r="4" spans="1:10">
      <c r="A4" s="47" t="s">
        <v>6</v>
      </c>
      <c r="B4" s="48"/>
      <c r="C4" s="48"/>
      <c r="D4" s="47"/>
      <c r="J4" s="44"/>
    </row>
    <row r="5" spans="1:10">
      <c r="A5" s="46"/>
      <c r="B5" s="45"/>
      <c r="C5" s="45"/>
      <c r="D5" s="45"/>
      <c r="J5" s="44"/>
    </row>
    <row r="6" spans="1:10">
      <c r="J6" s="44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Layout" zoomScaleNormal="100" workbookViewId="0">
      <selection activeCell="A18" sqref="A18"/>
    </sheetView>
  </sheetViews>
  <sheetFormatPr defaultRowHeight="14.25"/>
  <cols>
    <col min="1" max="1" width="45.59765625" customWidth="1"/>
    <col min="2" max="2" width="52.3984375" customWidth="1"/>
  </cols>
  <sheetData>
    <row r="1" spans="1:3" ht="18">
      <c r="A1" s="42" t="s">
        <v>42</v>
      </c>
      <c r="B1" s="1"/>
    </row>
    <row r="2" spans="1:3">
      <c r="A2" s="41" t="s">
        <v>41</v>
      </c>
      <c r="B2" s="1"/>
    </row>
    <row r="3" spans="1:3">
      <c r="A3" s="40"/>
      <c r="B3" s="39"/>
    </row>
    <row r="4" spans="1:3">
      <c r="A4" s="1"/>
      <c r="B4" s="1"/>
    </row>
    <row r="5" spans="1:3">
      <c r="A5" s="4" t="s">
        <v>40</v>
      </c>
      <c r="B5" s="4" t="s">
        <v>39</v>
      </c>
      <c r="C5" s="30" t="s">
        <v>35</v>
      </c>
    </row>
    <row r="6" spans="1:3">
      <c r="A6" s="2">
        <v>517</v>
      </c>
      <c r="B6" s="2">
        <v>145</v>
      </c>
      <c r="C6" s="23">
        <f>SUM(A6:B6)</f>
        <v>662</v>
      </c>
    </row>
    <row r="7" spans="1:3">
      <c r="A7" s="1"/>
      <c r="B7" s="1"/>
    </row>
    <row r="8" spans="1:3">
      <c r="A8" s="4" t="s">
        <v>38</v>
      </c>
      <c r="C8" s="30" t="s">
        <v>35</v>
      </c>
    </row>
    <row r="9" spans="1:3">
      <c r="A9" s="2">
        <v>39</v>
      </c>
      <c r="C9" s="23">
        <f>SUM(C6 + A9)</f>
        <v>701</v>
      </c>
    </row>
    <row r="10" spans="1:3">
      <c r="A10" s="38"/>
      <c r="B10" s="37"/>
      <c r="C10" s="31"/>
    </row>
    <row r="11" spans="1:3" ht="18">
      <c r="A11" s="36" t="s">
        <v>37</v>
      </c>
      <c r="B11" s="1"/>
    </row>
    <row r="12" spans="1:3">
      <c r="A12" s="1"/>
      <c r="B12" s="1"/>
    </row>
    <row r="13" spans="1:3">
      <c r="A13" s="34" t="s">
        <v>3</v>
      </c>
      <c r="B13" s="34" t="s">
        <v>4</v>
      </c>
    </row>
    <row r="14" spans="1:3">
      <c r="A14" s="2">
        <v>175</v>
      </c>
      <c r="B14" s="2">
        <v>270</v>
      </c>
    </row>
    <row r="15" spans="1:3">
      <c r="A15" s="35"/>
      <c r="B15" s="35"/>
    </row>
    <row r="16" spans="1:3">
      <c r="A16" s="34" t="s">
        <v>8</v>
      </c>
      <c r="B16" s="34" t="s">
        <v>9</v>
      </c>
    </row>
    <row r="17" spans="1:3">
      <c r="A17" s="33">
        <v>81</v>
      </c>
      <c r="B17" s="33">
        <v>83</v>
      </c>
    </row>
    <row r="18" spans="1:3">
      <c r="C18" s="30" t="s">
        <v>35</v>
      </c>
    </row>
    <row r="19" spans="1:3">
      <c r="A19" s="32"/>
      <c r="B19" s="32"/>
      <c r="C19" s="23">
        <f>SUM(A14+B14+ A17 + B17)</f>
        <v>609</v>
      </c>
    </row>
    <row r="20" spans="1:3">
      <c r="A20" s="31"/>
      <c r="B20" s="31"/>
      <c r="C20" s="31"/>
    </row>
    <row r="21" spans="1:3" ht="18">
      <c r="A21" s="36" t="s">
        <v>36</v>
      </c>
      <c r="B21" s="1"/>
    </row>
    <row r="22" spans="1:3">
      <c r="A22" s="1"/>
      <c r="B22" s="1"/>
    </row>
    <row r="23" spans="1:3">
      <c r="A23" s="34" t="s">
        <v>3</v>
      </c>
      <c r="B23" s="34" t="s">
        <v>4</v>
      </c>
    </row>
    <row r="24" spans="1:3">
      <c r="A24" s="2">
        <v>92</v>
      </c>
      <c r="B24" s="2">
        <v>0</v>
      </c>
    </row>
    <row r="25" spans="1:3">
      <c r="A25" s="35"/>
      <c r="B25" s="35"/>
    </row>
    <row r="26" spans="1:3">
      <c r="A26" s="34" t="s">
        <v>8</v>
      </c>
      <c r="B26" s="34" t="s">
        <v>9</v>
      </c>
    </row>
    <row r="27" spans="1:3">
      <c r="A27" s="33">
        <v>0</v>
      </c>
      <c r="B27" s="33">
        <v>0</v>
      </c>
    </row>
    <row r="28" spans="1:3">
      <c r="C28" s="30" t="s">
        <v>35</v>
      </c>
    </row>
    <row r="29" spans="1:3">
      <c r="A29" s="32"/>
      <c r="B29" s="32"/>
      <c r="C29" s="23">
        <f>SUM(A24+B24+ A27 + B27)</f>
        <v>92</v>
      </c>
    </row>
    <row r="30" spans="1:3">
      <c r="A30" s="31"/>
      <c r="B30" s="31"/>
      <c r="C30" s="31"/>
    </row>
    <row r="32" spans="1:3">
      <c r="C32" s="30" t="s">
        <v>35</v>
      </c>
    </row>
    <row r="33" spans="3:3">
      <c r="C33" s="23">
        <f>SUM( C19 +C29)</f>
        <v>701</v>
      </c>
    </row>
  </sheetData>
  <pageMargins left="0.7" right="0.7" top="0.75" bottom="0.75" header="0.3" footer="0.3"/>
  <pageSetup orientation="landscape" horizontalDpi="200" verticalDpi="200" r:id="rId1"/>
  <headerFooter>
    <oddHeader>&amp;L9-9-2020&amp;C&amp;"-,Bold"BRISTOL COUNTY SHERIFF'S OFFICE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19" sqref="A19"/>
    </sheetView>
  </sheetViews>
  <sheetFormatPr defaultColWidth="9.1328125" defaultRowHeight="14.25"/>
  <cols>
    <col min="1" max="1" width="7.398437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34</v>
      </c>
      <c r="B1" s="10"/>
      <c r="C1" s="10"/>
      <c r="D1" s="10"/>
    </row>
    <row r="2" spans="1:10">
      <c r="A2" s="3" t="s">
        <v>33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2</v>
      </c>
      <c r="C3" s="4">
        <v>3</v>
      </c>
      <c r="D3" s="4">
        <v>5</v>
      </c>
      <c r="E3" s="7">
        <v>5</v>
      </c>
      <c r="F3" s="7">
        <v>0</v>
      </c>
      <c r="G3" s="7">
        <v>0</v>
      </c>
      <c r="H3" s="7">
        <v>0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23" sqref="A23"/>
    </sheetView>
  </sheetViews>
  <sheetFormatPr defaultColWidth="9.1328125" defaultRowHeight="14.25"/>
  <cols>
    <col min="1" max="1" width="35.1328125" style="1" customWidth="1"/>
    <col min="2" max="2" width="33.73046875" style="1" customWidth="1"/>
    <col min="3" max="3" width="38.3984375" style="1" customWidth="1"/>
    <col min="4" max="4" width="70.86328125" style="1" customWidth="1"/>
    <col min="5" max="5" width="25.73046875" style="1" customWidth="1"/>
    <col min="6" max="6" width="28" style="1" customWidth="1"/>
    <col min="7" max="7" width="31.86328125" style="1" customWidth="1"/>
    <col min="8" max="8" width="18.1328125" style="1" customWidth="1"/>
    <col min="9" max="16384" width="9.1328125" style="1"/>
  </cols>
  <sheetData>
    <row r="1" spans="1:10" ht="18">
      <c r="A1" s="9" t="s">
        <v>32</v>
      </c>
      <c r="B1" s="10"/>
      <c r="C1" s="10"/>
      <c r="D1" s="10"/>
    </row>
    <row r="2" spans="1:10">
      <c r="A2" s="29"/>
      <c r="B2" s="25" t="s">
        <v>2</v>
      </c>
      <c r="C2" s="25" t="s">
        <v>1</v>
      </c>
      <c r="D2" s="25" t="s">
        <v>0</v>
      </c>
      <c r="E2" s="28" t="s">
        <v>31</v>
      </c>
      <c r="F2" s="28" t="s">
        <v>30</v>
      </c>
      <c r="G2" s="28" t="s">
        <v>29</v>
      </c>
      <c r="H2" s="28" t="s">
        <v>28</v>
      </c>
    </row>
    <row r="3" spans="1:10">
      <c r="A3" s="27" t="s">
        <v>27</v>
      </c>
      <c r="B3" s="24">
        <v>699</v>
      </c>
      <c r="C3" s="24">
        <v>203</v>
      </c>
      <c r="D3" s="24">
        <v>902</v>
      </c>
      <c r="E3" s="26">
        <v>18</v>
      </c>
      <c r="F3" s="26">
        <v>406</v>
      </c>
      <c r="G3" s="26">
        <v>2</v>
      </c>
      <c r="H3" s="23">
        <v>8</v>
      </c>
    </row>
    <row r="4" spans="1:10">
      <c r="A4" s="27" t="s">
        <v>26</v>
      </c>
      <c r="B4" s="24">
        <v>0</v>
      </c>
      <c r="C4" s="24">
        <v>63</v>
      </c>
      <c r="D4" s="24">
        <v>63</v>
      </c>
      <c r="E4" s="26">
        <v>0</v>
      </c>
      <c r="F4" s="26">
        <v>0</v>
      </c>
      <c r="G4" s="26">
        <v>0</v>
      </c>
      <c r="H4" s="23">
        <v>34</v>
      </c>
    </row>
    <row r="5" spans="1:10">
      <c r="A5" s="25" t="s">
        <v>25</v>
      </c>
      <c r="B5" s="24">
        <v>0</v>
      </c>
      <c r="C5" s="24">
        <v>9</v>
      </c>
      <c r="D5" s="24">
        <v>9</v>
      </c>
      <c r="E5" s="24">
        <v>0</v>
      </c>
      <c r="F5" s="24">
        <v>0</v>
      </c>
      <c r="G5" s="24">
        <v>0</v>
      </c>
      <c r="H5" s="23">
        <v>6</v>
      </c>
      <c r="J5" s="5"/>
    </row>
    <row r="6" spans="1:10">
      <c r="A6" s="11" t="s">
        <v>24</v>
      </c>
      <c r="B6" s="12"/>
      <c r="C6" s="12"/>
      <c r="D6" s="12"/>
      <c r="J6" s="5"/>
    </row>
    <row r="7" spans="1:10">
      <c r="J7" s="5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2">
    <mergeCell ref="A1:D1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D12" sqref="D12"/>
    </sheetView>
  </sheetViews>
  <sheetFormatPr defaultColWidth="9.19921875" defaultRowHeight="14.25"/>
  <cols>
    <col min="1" max="1" width="7.46484375" style="1" bestFit="1" customWidth="1"/>
    <col min="2" max="2" width="26.33203125" style="1" bestFit="1" customWidth="1"/>
    <col min="3" max="3" width="28.19921875" style="1" bestFit="1" customWidth="1"/>
    <col min="4" max="4" width="42.33203125" style="1" customWidth="1"/>
    <col min="5" max="5" width="24.46484375" style="1" customWidth="1"/>
    <col min="6" max="6" width="26.53125" style="1" customWidth="1"/>
    <col min="7" max="7" width="27.796875" style="1" customWidth="1"/>
    <col min="8" max="16384" width="9.19921875" style="1"/>
  </cols>
  <sheetData>
    <row r="1" spans="1:10" ht="18">
      <c r="A1" s="9" t="s">
        <v>7</v>
      </c>
      <c r="B1" s="10"/>
      <c r="C1" s="10"/>
      <c r="D1" s="10"/>
    </row>
    <row r="2" spans="1:10">
      <c r="A2" s="3"/>
      <c r="B2" s="4" t="s">
        <v>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23</v>
      </c>
      <c r="B3" s="4">
        <v>80</v>
      </c>
      <c r="C3" s="4">
        <v>58</v>
      </c>
      <c r="D3" s="4">
        <v>138</v>
      </c>
      <c r="E3" s="7">
        <v>126</v>
      </c>
      <c r="F3" s="7">
        <v>12</v>
      </c>
      <c r="G3" s="7"/>
      <c r="H3" s="7"/>
    </row>
    <row r="4" spans="1:10">
      <c r="A4" s="4" t="s">
        <v>23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  <row r="7" spans="1:10" ht="18">
      <c r="B7" s="22" t="s">
        <v>22</v>
      </c>
    </row>
    <row r="8" spans="1:10" ht="18">
      <c r="B8" s="21"/>
    </row>
    <row r="9" spans="1:10" ht="18">
      <c r="B9" s="21"/>
    </row>
    <row r="10" spans="1:10" ht="18">
      <c r="B10" s="21"/>
    </row>
    <row r="11" spans="1:10" ht="18">
      <c r="B11" s="21"/>
    </row>
    <row r="12" spans="1:10" ht="18">
      <c r="B12" s="21"/>
    </row>
    <row r="13" spans="1:10" ht="18">
      <c r="B13" s="21"/>
    </row>
    <row r="14" spans="1:10" ht="18">
      <c r="B14" s="21"/>
    </row>
    <row r="15" spans="1:10" ht="18">
      <c r="B15" s="21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20" sqref="C20"/>
    </sheetView>
  </sheetViews>
  <sheetFormatPr defaultColWidth="9.1328125" defaultRowHeight="14.25"/>
  <cols>
    <col min="1" max="1" width="10.73046875" style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21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531</v>
      </c>
      <c r="C3" s="4">
        <v>208</v>
      </c>
      <c r="D3" s="4">
        <v>739</v>
      </c>
      <c r="E3" s="7">
        <v>600</v>
      </c>
      <c r="F3" s="7">
        <v>132</v>
      </c>
      <c r="G3" s="7">
        <v>7</v>
      </c>
      <c r="H3" s="7">
        <v>0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15" sqref="B15"/>
    </sheetView>
  </sheetViews>
  <sheetFormatPr defaultColWidth="9.1328125" defaultRowHeight="14.25"/>
  <cols>
    <col min="1" max="1" width="11.398437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20" t="s">
        <v>7</v>
      </c>
      <c r="B1" s="19"/>
      <c r="C1" s="19"/>
      <c r="D1" s="19"/>
    </row>
    <row r="2" spans="1:10">
      <c r="A2" s="3" t="s">
        <v>20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75</v>
      </c>
      <c r="C3" s="4">
        <v>43</v>
      </c>
      <c r="D3" s="4">
        <f>SUM(B3:C3)</f>
        <v>118</v>
      </c>
      <c r="E3" s="7">
        <v>97</v>
      </c>
      <c r="F3" s="7">
        <v>0</v>
      </c>
      <c r="G3" s="7">
        <v>0</v>
      </c>
      <c r="H3" s="7">
        <v>21</v>
      </c>
    </row>
    <row r="4" spans="1:10">
      <c r="A4" s="11"/>
      <c r="B4" s="12"/>
      <c r="C4" s="12"/>
      <c r="D4" s="12"/>
      <c r="J4" s="5"/>
    </row>
    <row r="5" spans="1:10">
      <c r="J5" s="5"/>
    </row>
  </sheetData>
  <mergeCells count="1">
    <mergeCell ref="A4:D4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10" sqref="A10"/>
    </sheetView>
  </sheetViews>
  <sheetFormatPr defaultColWidth="9.1328125" defaultRowHeight="14.25"/>
  <cols>
    <col min="1" max="1" width="32.265625" style="1" customWidth="1"/>
    <col min="2" max="2" width="27.265625" style="1" customWidth="1"/>
    <col min="3" max="3" width="29.86328125" style="1" customWidth="1"/>
    <col min="4" max="4" width="19.59765625" style="1" customWidth="1"/>
    <col min="5" max="5" width="32.73046875" style="1" customWidth="1"/>
    <col min="6" max="6" width="28.73046875" style="1" customWidth="1"/>
    <col min="7" max="7" width="28.59765625" style="1" customWidth="1"/>
    <col min="8" max="8" width="12.86328125" style="1" customWidth="1"/>
    <col min="9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19</v>
      </c>
      <c r="B2" s="4" t="s">
        <v>10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18</v>
      </c>
      <c r="B3" s="4">
        <v>422</v>
      </c>
      <c r="C3" s="4">
        <v>165</v>
      </c>
      <c r="D3" s="4">
        <f>SUM(E3:H3)</f>
        <v>587</v>
      </c>
      <c r="E3" s="7">
        <v>291</v>
      </c>
      <c r="F3" s="7">
        <v>130</v>
      </c>
      <c r="G3" s="7">
        <v>0</v>
      </c>
      <c r="H3" s="7">
        <v>166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Bernson, Dana (DPH)</dc:creator>
  <cp:lastModifiedBy> </cp:lastModifiedBy>
  <dcterms:created xsi:type="dcterms:W3CDTF">2020-06-18T19:31:46Z</dcterms:created>
  <dcterms:modified xsi:type="dcterms:W3CDTF">2020-09-10T13:50:15Z</dcterms:modified>
</cp:coreProperties>
</file>