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shari_s_robinson_mass_gov/Documents/Documents/"/>
    </mc:Choice>
  </mc:AlternateContent>
  <xr:revisionPtr revIDLastSave="0" documentId="8_{23BB47AD-F046-45ED-A51E-31449873CA54}" xr6:coauthVersionLast="47" xr6:coauthVersionMax="47" xr10:uidLastSave="{00000000-0000-0000-0000-000000000000}"/>
  <bookViews>
    <workbookView xWindow="9510" yWindow="0" windowWidth="9780" windowHeight="11370" xr2:uid="{2709714B-B3C6-4AAC-A9C1-219E31D97E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66" i="1" s="1"/>
  <c r="D30" i="1" l="1"/>
  <c r="D29" i="1"/>
  <c r="D34" i="1"/>
  <c r="D35" i="1"/>
  <c r="D13" i="1"/>
  <c r="D45" i="1"/>
  <c r="D14" i="1"/>
  <c r="D46" i="1"/>
  <c r="D18" i="1"/>
  <c r="D50" i="1"/>
  <c r="D19" i="1"/>
  <c r="D51" i="1"/>
  <c r="D21" i="1"/>
  <c r="D37" i="1"/>
  <c r="D53" i="1"/>
  <c r="D22" i="1"/>
  <c r="D38" i="1"/>
  <c r="D54" i="1"/>
  <c r="D10" i="1"/>
  <c r="D26" i="1"/>
  <c r="D42" i="1"/>
  <c r="D58" i="1"/>
  <c r="D11" i="1"/>
  <c r="D27" i="1"/>
  <c r="D43" i="1"/>
  <c r="D59" i="1"/>
  <c r="D12" i="1"/>
  <c r="D20" i="1"/>
  <c r="D28" i="1"/>
  <c r="D36" i="1"/>
  <c r="D44" i="1"/>
  <c r="D52" i="1"/>
  <c r="D60" i="1"/>
  <c r="D61" i="1"/>
  <c r="D62" i="1"/>
  <c r="D63" i="1"/>
  <c r="D64" i="1"/>
  <c r="D15" i="1"/>
  <c r="D23" i="1"/>
  <c r="D31" i="1"/>
  <c r="D39" i="1"/>
  <c r="D47" i="1"/>
  <c r="D55" i="1"/>
  <c r="D8" i="1"/>
  <c r="D16" i="1"/>
  <c r="D24" i="1"/>
  <c r="D32" i="1"/>
  <c r="D40" i="1"/>
  <c r="D48" i="1"/>
  <c r="D56" i="1"/>
  <c r="D9" i="1"/>
  <c r="D17" i="1"/>
  <c r="D25" i="1"/>
  <c r="D33" i="1"/>
  <c r="D41" i="1"/>
  <c r="D49" i="1"/>
  <c r="D57" i="1"/>
  <c r="D65" i="1"/>
</calcChain>
</file>

<file path=xl/sharedStrings.xml><?xml version="1.0" encoding="utf-8"?>
<sst xmlns="http://schemas.openxmlformats.org/spreadsheetml/2006/main" count="126" uniqueCount="126">
  <si>
    <t>#</t>
  </si>
  <si>
    <t>Program Name</t>
  </si>
  <si>
    <t>Children</t>
  </si>
  <si>
    <t>% of Children Served</t>
  </si>
  <si>
    <t>Totals</t>
  </si>
  <si>
    <t>01</t>
  </si>
  <si>
    <t>Thom Anne Sullivan Center</t>
  </si>
  <si>
    <t>02</t>
  </si>
  <si>
    <t>Bay Cove Early Intervention</t>
  </si>
  <si>
    <t>03</t>
  </si>
  <si>
    <t>BAMSI Early Intervention</t>
  </si>
  <si>
    <t>05</t>
  </si>
  <si>
    <t>Northeast Arc EI-Cape Ann</t>
  </si>
  <si>
    <t>08</t>
  </si>
  <si>
    <t>Minute Man Arc Early Intervention Program</t>
  </si>
  <si>
    <t>13</t>
  </si>
  <si>
    <t>People Incorporated Early Intervention</t>
  </si>
  <si>
    <t>14</t>
  </si>
  <si>
    <t>Arc of the South Shore/First Early Intervention Program</t>
  </si>
  <si>
    <t>15</t>
  </si>
  <si>
    <t>The Professional Center for Child Development</t>
  </si>
  <si>
    <t>16</t>
  </si>
  <si>
    <t>Harbor Area Early Intervention/North Suffolk Mental Health</t>
  </si>
  <si>
    <t>17</t>
  </si>
  <si>
    <t>Thom Pentucket Area Early Intervention Program</t>
  </si>
  <si>
    <t>18</t>
  </si>
  <si>
    <t>Community Healthlink Lipton Early Intervention Program</t>
  </si>
  <si>
    <t>20</t>
  </si>
  <si>
    <t>Aspire Early Intervention Program</t>
  </si>
  <si>
    <t>21</t>
  </si>
  <si>
    <t>Thom Westfield Infant Toddler Services</t>
  </si>
  <si>
    <t>22</t>
  </si>
  <si>
    <t>Criterion Middlesex Early Intervention Program</t>
  </si>
  <si>
    <t>23</t>
  </si>
  <si>
    <t>Kennedy Donovan Center- Attleboro Early Intervention Program</t>
  </si>
  <si>
    <t>24</t>
  </si>
  <si>
    <t>Kennedy Donovan Center- Greater Plymouth Early Intervention Program</t>
  </si>
  <si>
    <t>25</t>
  </si>
  <si>
    <t>Criterion Valley Early Intervention Program</t>
  </si>
  <si>
    <t>26</t>
  </si>
  <si>
    <t>Kennedy Donovan Center- New Bedford Early Intervention Program</t>
  </si>
  <si>
    <t>27</t>
  </si>
  <si>
    <t>Thom Marlboro Area Early Intervention Program</t>
  </si>
  <si>
    <t>29</t>
  </si>
  <si>
    <t>Riverside Early Intervention - Needham</t>
  </si>
  <si>
    <t>31</t>
  </si>
  <si>
    <t>Pediatric Development Center Early Intervention Program</t>
  </si>
  <si>
    <t>32</t>
  </si>
  <si>
    <t>The Reach Program of ServiceNet</t>
  </si>
  <si>
    <t>33</t>
  </si>
  <si>
    <t>Enable Early Intervention</t>
  </si>
  <si>
    <t>35</t>
  </si>
  <si>
    <t>Kennedy Donovan Center- South Central Early Intervention Program</t>
  </si>
  <si>
    <t>37</t>
  </si>
  <si>
    <t>Step One Early Intervention Program</t>
  </si>
  <si>
    <t>38</t>
  </si>
  <si>
    <t>Associates for Human Services Taunton Early Intervention Program</t>
  </si>
  <si>
    <t>39</t>
  </si>
  <si>
    <t>Eliot Malden Early Intervention Program</t>
  </si>
  <si>
    <t>40</t>
  </si>
  <si>
    <t>Center for Human Development Early Intervention Program</t>
  </si>
  <si>
    <t>41</t>
  </si>
  <si>
    <t>Dimock Early Intervention Program</t>
  </si>
  <si>
    <t>43</t>
  </si>
  <si>
    <t>Criterion Wachusett Early Intervention Program</t>
  </si>
  <si>
    <t>44</t>
  </si>
  <si>
    <t>Thom Boston Metro Early Intervention Program</t>
  </si>
  <si>
    <t>47</t>
  </si>
  <si>
    <t>Northeast Arc EI- Northshore</t>
  </si>
  <si>
    <t>48</t>
  </si>
  <si>
    <t>Criterion Stoneham Early Intervention Program</t>
  </si>
  <si>
    <t>49</t>
  </si>
  <si>
    <t>Thom Springfield Infant Toddler Services</t>
  </si>
  <si>
    <t>50</t>
  </si>
  <si>
    <t>Behavioral Health Network EI (BHN Early Intervention)</t>
  </si>
  <si>
    <t>54</t>
  </si>
  <si>
    <t>BEAM Early Intervention</t>
  </si>
  <si>
    <t>56</t>
  </si>
  <si>
    <t>Meeting Street Early Intervention</t>
  </si>
  <si>
    <t>57</t>
  </si>
  <si>
    <t>Criterion Medford Early Intervention Program</t>
  </si>
  <si>
    <t>58</t>
  </si>
  <si>
    <t>Pernet Early Intervention Program</t>
  </si>
  <si>
    <t>63</t>
  </si>
  <si>
    <t>Mentor South Bay Community Services - Early Childhood, Brockton</t>
  </si>
  <si>
    <t>64</t>
  </si>
  <si>
    <t>May Center for EI</t>
  </si>
  <si>
    <t>67</t>
  </si>
  <si>
    <t>Boston Children's Hospital Early Intervention Program</t>
  </si>
  <si>
    <t>73</t>
  </si>
  <si>
    <t>Criterion Heritage Early Intervention Program</t>
  </si>
  <si>
    <t>75</t>
  </si>
  <si>
    <t>Mentor South Bay Community Services - Early Childhood, Fall River/Swansea</t>
  </si>
  <si>
    <t>76</t>
  </si>
  <si>
    <t>Mentor South Bay Community Services - Early Childhood, Lowell</t>
  </si>
  <si>
    <t>79</t>
  </si>
  <si>
    <t>Criterion Boston Early Intervention Program</t>
  </si>
  <si>
    <t>82</t>
  </si>
  <si>
    <t>Thom Charles River Early Intervention Program</t>
  </si>
  <si>
    <t>83</t>
  </si>
  <si>
    <t>Thom Mystic Valley Early Intervention Program</t>
  </si>
  <si>
    <t>84</t>
  </si>
  <si>
    <t>Thom Neponset Valley Early Intervention Program</t>
  </si>
  <si>
    <t>85</t>
  </si>
  <si>
    <t>Cambridge/Somerville Early Intervention at Riverside</t>
  </si>
  <si>
    <t>86</t>
  </si>
  <si>
    <t>Northern Berkshire Early Intervention Program</t>
  </si>
  <si>
    <t>87</t>
  </si>
  <si>
    <t>Thom Worcester Area Early Intervention Program</t>
  </si>
  <si>
    <t>88</t>
  </si>
  <si>
    <t>Mentor South Bay Community Services - Early Childhood, Worcester</t>
  </si>
  <si>
    <t>89</t>
  </si>
  <si>
    <t>Criterion Worcester Early Intervention Program</t>
  </si>
  <si>
    <t>91</t>
  </si>
  <si>
    <t>Pediatric Development Center South Early Intervention Program</t>
  </si>
  <si>
    <t>93</t>
  </si>
  <si>
    <t>Mentor South Bay Community Services - Early Childhood, Framingham</t>
  </si>
  <si>
    <t>94</t>
  </si>
  <si>
    <t>Mentor South Bay Community Services - Early Childhood, Lawrence</t>
  </si>
  <si>
    <t>95</t>
  </si>
  <si>
    <t>Criterion Riverway Early Intervention Program</t>
  </si>
  <si>
    <t>96</t>
  </si>
  <si>
    <t>Kennedy Donovan Center - Cape Cod &amp; Islands Early Intervention Program</t>
  </si>
  <si>
    <t>EARLY INTERVENTION CLIENT SYSTEM </t>
  </si>
  <si>
    <t>59 EIS Programs</t>
  </si>
  <si>
    <t>IFSP Children Active on October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</si>
</sst>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49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3" fontId="2" fillId="3" borderId="1" xfId="0" quotePrefix="1" applyNumberFormat="1" applyFont="1" applyFill="1" applyBorder="1" applyAlignment="1">
      <alignment horizontal="right"/>
    </xf>
    <xf numFmtId="10" fontId="2" fillId="3" borderId="1" xfId="1" quotePrefix="1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F1D1-DB94-421D-AA3F-72FC42A8D693}">
  <dimension ref="A2:K66"/>
  <sheetViews>
    <sheetView tabSelected="1" workbookViewId="0">
      <selection activeCell="D3" sqref="D3"/>
    </sheetView>
  </sheetViews>
  <sheetFormatPr defaultColWidth="9.1796875" defaultRowHeight="14.5" x14ac:dyDescent="0.35"/>
  <cols>
    <col min="1" max="1" width="9.1796875" style="10"/>
    <col min="2" max="2" width="64.36328125" style="5" bestFit="1" customWidth="1"/>
    <col min="3" max="3" width="9.1796875" style="11"/>
    <col min="4" max="4" width="19.6328125" style="12" customWidth="1"/>
    <col min="5" max="16384" width="9.1796875" style="5"/>
  </cols>
  <sheetData>
    <row r="2" spans="1:11" x14ac:dyDescent="0.35">
      <c r="A2" s="15" t="s">
        <v>123</v>
      </c>
    </row>
    <row r="3" spans="1:11" x14ac:dyDescent="0.35">
      <c r="A3" s="15" t="s">
        <v>124</v>
      </c>
    </row>
    <row r="4" spans="1:11" x14ac:dyDescent="0.35">
      <c r="A4" s="15" t="s">
        <v>125</v>
      </c>
    </row>
    <row r="6" spans="1:11" x14ac:dyDescent="0.35">
      <c r="A6" s="1" t="s">
        <v>0</v>
      </c>
      <c r="B6" s="2" t="s">
        <v>1</v>
      </c>
      <c r="C6" s="3" t="s">
        <v>2</v>
      </c>
      <c r="D6" s="4" t="s">
        <v>3</v>
      </c>
    </row>
    <row r="7" spans="1:11" x14ac:dyDescent="0.35">
      <c r="A7" s="6"/>
      <c r="B7" s="7" t="s">
        <v>4</v>
      </c>
      <c r="C7" s="8">
        <f>SUM(C8:C66)</f>
        <v>22319</v>
      </c>
      <c r="D7" s="9"/>
    </row>
    <row r="8" spans="1:11" x14ac:dyDescent="0.35">
      <c r="A8" s="10" t="s">
        <v>5</v>
      </c>
      <c r="B8" s="5" t="s">
        <v>6</v>
      </c>
      <c r="C8" s="11">
        <v>689</v>
      </c>
      <c r="D8" s="12">
        <f>C8/$C$7</f>
        <v>3.0870558716788385E-2</v>
      </c>
    </row>
    <row r="9" spans="1:11" x14ac:dyDescent="0.35">
      <c r="A9" s="10" t="s">
        <v>7</v>
      </c>
      <c r="B9" s="5" t="s">
        <v>8</v>
      </c>
      <c r="C9" s="11">
        <v>418</v>
      </c>
      <c r="D9" s="12">
        <f>C9/$C$7</f>
        <v>1.8728437654016758E-2</v>
      </c>
      <c r="E9" s="13"/>
      <c r="F9" s="14"/>
      <c r="G9" s="14"/>
      <c r="H9" s="14"/>
      <c r="I9" s="14"/>
      <c r="J9" s="14"/>
      <c r="K9" s="14"/>
    </row>
    <row r="10" spans="1:11" x14ac:dyDescent="0.35">
      <c r="A10" s="10" t="s">
        <v>9</v>
      </c>
      <c r="B10" s="5" t="s">
        <v>10</v>
      </c>
      <c r="C10" s="11">
        <v>630</v>
      </c>
      <c r="D10" s="12">
        <f>C10/$C$7</f>
        <v>2.822707110533626E-2</v>
      </c>
      <c r="E10" s="14"/>
      <c r="F10" s="14"/>
      <c r="G10" s="14"/>
      <c r="H10" s="14"/>
      <c r="I10" s="14"/>
      <c r="J10" s="14"/>
      <c r="K10" s="14"/>
    </row>
    <row r="11" spans="1:11" x14ac:dyDescent="0.35">
      <c r="A11" s="10" t="s">
        <v>11</v>
      </c>
      <c r="B11" s="5" t="s">
        <v>12</v>
      </c>
      <c r="C11" s="11">
        <v>388</v>
      </c>
      <c r="D11" s="12">
        <f>C11/$C$7</f>
        <v>1.7384291410905507E-2</v>
      </c>
      <c r="E11" s="14"/>
      <c r="F11" s="14"/>
      <c r="G11" s="14"/>
      <c r="H11" s="14"/>
      <c r="I11" s="14"/>
      <c r="J11" s="14"/>
      <c r="K11" s="14"/>
    </row>
    <row r="12" spans="1:11" x14ac:dyDescent="0.35">
      <c r="A12" s="10" t="s">
        <v>13</v>
      </c>
      <c r="B12" s="5" t="s">
        <v>14</v>
      </c>
      <c r="C12" s="11">
        <v>291</v>
      </c>
      <c r="D12" s="12">
        <f>C12/$C$7</f>
        <v>1.303821855817913E-2</v>
      </c>
      <c r="E12" s="14"/>
      <c r="F12" s="14"/>
      <c r="G12" s="14"/>
      <c r="H12" s="14"/>
      <c r="I12" s="14"/>
      <c r="J12" s="14"/>
      <c r="K12" s="14"/>
    </row>
    <row r="13" spans="1:11" x14ac:dyDescent="0.35">
      <c r="A13" s="10" t="s">
        <v>15</v>
      </c>
      <c r="B13" s="5" t="s">
        <v>16</v>
      </c>
      <c r="C13" s="11">
        <v>454</v>
      </c>
      <c r="D13" s="12">
        <f>C13/$C$7</f>
        <v>2.0341413145750258E-2</v>
      </c>
      <c r="E13" s="14"/>
      <c r="F13" s="14"/>
      <c r="G13" s="14"/>
      <c r="H13" s="14"/>
      <c r="I13" s="14"/>
      <c r="J13" s="14"/>
      <c r="K13" s="14"/>
    </row>
    <row r="14" spans="1:11" x14ac:dyDescent="0.35">
      <c r="A14" s="10" t="s">
        <v>17</v>
      </c>
      <c r="B14" s="5" t="s">
        <v>18</v>
      </c>
      <c r="C14" s="11">
        <v>361</v>
      </c>
      <c r="D14" s="12">
        <f>C14/$C$7</f>
        <v>1.6174559792105379E-2</v>
      </c>
      <c r="E14" s="14"/>
      <c r="F14" s="14"/>
      <c r="G14" s="14"/>
      <c r="H14" s="14"/>
      <c r="I14" s="14"/>
      <c r="J14" s="14"/>
      <c r="K14" s="14"/>
    </row>
    <row r="15" spans="1:11" x14ac:dyDescent="0.35">
      <c r="A15" s="10" t="s">
        <v>19</v>
      </c>
      <c r="B15" s="5" t="s">
        <v>20</v>
      </c>
      <c r="C15" s="11">
        <v>666</v>
      </c>
      <c r="D15" s="12">
        <f>C15/$C$7</f>
        <v>2.984004659706976E-2</v>
      </c>
      <c r="E15" s="14"/>
      <c r="F15" s="14"/>
      <c r="G15" s="14"/>
      <c r="H15" s="14"/>
      <c r="I15" s="14"/>
      <c r="J15" s="14"/>
      <c r="K15" s="14"/>
    </row>
    <row r="16" spans="1:11" x14ac:dyDescent="0.35">
      <c r="A16" s="10" t="s">
        <v>21</v>
      </c>
      <c r="B16" s="5" t="s">
        <v>22</v>
      </c>
      <c r="C16" s="11">
        <v>527</v>
      </c>
      <c r="D16" s="12">
        <f>C16/$C$7</f>
        <v>2.3612169003987635E-2</v>
      </c>
      <c r="E16" s="14"/>
      <c r="F16" s="14"/>
      <c r="G16" s="14"/>
      <c r="H16" s="14"/>
      <c r="I16" s="14"/>
      <c r="J16" s="14"/>
      <c r="K16" s="14"/>
    </row>
    <row r="17" spans="1:11" x14ac:dyDescent="0.35">
      <c r="A17" s="10" t="s">
        <v>23</v>
      </c>
      <c r="B17" s="5" t="s">
        <v>24</v>
      </c>
      <c r="C17" s="11">
        <v>719</v>
      </c>
      <c r="D17" s="12">
        <f>C17/$C$7</f>
        <v>3.2214704959899636E-2</v>
      </c>
      <c r="E17" s="14"/>
      <c r="F17" s="14"/>
      <c r="G17" s="14"/>
      <c r="H17" s="14"/>
      <c r="I17" s="14"/>
      <c r="J17" s="14"/>
      <c r="K17" s="14"/>
    </row>
    <row r="18" spans="1:11" x14ac:dyDescent="0.35">
      <c r="A18" s="10" t="s">
        <v>25</v>
      </c>
      <c r="B18" s="5" t="s">
        <v>26</v>
      </c>
      <c r="C18" s="11">
        <v>420</v>
      </c>
      <c r="D18" s="12">
        <f>C18/$C$7</f>
        <v>1.8818047403557508E-2</v>
      </c>
      <c r="E18" s="14"/>
      <c r="F18" s="14"/>
      <c r="G18" s="14"/>
      <c r="H18" s="14"/>
      <c r="I18" s="14"/>
      <c r="J18" s="14"/>
      <c r="K18" s="14"/>
    </row>
    <row r="19" spans="1:11" x14ac:dyDescent="0.35">
      <c r="A19" s="10" t="s">
        <v>27</v>
      </c>
      <c r="B19" s="5" t="s">
        <v>28</v>
      </c>
      <c r="C19" s="11">
        <v>1328</v>
      </c>
      <c r="D19" s="12">
        <f>C19/$C$7</f>
        <v>5.9500873695058021E-2</v>
      </c>
      <c r="E19" s="14"/>
      <c r="F19" s="14"/>
      <c r="G19" s="14"/>
      <c r="H19" s="14"/>
      <c r="I19" s="14"/>
      <c r="J19" s="14"/>
      <c r="K19" s="14"/>
    </row>
    <row r="20" spans="1:11" x14ac:dyDescent="0.35">
      <c r="A20" s="10" t="s">
        <v>29</v>
      </c>
      <c r="B20" s="5" t="s">
        <v>30</v>
      </c>
      <c r="C20" s="11">
        <v>469</v>
      </c>
      <c r="D20" s="12">
        <f>C20/$C$7</f>
        <v>2.1013486267305884E-2</v>
      </c>
      <c r="E20" s="14"/>
      <c r="F20" s="14"/>
      <c r="G20" s="14"/>
      <c r="H20" s="14"/>
      <c r="I20" s="14"/>
      <c r="J20" s="14"/>
      <c r="K20" s="14"/>
    </row>
    <row r="21" spans="1:11" x14ac:dyDescent="0.35">
      <c r="A21" s="10" t="s">
        <v>31</v>
      </c>
      <c r="B21" s="5" t="s">
        <v>32</v>
      </c>
      <c r="C21" s="11">
        <v>501</v>
      </c>
      <c r="D21" s="12">
        <f>C21/$C$7</f>
        <v>2.2447242259957884E-2</v>
      </c>
      <c r="E21" s="14"/>
      <c r="F21" s="14"/>
      <c r="G21" s="14"/>
      <c r="H21" s="14"/>
      <c r="I21" s="14"/>
      <c r="J21" s="14"/>
      <c r="K21" s="14"/>
    </row>
    <row r="22" spans="1:11" x14ac:dyDescent="0.35">
      <c r="A22" s="10" t="s">
        <v>33</v>
      </c>
      <c r="B22" s="5" t="s">
        <v>34</v>
      </c>
      <c r="C22" s="11">
        <v>478</v>
      </c>
      <c r="D22" s="12">
        <f>C22/$C$7</f>
        <v>2.141673014023926E-2</v>
      </c>
      <c r="E22" s="14"/>
      <c r="F22" s="14"/>
      <c r="G22" s="14"/>
      <c r="H22" s="14"/>
      <c r="I22" s="14"/>
      <c r="J22" s="14"/>
      <c r="K22" s="14"/>
    </row>
    <row r="23" spans="1:11" x14ac:dyDescent="0.35">
      <c r="A23" s="10" t="s">
        <v>35</v>
      </c>
      <c r="B23" s="5" t="s">
        <v>36</v>
      </c>
      <c r="C23" s="11">
        <v>518</v>
      </c>
      <c r="D23" s="12">
        <f>C23/$C$7</f>
        <v>2.3208925131054259E-2</v>
      </c>
      <c r="E23" s="14"/>
      <c r="F23" s="14"/>
      <c r="G23" s="14"/>
      <c r="H23" s="14"/>
      <c r="I23" s="14"/>
      <c r="J23" s="14"/>
      <c r="K23" s="14"/>
    </row>
    <row r="24" spans="1:11" x14ac:dyDescent="0.35">
      <c r="A24" s="10" t="s">
        <v>37</v>
      </c>
      <c r="B24" s="5" t="s">
        <v>38</v>
      </c>
      <c r="C24" s="11">
        <v>688</v>
      </c>
      <c r="D24" s="12">
        <f>C24/$C$7</f>
        <v>3.0825753842018012E-2</v>
      </c>
      <c r="E24" s="14"/>
      <c r="F24" s="14"/>
      <c r="G24" s="14"/>
      <c r="H24" s="14"/>
      <c r="I24" s="14"/>
      <c r="J24" s="14"/>
      <c r="K24" s="14"/>
    </row>
    <row r="25" spans="1:11" x14ac:dyDescent="0.35">
      <c r="A25" s="10" t="s">
        <v>39</v>
      </c>
      <c r="B25" s="5" t="s">
        <v>40</v>
      </c>
      <c r="C25" s="11">
        <v>451</v>
      </c>
      <c r="D25" s="12">
        <f>C25/$C$7</f>
        <v>2.0206998521439132E-2</v>
      </c>
      <c r="E25" s="14"/>
      <c r="F25" s="14"/>
      <c r="G25" s="14"/>
      <c r="H25" s="14"/>
      <c r="I25" s="14"/>
      <c r="J25" s="14"/>
      <c r="K25" s="14"/>
    </row>
    <row r="26" spans="1:11" x14ac:dyDescent="0.35">
      <c r="A26" s="10" t="s">
        <v>41</v>
      </c>
      <c r="B26" s="5" t="s">
        <v>42</v>
      </c>
      <c r="C26" s="11">
        <v>422</v>
      </c>
      <c r="D26" s="12">
        <f>C26/$C$7</f>
        <v>1.8907657153098258E-2</v>
      </c>
      <c r="E26" s="14"/>
      <c r="F26" s="14"/>
      <c r="G26" s="14"/>
      <c r="H26" s="14"/>
      <c r="I26" s="14"/>
      <c r="J26" s="14"/>
      <c r="K26" s="14"/>
    </row>
    <row r="27" spans="1:11" x14ac:dyDescent="0.35">
      <c r="A27" s="10" t="s">
        <v>43</v>
      </c>
      <c r="B27" s="5" t="s">
        <v>44</v>
      </c>
      <c r="C27" s="11">
        <v>381</v>
      </c>
      <c r="D27" s="12">
        <f>C27/$C$7</f>
        <v>1.7070657287512881E-2</v>
      </c>
    </row>
    <row r="28" spans="1:11" x14ac:dyDescent="0.35">
      <c r="A28" s="10" t="s">
        <v>45</v>
      </c>
      <c r="B28" s="5" t="s">
        <v>46</v>
      </c>
      <c r="C28" s="11">
        <v>176</v>
      </c>
      <c r="D28" s="12">
        <f>C28/$C$7</f>
        <v>7.8856579595860034E-3</v>
      </c>
    </row>
    <row r="29" spans="1:11" x14ac:dyDescent="0.35">
      <c r="A29" s="10" t="s">
        <v>47</v>
      </c>
      <c r="B29" s="5" t="s">
        <v>48</v>
      </c>
      <c r="C29" s="11">
        <v>390</v>
      </c>
      <c r="D29" s="12">
        <f>C29/$C$7</f>
        <v>1.7473901160446257E-2</v>
      </c>
    </row>
    <row r="30" spans="1:11" x14ac:dyDescent="0.35">
      <c r="A30" s="10" t="s">
        <v>49</v>
      </c>
      <c r="B30" s="5" t="s">
        <v>50</v>
      </c>
      <c r="C30" s="11">
        <v>211</v>
      </c>
      <c r="D30" s="12">
        <f>C30/$C$7</f>
        <v>9.4538285765491288E-3</v>
      </c>
    </row>
    <row r="31" spans="1:11" x14ac:dyDescent="0.35">
      <c r="A31" s="10" t="s">
        <v>51</v>
      </c>
      <c r="B31" s="5" t="s">
        <v>52</v>
      </c>
      <c r="C31" s="11">
        <v>542</v>
      </c>
      <c r="D31" s="12">
        <f>C31/$C$7</f>
        <v>2.4284242125543261E-2</v>
      </c>
    </row>
    <row r="32" spans="1:11" x14ac:dyDescent="0.35">
      <c r="A32" s="10" t="s">
        <v>53</v>
      </c>
      <c r="B32" s="5" t="s">
        <v>54</v>
      </c>
      <c r="C32" s="11">
        <v>406</v>
      </c>
      <c r="D32" s="12">
        <f>C32/$C$7</f>
        <v>1.8190779156772256E-2</v>
      </c>
    </row>
    <row r="33" spans="1:4" x14ac:dyDescent="0.35">
      <c r="A33" s="10" t="s">
        <v>55</v>
      </c>
      <c r="B33" s="5" t="s">
        <v>56</v>
      </c>
      <c r="C33" s="11">
        <v>573</v>
      </c>
      <c r="D33" s="12">
        <f>C33/$C$7</f>
        <v>2.5673193243424885E-2</v>
      </c>
    </row>
    <row r="34" spans="1:4" x14ac:dyDescent="0.35">
      <c r="A34" s="10" t="s">
        <v>57</v>
      </c>
      <c r="B34" s="5" t="s">
        <v>58</v>
      </c>
      <c r="C34" s="11">
        <v>269</v>
      </c>
      <c r="D34" s="12">
        <f>C34/$C$7</f>
        <v>1.2052511313230879E-2</v>
      </c>
    </row>
    <row r="35" spans="1:4" x14ac:dyDescent="0.35">
      <c r="A35" s="10" t="s">
        <v>59</v>
      </c>
      <c r="B35" s="5" t="s">
        <v>60</v>
      </c>
      <c r="C35" s="11">
        <v>176</v>
      </c>
      <c r="D35" s="12">
        <f>C35/$C$7</f>
        <v>7.8856579595860034E-3</v>
      </c>
    </row>
    <row r="36" spans="1:4" x14ac:dyDescent="0.35">
      <c r="A36" s="10" t="s">
        <v>61</v>
      </c>
      <c r="B36" s="5" t="s">
        <v>62</v>
      </c>
      <c r="C36" s="11">
        <v>105</v>
      </c>
      <c r="D36" s="12">
        <f>C36/$C$7</f>
        <v>4.7045118508893769E-3</v>
      </c>
    </row>
    <row r="37" spans="1:4" x14ac:dyDescent="0.35">
      <c r="A37" s="10" t="s">
        <v>63</v>
      </c>
      <c r="B37" s="5" t="s">
        <v>64</v>
      </c>
      <c r="C37" s="11">
        <v>225</v>
      </c>
      <c r="D37" s="12">
        <f>C37/$C$7</f>
        <v>1.0081096823334379E-2</v>
      </c>
    </row>
    <row r="38" spans="1:4" x14ac:dyDescent="0.35">
      <c r="A38" s="10" t="s">
        <v>65</v>
      </c>
      <c r="B38" s="5" t="s">
        <v>66</v>
      </c>
      <c r="C38" s="11">
        <v>541</v>
      </c>
      <c r="D38" s="12">
        <f>C38/$C$7</f>
        <v>2.4239437250772884E-2</v>
      </c>
    </row>
    <row r="39" spans="1:4" x14ac:dyDescent="0.35">
      <c r="A39" s="10" t="s">
        <v>67</v>
      </c>
      <c r="B39" s="5" t="s">
        <v>68</v>
      </c>
      <c r="C39" s="11">
        <v>272</v>
      </c>
      <c r="D39" s="12">
        <f>C39/$C$7</f>
        <v>1.2186925937542005E-2</v>
      </c>
    </row>
    <row r="40" spans="1:4" x14ac:dyDescent="0.35">
      <c r="A40" s="10" t="s">
        <v>69</v>
      </c>
      <c r="B40" s="5" t="s">
        <v>70</v>
      </c>
      <c r="C40" s="11">
        <v>277</v>
      </c>
      <c r="D40" s="12">
        <f>C40/$C$7</f>
        <v>1.241095031139388E-2</v>
      </c>
    </row>
    <row r="41" spans="1:4" x14ac:dyDescent="0.35">
      <c r="A41" s="10" t="s">
        <v>71</v>
      </c>
      <c r="B41" s="5" t="s">
        <v>72</v>
      </c>
      <c r="C41" s="11">
        <v>750</v>
      </c>
      <c r="D41" s="12">
        <f>C41/$C$7</f>
        <v>3.3603656077781263E-2</v>
      </c>
    </row>
    <row r="42" spans="1:4" x14ac:dyDescent="0.35">
      <c r="A42" s="10" t="s">
        <v>73</v>
      </c>
      <c r="B42" s="5" t="s">
        <v>74</v>
      </c>
      <c r="C42" s="11">
        <v>289</v>
      </c>
      <c r="D42" s="12">
        <f>C42/$C$7</f>
        <v>1.2948608808638381E-2</v>
      </c>
    </row>
    <row r="43" spans="1:4" x14ac:dyDescent="0.35">
      <c r="A43" s="10" t="s">
        <v>75</v>
      </c>
      <c r="B43" s="5" t="s">
        <v>76</v>
      </c>
      <c r="C43" s="11">
        <v>78</v>
      </c>
      <c r="D43" s="12">
        <f>C43/$C$7</f>
        <v>3.4947802320892513E-3</v>
      </c>
    </row>
    <row r="44" spans="1:4" x14ac:dyDescent="0.35">
      <c r="A44" s="10" t="s">
        <v>77</v>
      </c>
      <c r="B44" s="5" t="s">
        <v>78</v>
      </c>
      <c r="C44" s="11">
        <v>245</v>
      </c>
      <c r="D44" s="12">
        <f>C44/$C$7</f>
        <v>1.0977194318741879E-2</v>
      </c>
    </row>
    <row r="45" spans="1:4" x14ac:dyDescent="0.35">
      <c r="A45" s="10" t="s">
        <v>79</v>
      </c>
      <c r="B45" s="5" t="s">
        <v>80</v>
      </c>
      <c r="C45" s="11">
        <v>210</v>
      </c>
      <c r="D45" s="12">
        <f>C45/$C$7</f>
        <v>9.4090237017787539E-3</v>
      </c>
    </row>
    <row r="46" spans="1:4" x14ac:dyDescent="0.35">
      <c r="A46" s="10" t="s">
        <v>81</v>
      </c>
      <c r="B46" s="5" t="s">
        <v>82</v>
      </c>
      <c r="C46" s="11">
        <v>100</v>
      </c>
      <c r="D46" s="12">
        <f>C46/$C$7</f>
        <v>4.4804874770375015E-3</v>
      </c>
    </row>
    <row r="47" spans="1:4" x14ac:dyDescent="0.35">
      <c r="A47" s="10" t="s">
        <v>83</v>
      </c>
      <c r="B47" s="5" t="s">
        <v>84</v>
      </c>
      <c r="C47" s="11">
        <v>462</v>
      </c>
      <c r="D47" s="12">
        <f>C47/$C$7</f>
        <v>2.0699852143913258E-2</v>
      </c>
    </row>
    <row r="48" spans="1:4" x14ac:dyDescent="0.35">
      <c r="A48" s="10" t="s">
        <v>85</v>
      </c>
      <c r="B48" s="5" t="s">
        <v>86</v>
      </c>
      <c r="C48" s="11">
        <v>116</v>
      </c>
      <c r="D48" s="12">
        <f>C48/$C$7</f>
        <v>5.1973654733635018E-3</v>
      </c>
    </row>
    <row r="49" spans="1:4" x14ac:dyDescent="0.35">
      <c r="A49" s="10" t="s">
        <v>87</v>
      </c>
      <c r="B49" s="5" t="s">
        <v>88</v>
      </c>
      <c r="C49" s="11">
        <v>175</v>
      </c>
      <c r="D49" s="12">
        <f>C49/$C$7</f>
        <v>7.8408530848156285E-3</v>
      </c>
    </row>
    <row r="50" spans="1:4" x14ac:dyDescent="0.35">
      <c r="A50" s="10" t="s">
        <v>89</v>
      </c>
      <c r="B50" s="5" t="s">
        <v>90</v>
      </c>
      <c r="C50" s="11">
        <v>608</v>
      </c>
      <c r="D50" s="12">
        <f>C50/$C$7</f>
        <v>2.7241363860388012E-2</v>
      </c>
    </row>
    <row r="51" spans="1:4" x14ac:dyDescent="0.35">
      <c r="A51" s="10" t="s">
        <v>91</v>
      </c>
      <c r="B51" s="5" t="s">
        <v>92</v>
      </c>
      <c r="C51" s="11">
        <v>220</v>
      </c>
      <c r="D51" s="12">
        <f>C51/$C$7</f>
        <v>9.857072449482503E-3</v>
      </c>
    </row>
    <row r="52" spans="1:4" x14ac:dyDescent="0.35">
      <c r="A52" s="10" t="s">
        <v>93</v>
      </c>
      <c r="B52" s="5" t="s">
        <v>94</v>
      </c>
      <c r="C52" s="11">
        <v>321</v>
      </c>
      <c r="D52" s="12">
        <f>C52/$C$7</f>
        <v>1.4382364801290381E-2</v>
      </c>
    </row>
    <row r="53" spans="1:4" x14ac:dyDescent="0.35">
      <c r="A53" s="10" t="s">
        <v>95</v>
      </c>
      <c r="B53" s="5" t="s">
        <v>96</v>
      </c>
      <c r="C53" s="11">
        <v>138</v>
      </c>
      <c r="D53" s="12">
        <f>C53/$C$7</f>
        <v>6.1830727183117525E-3</v>
      </c>
    </row>
    <row r="54" spans="1:4" x14ac:dyDescent="0.35">
      <c r="A54" s="10" t="s">
        <v>97</v>
      </c>
      <c r="B54" s="5" t="s">
        <v>98</v>
      </c>
      <c r="C54" s="11">
        <v>348</v>
      </c>
      <c r="D54" s="12">
        <f>C54/$C$7</f>
        <v>1.5592096420090506E-2</v>
      </c>
    </row>
    <row r="55" spans="1:4" x14ac:dyDescent="0.35">
      <c r="A55" s="10" t="s">
        <v>99</v>
      </c>
      <c r="B55" s="5" t="s">
        <v>100</v>
      </c>
      <c r="C55" s="11">
        <v>679</v>
      </c>
      <c r="D55" s="12">
        <f>C55/$C$7</f>
        <v>3.0422509969084636E-2</v>
      </c>
    </row>
    <row r="56" spans="1:4" x14ac:dyDescent="0.35">
      <c r="A56" s="10" t="s">
        <v>101</v>
      </c>
      <c r="B56" s="5" t="s">
        <v>102</v>
      </c>
      <c r="C56" s="11">
        <v>371</v>
      </c>
      <c r="D56" s="12">
        <f>C56/$C$7</f>
        <v>1.6622608539809132E-2</v>
      </c>
    </row>
    <row r="57" spans="1:4" x14ac:dyDescent="0.35">
      <c r="A57" s="10" t="s">
        <v>103</v>
      </c>
      <c r="B57" s="5" t="s">
        <v>104</v>
      </c>
      <c r="C57" s="11">
        <v>350</v>
      </c>
      <c r="D57" s="12">
        <f>C57/$C$7</f>
        <v>1.5681706169631257E-2</v>
      </c>
    </row>
    <row r="58" spans="1:4" x14ac:dyDescent="0.35">
      <c r="A58" s="10" t="s">
        <v>105</v>
      </c>
      <c r="B58" s="5" t="s">
        <v>106</v>
      </c>
      <c r="C58" s="11">
        <v>146</v>
      </c>
      <c r="D58" s="12">
        <f>C58/$C$7</f>
        <v>6.5415117164747526E-3</v>
      </c>
    </row>
    <row r="59" spans="1:4" x14ac:dyDescent="0.35">
      <c r="A59" s="10" t="s">
        <v>107</v>
      </c>
      <c r="B59" s="5" t="s">
        <v>108</v>
      </c>
      <c r="C59" s="11">
        <v>473</v>
      </c>
      <c r="D59" s="12">
        <f>C59/$C$7</f>
        <v>2.1192705766387383E-2</v>
      </c>
    </row>
    <row r="60" spans="1:4" x14ac:dyDescent="0.35">
      <c r="A60" s="10" t="s">
        <v>109</v>
      </c>
      <c r="B60" s="5" t="s">
        <v>110</v>
      </c>
      <c r="C60" s="11">
        <v>195</v>
      </c>
      <c r="D60" s="12">
        <f>C60/$C$7</f>
        <v>8.7369505802231285E-3</v>
      </c>
    </row>
    <row r="61" spans="1:4" x14ac:dyDescent="0.35">
      <c r="A61" s="10" t="s">
        <v>111</v>
      </c>
      <c r="B61" s="5" t="s">
        <v>112</v>
      </c>
      <c r="C61" s="11">
        <v>180</v>
      </c>
      <c r="D61" s="12">
        <f>C61/$C$7</f>
        <v>8.0648774586675031E-3</v>
      </c>
    </row>
    <row r="62" spans="1:4" x14ac:dyDescent="0.35">
      <c r="A62" s="10" t="s">
        <v>113</v>
      </c>
      <c r="B62" s="5" t="s">
        <v>114</v>
      </c>
      <c r="C62" s="11">
        <v>65</v>
      </c>
      <c r="D62" s="12">
        <f>C62/$C$7</f>
        <v>2.9123168600743762E-3</v>
      </c>
    </row>
    <row r="63" spans="1:4" x14ac:dyDescent="0.35">
      <c r="A63" s="10" t="s">
        <v>115</v>
      </c>
      <c r="B63" s="5" t="s">
        <v>116</v>
      </c>
      <c r="C63" s="11">
        <v>147</v>
      </c>
      <c r="D63" s="12">
        <f>C63/$C$7</f>
        <v>6.5863165912451276E-3</v>
      </c>
    </row>
    <row r="64" spans="1:4" x14ac:dyDescent="0.35">
      <c r="A64" s="10" t="s">
        <v>117</v>
      </c>
      <c r="B64" s="5" t="s">
        <v>118</v>
      </c>
      <c r="C64" s="11">
        <v>292</v>
      </c>
      <c r="D64" s="12">
        <f>C64/$C$7</f>
        <v>1.3083023432949505E-2</v>
      </c>
    </row>
    <row r="65" spans="1:4" x14ac:dyDescent="0.35">
      <c r="A65" s="10" t="s">
        <v>119</v>
      </c>
      <c r="B65" s="5" t="s">
        <v>120</v>
      </c>
      <c r="C65" s="11">
        <v>80</v>
      </c>
      <c r="D65" s="12">
        <f>C65/$C$7</f>
        <v>3.5843899816300011E-3</v>
      </c>
    </row>
    <row r="66" spans="1:4" x14ac:dyDescent="0.35">
      <c r="A66" s="10" t="s">
        <v>121</v>
      </c>
      <c r="B66" s="5" t="s">
        <v>122</v>
      </c>
      <c r="C66" s="11">
        <v>319</v>
      </c>
      <c r="D66" s="12">
        <f>C66/$C$7</f>
        <v>1.429275505174963E-2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Shari S (DPH)</dc:creator>
  <cp:lastModifiedBy>Robinson, Shari S (DPH)</cp:lastModifiedBy>
  <dcterms:created xsi:type="dcterms:W3CDTF">2023-02-03T15:29:50Z</dcterms:created>
  <dcterms:modified xsi:type="dcterms:W3CDTF">2023-11-14T00:23:06Z</dcterms:modified>
</cp:coreProperties>
</file>