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8736"/>
  </bookViews>
  <sheets>
    <sheet name="CAF Fall 2020" sheetId="1" r:id="rId1"/>
    <sheet name="Chart" sheetId="2" r:id="rId2"/>
    <sheet name="FY22 RCC models-3361" sheetId="3" r:id="rId3"/>
    <sheet name="RCC Satellite Cntr" sheetId="5" r:id="rId4"/>
    <sheet name="IPAEP  models-3486" sheetId="7" r:id="rId5"/>
    <sheet name="Master Lookup CB SV CEDV" sheetId="8" r:id="rId6"/>
    <sheet name="CB SDV RCC FTE  model" sheetId="4" r:id="rId7"/>
    <sheet name="FY22 SV Single FTE Model-4628 " sheetId="13" r:id="rId8"/>
    <sheet name="FY22 CEDV Single FTE Model-4629" sheetId="14" r:id="rId9"/>
    <sheet name="FY22 SDV  Legal " sheetId="15" r:id="rId10"/>
    <sheet name="4627 BTL UFR 2019" sheetId="9" r:id="rId11"/>
    <sheet name="4628 BTL UFR 2019" sheetId="10" r:id="rId12"/>
    <sheet name="4629 BTL UFR 2019" sheetId="11" r:id="rId13"/>
    <sheet name="BTL 4630 UFR 2019 data" sheetId="12" r:id="rId14"/>
    <sheet name="2019 BTL expenses 3361" sheetId="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_FilterDatabase" localSheetId="3" hidden="1">'RCC Satellite Cntr'!$H$13:$J$28</definedName>
    <definedName name="asdfasd" localSheetId="13">'[5]Complete UFR List'!#REF!</definedName>
    <definedName name="asdfasd" localSheetId="8">'[5]Complete UFR List'!#REF!</definedName>
    <definedName name="asdfasd" localSheetId="9">'[5]Complete UFR List'!#REF!</definedName>
    <definedName name="asdfasd" localSheetId="7">'[5]Complete UFR List'!#REF!</definedName>
    <definedName name="asdfasd" localSheetId="3">'[5]Complete UFR List'!#REF!</definedName>
    <definedName name="asdfasd">'[5]Complete UFR List'!#REF!</definedName>
    <definedName name="asdfasdf" localSheetId="13">'[5]Complete UFR List'!#REF!</definedName>
    <definedName name="asdfasdf" localSheetId="0">#REF!</definedName>
    <definedName name="asdfasdf" localSheetId="8">'[5]Complete UFR List'!#REF!</definedName>
    <definedName name="asdfasdf" localSheetId="9">'[5]Complete UFR List'!#REF!</definedName>
    <definedName name="asdfasdf" localSheetId="7">'[5]Complete UFR List'!#REF!</definedName>
    <definedName name="asdfasdf" localSheetId="4">#REF!</definedName>
    <definedName name="asdfasdf">'[5]Complete UFR List'!#REF!</definedName>
    <definedName name="Average" localSheetId="13">#REF!</definedName>
    <definedName name="Average" localSheetId="0">#REF!</definedName>
    <definedName name="Average" localSheetId="6">#REF!</definedName>
    <definedName name="Average" localSheetId="9">#REF!</definedName>
    <definedName name="Average" localSheetId="4">#REF!</definedName>
    <definedName name="Average">#REF!</definedName>
    <definedName name="CAF_NEW">[6]RawDataCalcs!$L$70:$DB$70</definedName>
    <definedName name="Cap" localSheetId="0">[7]RawDataCalcs!$L$70:$DB$70</definedName>
    <definedName name="Cap">[8]RawDataCalcs!$L$13:$DB$13</definedName>
    <definedName name="Data" localSheetId="13">#REF!</definedName>
    <definedName name="Data" localSheetId="0">#REF!</definedName>
    <definedName name="Data" localSheetId="6">#REF!</definedName>
    <definedName name="Data" localSheetId="9">#REF!</definedName>
    <definedName name="Data" localSheetId="4">#REF!</definedName>
    <definedName name="Data">#REF!</definedName>
    <definedName name="Fisc" localSheetId="13">'[5]Complete UFR List'!#REF!</definedName>
    <definedName name="Fisc" localSheetId="6">'[5]Complete UFR List'!#REF!</definedName>
    <definedName name="Fisc" localSheetId="8">'[5]Complete UFR List'!#REF!</definedName>
    <definedName name="Fisc" localSheetId="9">'[5]Complete UFR List'!#REF!</definedName>
    <definedName name="Fisc" localSheetId="7">'[5]Complete UFR List'!#REF!</definedName>
    <definedName name="Fisc">'[5]Complete UFR List'!#REF!</definedName>
    <definedName name="Floor" localSheetId="0">[7]RawDataCalcs!$L$69:$DB$69</definedName>
    <definedName name="Floor">[8]RawDataCalcs!$L$12:$DB$12</definedName>
    <definedName name="Funds">'[9]RawDataCalcs3386&amp;3401'!$L$68:$DB$68</definedName>
    <definedName name="gk" localSheetId="13">#REF!</definedName>
    <definedName name="gk" localSheetId="0">#REF!</definedName>
    <definedName name="gk" localSheetId="6">#REF!</definedName>
    <definedName name="gk" localSheetId="9">#REF!</definedName>
    <definedName name="gk" localSheetId="4">#REF!</definedName>
    <definedName name="gk">#REF!</definedName>
    <definedName name="hhh" localSheetId="13">#REF!</definedName>
    <definedName name="hhh" localSheetId="6">#REF!</definedName>
    <definedName name="hhh" localSheetId="9">#REF!</definedName>
    <definedName name="hhh" localSheetId="4">#REF!</definedName>
    <definedName name="hhh">#REF!</definedName>
    <definedName name="JailDAverage" localSheetId="13">#REF!</definedName>
    <definedName name="JailDAverage" localSheetId="0">#REF!</definedName>
    <definedName name="JailDAverage" localSheetId="6">#REF!</definedName>
    <definedName name="JailDAverage" localSheetId="9">#REF!</definedName>
    <definedName name="JailDAverage" localSheetId="4">#REF!</definedName>
    <definedName name="JailDAverage">#REF!</definedName>
    <definedName name="JailDCap">[10]ALLRawDataCalcs!$L$80:$DB$80</definedName>
    <definedName name="JailDFloor">[10]ALLRawDataCalcs!$L$79:$DB$79</definedName>
    <definedName name="JailDgk" localSheetId="13">#REF!</definedName>
    <definedName name="JailDgk" localSheetId="0">#REF!</definedName>
    <definedName name="JailDgk" localSheetId="6">#REF!</definedName>
    <definedName name="JailDgk" localSheetId="9">#REF!</definedName>
    <definedName name="JailDgk" localSheetId="4">#REF!</definedName>
    <definedName name="JailDgk">#REF!</definedName>
    <definedName name="JailDMax" localSheetId="13">#REF!</definedName>
    <definedName name="JailDMax" localSheetId="0">#REF!</definedName>
    <definedName name="JailDMax" localSheetId="6">#REF!</definedName>
    <definedName name="JailDMax" localSheetId="9">#REF!</definedName>
    <definedName name="JailDMax" localSheetId="4">#REF!</definedName>
    <definedName name="JailDMax">#REF!</definedName>
    <definedName name="JailDMedian" localSheetId="13">#REF!</definedName>
    <definedName name="JailDMedian" localSheetId="0">#REF!</definedName>
    <definedName name="JailDMedian" localSheetId="6">#REF!</definedName>
    <definedName name="JailDMedian" localSheetId="9">#REF!</definedName>
    <definedName name="JailDMedian" localSheetId="4">#REF!</definedName>
    <definedName name="JailDMedian">#REF!</definedName>
    <definedName name="jm" localSheetId="13">'[5]Complete UFR List'!#REF!</definedName>
    <definedName name="jm" localSheetId="8">'[5]Complete UFR List'!#REF!</definedName>
    <definedName name="jm" localSheetId="9">'[5]Complete UFR List'!#REF!</definedName>
    <definedName name="jm" localSheetId="7">'[5]Complete UFR List'!#REF!</definedName>
    <definedName name="jm" localSheetId="3">'[5]Complete UFR List'!#REF!</definedName>
    <definedName name="jm">'[5]Complete UFR List'!#REF!</definedName>
    <definedName name="kls" localSheetId="13">#REF!</definedName>
    <definedName name="kls" localSheetId="6">#REF!</definedName>
    <definedName name="kls" localSheetId="9">#REF!</definedName>
    <definedName name="kls" localSheetId="4">#REF!</definedName>
    <definedName name="kls">#REF!</definedName>
    <definedName name="ListProviders">'[11]List of Programs'!$A$24:$A$29</definedName>
    <definedName name="Max" localSheetId="13">#REF!</definedName>
    <definedName name="Max" localSheetId="0">#REF!</definedName>
    <definedName name="Max" localSheetId="6">#REF!</definedName>
    <definedName name="Max" localSheetId="9">#REF!</definedName>
    <definedName name="Max" localSheetId="4">#REF!</definedName>
    <definedName name="Max">#REF!</definedName>
    <definedName name="Median" localSheetId="13">#REF!</definedName>
    <definedName name="Median" localSheetId="0">#REF!</definedName>
    <definedName name="Median" localSheetId="6">#REF!</definedName>
    <definedName name="Median" localSheetId="9">#REF!</definedName>
    <definedName name="Median" localSheetId="4">#REF!</definedName>
    <definedName name="Median">#REF!</definedName>
    <definedName name="Min" localSheetId="13">#REF!</definedName>
    <definedName name="Min" localSheetId="0">#REF!</definedName>
    <definedName name="Min" localSheetId="6">#REF!</definedName>
    <definedName name="Min" localSheetId="9">#REF!</definedName>
    <definedName name="Min" localSheetId="4">#REF!</definedName>
    <definedName name="Min">#REF!</definedName>
    <definedName name="MT" localSheetId="13">#REF!</definedName>
    <definedName name="MT" localSheetId="0">#REF!</definedName>
    <definedName name="MT" localSheetId="6">#REF!</definedName>
    <definedName name="MT" localSheetId="9">#REF!</definedName>
    <definedName name="MT" localSheetId="4">#REF!</definedName>
    <definedName name="MT">#REF!</definedName>
    <definedName name="new" localSheetId="13">#REF!</definedName>
    <definedName name="new" localSheetId="0">#REF!</definedName>
    <definedName name="new" localSheetId="6">#REF!</definedName>
    <definedName name="new" localSheetId="9">#REF!</definedName>
    <definedName name="new" localSheetId="4">#REF!</definedName>
    <definedName name="new">#REF!</definedName>
    <definedName name="ok" localSheetId="13">#REF!</definedName>
    <definedName name="ok" localSheetId="6">#REF!</definedName>
    <definedName name="ok" localSheetId="9">#REF!</definedName>
    <definedName name="ok" localSheetId="4">#REF!</definedName>
    <definedName name="ok">#REF!</definedName>
    <definedName name="_xlnm.Print_Area" localSheetId="6">'CB SDV RCC FTE  model'!$G$1:$L$23</definedName>
    <definedName name="_xlnm.Print_Area" localSheetId="1">Chart!$A$3:$G$33</definedName>
    <definedName name="_xlnm.Print_Area" localSheetId="8">'FY22 CEDV Single FTE Model-4629'!$G$1:$L$23</definedName>
    <definedName name="_xlnm.Print_Area" localSheetId="2">'FY22 RCC models-3361'!$B$2:$AD$208</definedName>
    <definedName name="_xlnm.Print_Area" localSheetId="9">'FY22 SDV  Legal '!$C$2:$L$25</definedName>
    <definedName name="_xlnm.Print_Area" localSheetId="7">'FY22 SV Single FTE Model-4628 '!$G$1:$L$23</definedName>
    <definedName name="_xlnm.Print_Area" localSheetId="4">'IPAEP  models-3486'!$A$3:$L$43</definedName>
    <definedName name="_xlnm.Print_Area" localSheetId="3">'RCC Satellite Cntr'!$B$135:$H$156</definedName>
    <definedName name="_xlnm.Print_Titles" localSheetId="0">'CAF Fall 2020'!$A:$A</definedName>
    <definedName name="Program_File" localSheetId="13">#REF!</definedName>
    <definedName name="Program_File" localSheetId="0">#REF!</definedName>
    <definedName name="Program_File" localSheetId="6">#REF!</definedName>
    <definedName name="Program_File" localSheetId="9">#REF!</definedName>
    <definedName name="Program_File" localSheetId="4">#REF!</definedName>
    <definedName name="Program_File">#REF!</definedName>
    <definedName name="Programs">'[11]List of Programs'!$B$3:$B$19</definedName>
    <definedName name="ProvFTE" localSheetId="0">'[12]FTE Data'!$A$3:$AW$56</definedName>
    <definedName name="ProvFTE">'[13]FTE Data'!$A$3:$AW$56</definedName>
    <definedName name="PurchasedBy" localSheetId="0">'[12]FTE Data'!$C$263:$AZ$657</definedName>
    <definedName name="PurchasedBy">'[13]FTE Data'!$C$263:$AZ$657</definedName>
    <definedName name="resmay2007" localSheetId="13">#REF!</definedName>
    <definedName name="resmay2007" localSheetId="0">#REF!</definedName>
    <definedName name="resmay2007" localSheetId="6">#REF!</definedName>
    <definedName name="resmay2007" localSheetId="9">#REF!</definedName>
    <definedName name="resmay2007" localSheetId="4">#REF!</definedName>
    <definedName name="resmay2007">#REF!</definedName>
    <definedName name="Site_list" localSheetId="0">[12]Lists!$A$2:$A$53</definedName>
    <definedName name="Site_list">[13]Lists!$A$2:$A$53</definedName>
    <definedName name="Source" localSheetId="13">#REF!</definedName>
    <definedName name="Source" localSheetId="0">#REF!</definedName>
    <definedName name="Source" localSheetId="6">#REF!</definedName>
    <definedName name="Source" localSheetId="9">#REF!</definedName>
    <definedName name="Source" localSheetId="4">#REF!</definedName>
    <definedName name="Source">#REF!</definedName>
    <definedName name="Source_2" localSheetId="13">#REF!</definedName>
    <definedName name="Source_2" localSheetId="0">#REF!</definedName>
    <definedName name="Source_2" localSheetId="6">#REF!</definedName>
    <definedName name="Source_2" localSheetId="9">#REF!</definedName>
    <definedName name="Source_2" localSheetId="4">#REF!</definedName>
    <definedName name="Source_2">#REF!</definedName>
    <definedName name="SourcePathAndFileName" localSheetId="13">#REF!</definedName>
    <definedName name="SourcePathAndFileName" localSheetId="0">#REF!</definedName>
    <definedName name="SourcePathAndFileName" localSheetId="6">#REF!</definedName>
    <definedName name="SourcePathAndFileName" localSheetId="9">#REF!</definedName>
    <definedName name="SourcePathAndFileName" localSheetId="4">#REF!</definedName>
    <definedName name="SourcePathAndFileName">#REF!</definedName>
    <definedName name="Total_UFR" localSheetId="13">#REF!</definedName>
    <definedName name="Total_UFR" localSheetId="0">#REF!</definedName>
    <definedName name="Total_UFR" localSheetId="6">#REF!</definedName>
    <definedName name="Total_UFR" localSheetId="9">#REF!</definedName>
    <definedName name="Total_UFR" localSheetId="4">#REF!</definedName>
    <definedName name="Total_UFR">#REF!</definedName>
    <definedName name="Total_UFRs" localSheetId="13">#REF!</definedName>
    <definedName name="Total_UFRs" localSheetId="6">#REF!</definedName>
    <definedName name="Total_UFRs" localSheetId="9">#REF!</definedName>
    <definedName name="Total_UFRs" localSheetId="4">#REF!</definedName>
    <definedName name="Total_UFRs">#REF!</definedName>
    <definedName name="Total_UFRs_" localSheetId="13">#REF!</definedName>
    <definedName name="Total_UFRs_" localSheetId="6">#REF!</definedName>
    <definedName name="Total_UFRs_" localSheetId="9">#REF!</definedName>
    <definedName name="Total_UFRs_" localSheetId="4">#REF!</definedName>
    <definedName name="Total_UFRs_">#REF!</definedName>
    <definedName name="UFR" localSheetId="13">'[5]Complete UFR List'!#REF!</definedName>
    <definedName name="UFR" localSheetId="1">'[5]Complete UFR List'!#REF!</definedName>
    <definedName name="UFR" localSheetId="8">'[5]Complete UFR List'!#REF!</definedName>
    <definedName name="UFR" localSheetId="2">'[5]Complete UFR List'!#REF!</definedName>
    <definedName name="UFR" localSheetId="9">'[5]Complete UFR List'!#REF!</definedName>
    <definedName name="UFR" localSheetId="7">'[5]Complete UFR List'!#REF!</definedName>
    <definedName name="UFR" localSheetId="4">'[5]Complete UFR List'!#REF!</definedName>
    <definedName name="UFR" localSheetId="3">'[5]Complete UFR List'!#REF!</definedName>
    <definedName name="UFR">'[5]Complete UFR List'!#REF!</definedName>
    <definedName name="UFRS" localSheetId="1">'[5]Complete UFR List'!#REF!</definedName>
    <definedName name="UFRS" localSheetId="8">'[5]Complete UFR List'!#REF!</definedName>
    <definedName name="UFRS" localSheetId="2">'[5]Complete UFR List'!#REF!</definedName>
    <definedName name="UFRS" localSheetId="7">'[5]Complete UFR List'!#REF!</definedName>
    <definedName name="UFRS" localSheetId="4">'[5]Complete UFR List'!#REF!</definedName>
    <definedName name="UFRS" localSheetId="3">'[5]Complete UFR List'!#REF!</definedName>
    <definedName name="UFRS">'[5]Complete UFR List'!#REF!</definedName>
    <definedName name="UPDATE" localSheetId="8">'[5]Complete UFR List'!#REF!</definedName>
    <definedName name="UPDATE" localSheetId="7">'[5]Complete UFR List'!#REF!</definedName>
    <definedName name="UPDATE">'[5]Complete UFR List'!#REF!</definedName>
    <definedName name="wefqwerqwe" localSheetId="8">'[5]Complete UFR List'!#REF!</definedName>
    <definedName name="wefqwerqwe" localSheetId="7">'[5]Complete UFR List'!#REF!</definedName>
    <definedName name="wefqwerqwe">'[5]Complete UFR List'!#REF!</definedName>
  </definedNames>
  <calcPr calcId="145621"/>
</workbook>
</file>

<file path=xl/calcChain.xml><?xml version="1.0" encoding="utf-8"?>
<calcChain xmlns="http://schemas.openxmlformats.org/spreadsheetml/2006/main">
  <c r="C21" i="15" l="1"/>
  <c r="K15" i="15"/>
  <c r="E21" i="15" s="1"/>
  <c r="K12" i="15"/>
  <c r="E16" i="15" s="1"/>
  <c r="F16" i="15" s="1"/>
  <c r="K11" i="15"/>
  <c r="E15" i="15" s="1"/>
  <c r="F15" i="15" s="1"/>
  <c r="K10" i="15"/>
  <c r="E14" i="15" s="1"/>
  <c r="F14" i="15" s="1"/>
  <c r="E10" i="15"/>
  <c r="C10" i="15"/>
  <c r="K9" i="15"/>
  <c r="E13" i="15" s="1"/>
  <c r="F13" i="15" s="1"/>
  <c r="E9" i="15"/>
  <c r="E7" i="15"/>
  <c r="K6" i="15"/>
  <c r="D5" i="15" s="1"/>
  <c r="F5" i="15" s="1"/>
  <c r="K5" i="15"/>
  <c r="F4" i="15"/>
  <c r="F7" i="15" s="1"/>
  <c r="D4" i="15"/>
  <c r="J21" i="14"/>
  <c r="J19" i="14"/>
  <c r="J17" i="14"/>
  <c r="J16" i="14"/>
  <c r="J13" i="14"/>
  <c r="H13" i="14"/>
  <c r="J12" i="14"/>
  <c r="J10" i="14"/>
  <c r="I8" i="14"/>
  <c r="K8" i="14" s="1"/>
  <c r="I7" i="14"/>
  <c r="K7" i="14" s="1"/>
  <c r="I6" i="14"/>
  <c r="K6" i="14" s="1"/>
  <c r="I5" i="14"/>
  <c r="K5" i="14" s="1"/>
  <c r="H5" i="14"/>
  <c r="K4" i="14"/>
  <c r="I4" i="14"/>
  <c r="J20" i="13"/>
  <c r="J18" i="13"/>
  <c r="J16" i="13"/>
  <c r="J12" i="13"/>
  <c r="H12" i="13"/>
  <c r="J11" i="13"/>
  <c r="J9" i="13"/>
  <c r="K16" i="13" s="1"/>
  <c r="I7" i="13"/>
  <c r="K7" i="13" s="1"/>
  <c r="I6" i="13"/>
  <c r="K6" i="13" s="1"/>
  <c r="I5" i="13"/>
  <c r="K5" i="13" s="1"/>
  <c r="I4" i="13"/>
  <c r="K4" i="13" s="1"/>
  <c r="K9" i="13" l="1"/>
  <c r="K16" i="14"/>
  <c r="K17" i="14"/>
  <c r="K11" i="13"/>
  <c r="K10" i="14"/>
  <c r="F10" i="15"/>
  <c r="F9" i="15"/>
  <c r="F11" i="15" s="1"/>
  <c r="F18" i="15" s="1"/>
  <c r="K13" i="13" l="1"/>
  <c r="K12" i="13"/>
  <c r="F19" i="15"/>
  <c r="F20" i="15" s="1"/>
  <c r="K13" i="14"/>
  <c r="K12" i="14"/>
  <c r="K14" i="14" s="1"/>
  <c r="K18" i="14" s="1"/>
  <c r="K19" i="14" l="1"/>
  <c r="K20" i="14" s="1"/>
  <c r="F22" i="15"/>
  <c r="F24" i="15" s="1"/>
  <c r="F21" i="15"/>
  <c r="K22" i="14" l="1"/>
  <c r="K23" i="14" s="1"/>
  <c r="K21" i="14"/>
  <c r="J15" i="13" l="1"/>
  <c r="K15" i="13" s="1"/>
  <c r="K17" i="13" s="1"/>
  <c r="K18" i="13" l="1"/>
  <c r="K19" i="13" s="1"/>
  <c r="K20" i="13" l="1"/>
  <c r="K21" i="13" s="1"/>
  <c r="K22" i="13" s="1"/>
  <c r="AQ300" i="12" l="1"/>
  <c r="AO300" i="12"/>
  <c r="AM300" i="12"/>
  <c r="AK300" i="12"/>
  <c r="AI300" i="12"/>
  <c r="AG300" i="12"/>
  <c r="AE300" i="12"/>
  <c r="AC300" i="12"/>
  <c r="AA300" i="12"/>
  <c r="Y300" i="12"/>
  <c r="W300" i="12"/>
  <c r="U300" i="12"/>
  <c r="S300" i="12"/>
  <c r="Q300" i="12"/>
  <c r="O300" i="12"/>
  <c r="M300" i="12"/>
  <c r="K300" i="12"/>
  <c r="I300" i="12"/>
  <c r="G300" i="12"/>
  <c r="E300" i="12"/>
  <c r="AQ299" i="12"/>
  <c r="AO299" i="12"/>
  <c r="AM299" i="12"/>
  <c r="AK299" i="12"/>
  <c r="AI299" i="12"/>
  <c r="AG299" i="12"/>
  <c r="AE299" i="12"/>
  <c r="AC299" i="12"/>
  <c r="AA299" i="12"/>
  <c r="Y299" i="12"/>
  <c r="W299" i="12"/>
  <c r="U299" i="12"/>
  <c r="S299" i="12"/>
  <c r="Q299" i="12"/>
  <c r="O299" i="12"/>
  <c r="M299" i="12"/>
  <c r="K299" i="12"/>
  <c r="I299" i="12"/>
  <c r="G299" i="12"/>
  <c r="E299" i="12"/>
  <c r="AQ298" i="12"/>
  <c r="AO298" i="12"/>
  <c r="AM298" i="12"/>
  <c r="AK298" i="12"/>
  <c r="AI298" i="12"/>
  <c r="AG298" i="12"/>
  <c r="AE298" i="12"/>
  <c r="AC298" i="12"/>
  <c r="AA298" i="12"/>
  <c r="Y298" i="12"/>
  <c r="W298" i="12"/>
  <c r="U298" i="12"/>
  <c r="S298" i="12"/>
  <c r="Q298" i="12"/>
  <c r="O298" i="12"/>
  <c r="M298" i="12"/>
  <c r="K298" i="12"/>
  <c r="I298" i="12"/>
  <c r="G298" i="12"/>
  <c r="E298" i="12"/>
  <c r="AQ297" i="12"/>
  <c r="AO297" i="12"/>
  <c r="AM297" i="12"/>
  <c r="AK297" i="12"/>
  <c r="AI297" i="12"/>
  <c r="AG297" i="12"/>
  <c r="AE297" i="12"/>
  <c r="AC297" i="12"/>
  <c r="AA297" i="12"/>
  <c r="Y297" i="12"/>
  <c r="W297" i="12"/>
  <c r="U297" i="12"/>
  <c r="S297" i="12"/>
  <c r="Q297" i="12"/>
  <c r="O297" i="12"/>
  <c r="M297" i="12"/>
  <c r="K297" i="12"/>
  <c r="I297" i="12"/>
  <c r="G297" i="12"/>
  <c r="E297" i="12"/>
  <c r="AQ296" i="12"/>
  <c r="AO296" i="12"/>
  <c r="AM296" i="12"/>
  <c r="AK296" i="12"/>
  <c r="AI296" i="12"/>
  <c r="AG296" i="12"/>
  <c r="AE296" i="12"/>
  <c r="AC296" i="12"/>
  <c r="AA296" i="12"/>
  <c r="Y296" i="12"/>
  <c r="W296" i="12"/>
  <c r="U296" i="12"/>
  <c r="S296" i="12"/>
  <c r="Q296" i="12"/>
  <c r="O296" i="12"/>
  <c r="M296" i="12"/>
  <c r="K296" i="12"/>
  <c r="I296" i="12"/>
  <c r="G296" i="12"/>
  <c r="E296" i="12"/>
  <c r="AQ295" i="12"/>
  <c r="AO295" i="12"/>
  <c r="AM295" i="12"/>
  <c r="AK295" i="12"/>
  <c r="AI295" i="12"/>
  <c r="AG295" i="12"/>
  <c r="AE295" i="12"/>
  <c r="AC295" i="12"/>
  <c r="AA295" i="12"/>
  <c r="Y295" i="12"/>
  <c r="W295" i="12"/>
  <c r="U295" i="12"/>
  <c r="S295" i="12"/>
  <c r="Q295" i="12"/>
  <c r="O295" i="12"/>
  <c r="M295" i="12"/>
  <c r="K295" i="12"/>
  <c r="I295" i="12"/>
  <c r="G295" i="12"/>
  <c r="E295" i="12"/>
  <c r="AQ294" i="12"/>
  <c r="AO294" i="12"/>
  <c r="AM294" i="12"/>
  <c r="AK294" i="12"/>
  <c r="AI294" i="12"/>
  <c r="AG294" i="12"/>
  <c r="AE294" i="12"/>
  <c r="AC294" i="12"/>
  <c r="AA294" i="12"/>
  <c r="Y294" i="12"/>
  <c r="W294" i="12"/>
  <c r="U294" i="12"/>
  <c r="S294" i="12"/>
  <c r="Q294" i="12"/>
  <c r="O294" i="12"/>
  <c r="M294" i="12"/>
  <c r="K294" i="12"/>
  <c r="I294" i="12"/>
  <c r="G294" i="12"/>
  <c r="E294" i="12"/>
  <c r="AQ293" i="12"/>
  <c r="AO293" i="12"/>
  <c r="AM293" i="12"/>
  <c r="AK293" i="12"/>
  <c r="AI293" i="12"/>
  <c r="AG293" i="12"/>
  <c r="AE293" i="12"/>
  <c r="AC293" i="12"/>
  <c r="AA293" i="12"/>
  <c r="Y293" i="12"/>
  <c r="W293" i="12"/>
  <c r="U293" i="12"/>
  <c r="S293" i="12"/>
  <c r="Q293" i="12"/>
  <c r="O293" i="12"/>
  <c r="M293" i="12"/>
  <c r="K293" i="12"/>
  <c r="I293" i="12"/>
  <c r="G293" i="12"/>
  <c r="E293" i="12"/>
  <c r="AQ292" i="12"/>
  <c r="AO292" i="12"/>
  <c r="AM292" i="12"/>
  <c r="AK292" i="12"/>
  <c r="AI292" i="12"/>
  <c r="AG292" i="12"/>
  <c r="AE292" i="12"/>
  <c r="AC292" i="12"/>
  <c r="AA292" i="12"/>
  <c r="Y292" i="12"/>
  <c r="W292" i="12"/>
  <c r="U292" i="12"/>
  <c r="S292" i="12"/>
  <c r="Q292" i="12"/>
  <c r="O292" i="12"/>
  <c r="M292" i="12"/>
  <c r="K292" i="12"/>
  <c r="I292" i="12"/>
  <c r="G292" i="12"/>
  <c r="E292" i="12"/>
  <c r="AQ291" i="12"/>
  <c r="AO291" i="12"/>
  <c r="AM291" i="12"/>
  <c r="AK291" i="12"/>
  <c r="AI291" i="12"/>
  <c r="AG291" i="12"/>
  <c r="AE291" i="12"/>
  <c r="AC291" i="12"/>
  <c r="AA291" i="12"/>
  <c r="Y291" i="12"/>
  <c r="W291" i="12"/>
  <c r="U291" i="12"/>
  <c r="S291" i="12"/>
  <c r="Q291" i="12"/>
  <c r="O291" i="12"/>
  <c r="M291" i="12"/>
  <c r="K291" i="12"/>
  <c r="I291" i="12"/>
  <c r="G291" i="12"/>
  <c r="E291" i="12"/>
  <c r="AQ290" i="12"/>
  <c r="AO290" i="12"/>
  <c r="AM290" i="12"/>
  <c r="AK290" i="12"/>
  <c r="AI290" i="12"/>
  <c r="AG290" i="12"/>
  <c r="AE290" i="12"/>
  <c r="AC290" i="12"/>
  <c r="AA290" i="12"/>
  <c r="Y290" i="12"/>
  <c r="W290" i="12"/>
  <c r="U290" i="12"/>
  <c r="S290" i="12"/>
  <c r="Q290" i="12"/>
  <c r="O290" i="12"/>
  <c r="M290" i="12"/>
  <c r="K290" i="12"/>
  <c r="I290" i="12"/>
  <c r="G290" i="12"/>
  <c r="E290" i="12"/>
  <c r="AQ289" i="12"/>
  <c r="AO289" i="12"/>
  <c r="AM289" i="12"/>
  <c r="AK289" i="12"/>
  <c r="AI289" i="12"/>
  <c r="AG289" i="12"/>
  <c r="AE289" i="12"/>
  <c r="AC289" i="12"/>
  <c r="AA289" i="12"/>
  <c r="Y289" i="12"/>
  <c r="W289" i="12"/>
  <c r="U289" i="12"/>
  <c r="S289" i="12"/>
  <c r="Q289" i="12"/>
  <c r="O289" i="12"/>
  <c r="M289" i="12"/>
  <c r="K289" i="12"/>
  <c r="I289" i="12"/>
  <c r="G289" i="12"/>
  <c r="E289" i="12"/>
  <c r="AQ288" i="12"/>
  <c r="AO288" i="12"/>
  <c r="AM288" i="12"/>
  <c r="AK288" i="12"/>
  <c r="AI288" i="12"/>
  <c r="AG288" i="12"/>
  <c r="AE288" i="12"/>
  <c r="AC288" i="12"/>
  <c r="AA288" i="12"/>
  <c r="Y288" i="12"/>
  <c r="W288" i="12"/>
  <c r="U288" i="12"/>
  <c r="S288" i="12"/>
  <c r="Q288" i="12"/>
  <c r="O288" i="12"/>
  <c r="M288" i="12"/>
  <c r="K288" i="12"/>
  <c r="I288" i="12"/>
  <c r="G288" i="12"/>
  <c r="E288" i="12"/>
  <c r="AQ287" i="12"/>
  <c r="AO287" i="12"/>
  <c r="AM287" i="12"/>
  <c r="AK287" i="12"/>
  <c r="AI287" i="12"/>
  <c r="AG287" i="12"/>
  <c r="AE287" i="12"/>
  <c r="AC287" i="12"/>
  <c r="AA287" i="12"/>
  <c r="Y287" i="12"/>
  <c r="W287" i="12"/>
  <c r="U287" i="12"/>
  <c r="S287" i="12"/>
  <c r="Q287" i="12"/>
  <c r="O287" i="12"/>
  <c r="M287" i="12"/>
  <c r="K287" i="12"/>
  <c r="I287" i="12"/>
  <c r="G287" i="12"/>
  <c r="E287" i="12"/>
  <c r="AQ286" i="12"/>
  <c r="AO286" i="12"/>
  <c r="AM286" i="12"/>
  <c r="AK286" i="12"/>
  <c r="AI286" i="12"/>
  <c r="AG286" i="12"/>
  <c r="AE286" i="12"/>
  <c r="AC286" i="12"/>
  <c r="AA286" i="12"/>
  <c r="Y286" i="12"/>
  <c r="W286" i="12"/>
  <c r="U286" i="12"/>
  <c r="S286" i="12"/>
  <c r="Q286" i="12"/>
  <c r="O286" i="12"/>
  <c r="M286" i="12"/>
  <c r="K286" i="12"/>
  <c r="I286" i="12"/>
  <c r="G286" i="12"/>
  <c r="E286" i="12"/>
  <c r="AQ285" i="12"/>
  <c r="AO285" i="12"/>
  <c r="AM285" i="12"/>
  <c r="AK285" i="12"/>
  <c r="AI285" i="12"/>
  <c r="AG285" i="12"/>
  <c r="AE285" i="12"/>
  <c r="AC285" i="12"/>
  <c r="AA285" i="12"/>
  <c r="Y285" i="12"/>
  <c r="W285" i="12"/>
  <c r="U285" i="12"/>
  <c r="S285" i="12"/>
  <c r="Q285" i="12"/>
  <c r="O285" i="12"/>
  <c r="M285" i="12"/>
  <c r="K285" i="12"/>
  <c r="I285" i="12"/>
  <c r="G285" i="12"/>
  <c r="E285" i="12"/>
  <c r="AQ284" i="12"/>
  <c r="AO284" i="12"/>
  <c r="AM284" i="12"/>
  <c r="AK284" i="12"/>
  <c r="AI284" i="12"/>
  <c r="AG284" i="12"/>
  <c r="AE284" i="12"/>
  <c r="AC284" i="12"/>
  <c r="AA284" i="12"/>
  <c r="Y284" i="12"/>
  <c r="W284" i="12"/>
  <c r="U284" i="12"/>
  <c r="S284" i="12"/>
  <c r="Q284" i="12"/>
  <c r="O284" i="12"/>
  <c r="M284" i="12"/>
  <c r="K284" i="12"/>
  <c r="I284" i="12"/>
  <c r="G284" i="12"/>
  <c r="E284" i="12"/>
  <c r="AQ283" i="12"/>
  <c r="AO283" i="12"/>
  <c r="AM283" i="12"/>
  <c r="AK283" i="12"/>
  <c r="AI283" i="12"/>
  <c r="AG283" i="12"/>
  <c r="AE283" i="12"/>
  <c r="AC283" i="12"/>
  <c r="AA283" i="12"/>
  <c r="Y283" i="12"/>
  <c r="W283" i="12"/>
  <c r="U283" i="12"/>
  <c r="S283" i="12"/>
  <c r="Q283" i="12"/>
  <c r="O283" i="12"/>
  <c r="M283" i="12"/>
  <c r="K283" i="12"/>
  <c r="I283" i="12"/>
  <c r="G283" i="12"/>
  <c r="E283" i="12"/>
  <c r="AQ282" i="12"/>
  <c r="AO282" i="12"/>
  <c r="AM282" i="12"/>
  <c r="AK282" i="12"/>
  <c r="AI282" i="12"/>
  <c r="AG282" i="12"/>
  <c r="AE282" i="12"/>
  <c r="AC282" i="12"/>
  <c r="AA282" i="12"/>
  <c r="Y282" i="12"/>
  <c r="W282" i="12"/>
  <c r="U282" i="12"/>
  <c r="S282" i="12"/>
  <c r="Q282" i="12"/>
  <c r="O282" i="12"/>
  <c r="M282" i="12"/>
  <c r="K282" i="12"/>
  <c r="I282" i="12"/>
  <c r="G282" i="12"/>
  <c r="E282" i="12"/>
  <c r="AQ281" i="12"/>
  <c r="AO281" i="12"/>
  <c r="AM281" i="12"/>
  <c r="AK281" i="12"/>
  <c r="AI281" i="12"/>
  <c r="AG281" i="12"/>
  <c r="AE281" i="12"/>
  <c r="AC281" i="12"/>
  <c r="AA281" i="12"/>
  <c r="Y281" i="12"/>
  <c r="W281" i="12"/>
  <c r="U281" i="12"/>
  <c r="S281" i="12"/>
  <c r="Q281" i="12"/>
  <c r="O281" i="12"/>
  <c r="M281" i="12"/>
  <c r="K281" i="12"/>
  <c r="I281" i="12"/>
  <c r="G281" i="12"/>
  <c r="E281" i="12"/>
  <c r="AQ280" i="12"/>
  <c r="AO280" i="12"/>
  <c r="AM280" i="12"/>
  <c r="AK280" i="12"/>
  <c r="AI280" i="12"/>
  <c r="AG280" i="12"/>
  <c r="AE280" i="12"/>
  <c r="AC280" i="12"/>
  <c r="AA280" i="12"/>
  <c r="Y280" i="12"/>
  <c r="W280" i="12"/>
  <c r="U280" i="12"/>
  <c r="S280" i="12"/>
  <c r="Q280" i="12"/>
  <c r="O280" i="12"/>
  <c r="M280" i="12"/>
  <c r="K280" i="12"/>
  <c r="I280" i="12"/>
  <c r="G280" i="12"/>
  <c r="E280" i="12"/>
  <c r="AQ279" i="12"/>
  <c r="AO279" i="12"/>
  <c r="AM279" i="12"/>
  <c r="AK279" i="12"/>
  <c r="AI279" i="12"/>
  <c r="AG279" i="12"/>
  <c r="AE279" i="12"/>
  <c r="AC279" i="12"/>
  <c r="AA279" i="12"/>
  <c r="Y279" i="12"/>
  <c r="W279" i="12"/>
  <c r="U279" i="12"/>
  <c r="S279" i="12"/>
  <c r="Q279" i="12"/>
  <c r="O279" i="12"/>
  <c r="M279" i="12"/>
  <c r="K279" i="12"/>
  <c r="I279" i="12"/>
  <c r="G279" i="12"/>
  <c r="E279" i="12"/>
  <c r="AQ278" i="12"/>
  <c r="AO278" i="12"/>
  <c r="AM278" i="12"/>
  <c r="AK278" i="12"/>
  <c r="AI278" i="12"/>
  <c r="AG278" i="12"/>
  <c r="AE278" i="12"/>
  <c r="AC278" i="12"/>
  <c r="AA278" i="12"/>
  <c r="Y278" i="12"/>
  <c r="W278" i="12"/>
  <c r="U278" i="12"/>
  <c r="S278" i="12"/>
  <c r="Q278" i="12"/>
  <c r="O278" i="12"/>
  <c r="M278" i="12"/>
  <c r="K278" i="12"/>
  <c r="I278" i="12"/>
  <c r="G278" i="12"/>
  <c r="E278" i="12"/>
  <c r="AQ277" i="12"/>
  <c r="AO277" i="12"/>
  <c r="AM277" i="12"/>
  <c r="AK277" i="12"/>
  <c r="AI277" i="12"/>
  <c r="AG277" i="12"/>
  <c r="AE277" i="12"/>
  <c r="AC277" i="12"/>
  <c r="AA277" i="12"/>
  <c r="Y277" i="12"/>
  <c r="W277" i="12"/>
  <c r="U277" i="12"/>
  <c r="S277" i="12"/>
  <c r="Q277" i="12"/>
  <c r="O277" i="12"/>
  <c r="M277" i="12"/>
  <c r="K277" i="12"/>
  <c r="I277" i="12"/>
  <c r="G277" i="12"/>
  <c r="E277" i="12"/>
  <c r="AQ276" i="12"/>
  <c r="AO276" i="12"/>
  <c r="AM276" i="12"/>
  <c r="AK276" i="12"/>
  <c r="AI276" i="12"/>
  <c r="AG276" i="12"/>
  <c r="AE276" i="12"/>
  <c r="AC276" i="12"/>
  <c r="AA276" i="12"/>
  <c r="Y276" i="12"/>
  <c r="W276" i="12"/>
  <c r="U276" i="12"/>
  <c r="S276" i="12"/>
  <c r="Q276" i="12"/>
  <c r="O276" i="12"/>
  <c r="M276" i="12"/>
  <c r="K276" i="12"/>
  <c r="I276" i="12"/>
  <c r="G276" i="12"/>
  <c r="E276" i="12"/>
  <c r="AQ275" i="12"/>
  <c r="AO275" i="12"/>
  <c r="AM275" i="12"/>
  <c r="AK275" i="12"/>
  <c r="AI275" i="12"/>
  <c r="AG275" i="12"/>
  <c r="AE275" i="12"/>
  <c r="AC275" i="12"/>
  <c r="AA275" i="12"/>
  <c r="Y275" i="12"/>
  <c r="W275" i="12"/>
  <c r="U275" i="12"/>
  <c r="S275" i="12"/>
  <c r="Q275" i="12"/>
  <c r="O275" i="12"/>
  <c r="M275" i="12"/>
  <c r="K275" i="12"/>
  <c r="I275" i="12"/>
  <c r="G275" i="12"/>
  <c r="E275" i="12"/>
  <c r="AQ274" i="12"/>
  <c r="AO274" i="12"/>
  <c r="AM274" i="12"/>
  <c r="AK274" i="12"/>
  <c r="AI274" i="12"/>
  <c r="AG274" i="12"/>
  <c r="AE274" i="12"/>
  <c r="AC274" i="12"/>
  <c r="AA274" i="12"/>
  <c r="Y274" i="12"/>
  <c r="W274" i="12"/>
  <c r="U274" i="12"/>
  <c r="S274" i="12"/>
  <c r="Q274" i="12"/>
  <c r="O274" i="12"/>
  <c r="M274" i="12"/>
  <c r="K274" i="12"/>
  <c r="I274" i="12"/>
  <c r="G274" i="12"/>
  <c r="E274" i="12"/>
  <c r="AQ273" i="12"/>
  <c r="AO273" i="12"/>
  <c r="AM273" i="12"/>
  <c r="AK273" i="12"/>
  <c r="AI273" i="12"/>
  <c r="AG273" i="12"/>
  <c r="AE273" i="12"/>
  <c r="AC273" i="12"/>
  <c r="AA273" i="12"/>
  <c r="Y273" i="12"/>
  <c r="W273" i="12"/>
  <c r="U273" i="12"/>
  <c r="S273" i="12"/>
  <c r="Q273" i="12"/>
  <c r="O273" i="12"/>
  <c r="M273" i="12"/>
  <c r="K273" i="12"/>
  <c r="I273" i="12"/>
  <c r="G273" i="12"/>
  <c r="E273" i="12"/>
  <c r="AQ272" i="12"/>
  <c r="AO272" i="12"/>
  <c r="AM272" i="12"/>
  <c r="AK272" i="12"/>
  <c r="AI272" i="12"/>
  <c r="AG272" i="12"/>
  <c r="AE272" i="12"/>
  <c r="AC272" i="12"/>
  <c r="AA272" i="12"/>
  <c r="Y272" i="12"/>
  <c r="W272" i="12"/>
  <c r="U272" i="12"/>
  <c r="S272" i="12"/>
  <c r="Q272" i="12"/>
  <c r="O272" i="12"/>
  <c r="M272" i="12"/>
  <c r="K272" i="12"/>
  <c r="I272" i="12"/>
  <c r="G272" i="12"/>
  <c r="E272" i="12"/>
  <c r="AQ271" i="12"/>
  <c r="AO271" i="12"/>
  <c r="AM271" i="12"/>
  <c r="AK271" i="12"/>
  <c r="AI271" i="12"/>
  <c r="AG271" i="12"/>
  <c r="AE271" i="12"/>
  <c r="AC271" i="12"/>
  <c r="AA271" i="12"/>
  <c r="Y271" i="12"/>
  <c r="W271" i="12"/>
  <c r="U271" i="12"/>
  <c r="S271" i="12"/>
  <c r="Q271" i="12"/>
  <c r="O271" i="12"/>
  <c r="M271" i="12"/>
  <c r="K271" i="12"/>
  <c r="I271" i="12"/>
  <c r="G271" i="12"/>
  <c r="E271" i="12"/>
  <c r="AQ270" i="12"/>
  <c r="AO270" i="12"/>
  <c r="AM270" i="12"/>
  <c r="AK270" i="12"/>
  <c r="AI270" i="12"/>
  <c r="AG270" i="12"/>
  <c r="AE270" i="12"/>
  <c r="AC270" i="12"/>
  <c r="AA270" i="12"/>
  <c r="Y270" i="12"/>
  <c r="W270" i="12"/>
  <c r="U270" i="12"/>
  <c r="S270" i="12"/>
  <c r="Q270" i="12"/>
  <c r="O270" i="12"/>
  <c r="M270" i="12"/>
  <c r="K270" i="12"/>
  <c r="I270" i="12"/>
  <c r="G270" i="12"/>
  <c r="E270" i="12"/>
  <c r="AQ269" i="12"/>
  <c r="AO269" i="12"/>
  <c r="AM269" i="12"/>
  <c r="AK269" i="12"/>
  <c r="AI269" i="12"/>
  <c r="AG269" i="12"/>
  <c r="AE269" i="12"/>
  <c r="AC269" i="12"/>
  <c r="AA269" i="12"/>
  <c r="Y269" i="12"/>
  <c r="W269" i="12"/>
  <c r="U269" i="12"/>
  <c r="S269" i="12"/>
  <c r="Q269" i="12"/>
  <c r="O269" i="12"/>
  <c r="M269" i="12"/>
  <c r="K269" i="12"/>
  <c r="I269" i="12"/>
  <c r="G269" i="12"/>
  <c r="E269" i="12"/>
  <c r="AQ268" i="12"/>
  <c r="AO268" i="12"/>
  <c r="AM268" i="12"/>
  <c r="AK268" i="12"/>
  <c r="AI268" i="12"/>
  <c r="AG268" i="12"/>
  <c r="AE268" i="12"/>
  <c r="AC268" i="12"/>
  <c r="AA268" i="12"/>
  <c r="Y268" i="12"/>
  <c r="W268" i="12"/>
  <c r="U268" i="12"/>
  <c r="S268" i="12"/>
  <c r="Q268" i="12"/>
  <c r="O268" i="12"/>
  <c r="M268" i="12"/>
  <c r="K268" i="12"/>
  <c r="I268" i="12"/>
  <c r="G268" i="12"/>
  <c r="E268" i="12"/>
  <c r="AQ267" i="12"/>
  <c r="AO267" i="12"/>
  <c r="AM267" i="12"/>
  <c r="AK267" i="12"/>
  <c r="AI267" i="12"/>
  <c r="AG267" i="12"/>
  <c r="AE267" i="12"/>
  <c r="AC267" i="12"/>
  <c r="AA267" i="12"/>
  <c r="Y267" i="12"/>
  <c r="W267" i="12"/>
  <c r="U267" i="12"/>
  <c r="S267" i="12"/>
  <c r="Q267" i="12"/>
  <c r="O267" i="12"/>
  <c r="M267" i="12"/>
  <c r="K267" i="12"/>
  <c r="I267" i="12"/>
  <c r="G267" i="12"/>
  <c r="E267" i="12"/>
  <c r="AQ266" i="12"/>
  <c r="AO266" i="12"/>
  <c r="AM266" i="12"/>
  <c r="AK266" i="12"/>
  <c r="AI266" i="12"/>
  <c r="AG266" i="12"/>
  <c r="AE266" i="12"/>
  <c r="AC266" i="12"/>
  <c r="AA266" i="12"/>
  <c r="Y266" i="12"/>
  <c r="W266" i="12"/>
  <c r="U266" i="12"/>
  <c r="S266" i="12"/>
  <c r="Q266" i="12"/>
  <c r="O266" i="12"/>
  <c r="M266" i="12"/>
  <c r="K266" i="12"/>
  <c r="I266" i="12"/>
  <c r="G266" i="12"/>
  <c r="E266" i="12"/>
  <c r="AQ265" i="12"/>
  <c r="AO265" i="12"/>
  <c r="AM265" i="12"/>
  <c r="AK265" i="12"/>
  <c r="AI265" i="12"/>
  <c r="AG265" i="12"/>
  <c r="AE265" i="12"/>
  <c r="AC265" i="12"/>
  <c r="AA265" i="12"/>
  <c r="Y265" i="12"/>
  <c r="W265" i="12"/>
  <c r="U265" i="12"/>
  <c r="S265" i="12"/>
  <c r="Q265" i="12"/>
  <c r="O265" i="12"/>
  <c r="M265" i="12"/>
  <c r="K265" i="12"/>
  <c r="I265" i="12"/>
  <c r="G265" i="12"/>
  <c r="E265" i="12"/>
  <c r="AQ264" i="12"/>
  <c r="AO264" i="12"/>
  <c r="AM264" i="12"/>
  <c r="AK264" i="12"/>
  <c r="AI264" i="12"/>
  <c r="AG264" i="12"/>
  <c r="AE264" i="12"/>
  <c r="AC264" i="12"/>
  <c r="AA264" i="12"/>
  <c r="Y264" i="12"/>
  <c r="W264" i="12"/>
  <c r="U264" i="12"/>
  <c r="S264" i="12"/>
  <c r="Q264" i="12"/>
  <c r="O264" i="12"/>
  <c r="M264" i="12"/>
  <c r="K264" i="12"/>
  <c r="I264" i="12"/>
  <c r="G264" i="12"/>
  <c r="E264" i="12"/>
  <c r="AQ263" i="12"/>
  <c r="AO263" i="12"/>
  <c r="AM263" i="12"/>
  <c r="AK263" i="12"/>
  <c r="AI263" i="12"/>
  <c r="AG263" i="12"/>
  <c r="AE263" i="12"/>
  <c r="AC263" i="12"/>
  <c r="AA263" i="12"/>
  <c r="Y263" i="12"/>
  <c r="W263" i="12"/>
  <c r="U263" i="12"/>
  <c r="S263" i="12"/>
  <c r="Q263" i="12"/>
  <c r="O263" i="12"/>
  <c r="M263" i="12"/>
  <c r="K263" i="12"/>
  <c r="I263" i="12"/>
  <c r="G263" i="12"/>
  <c r="E263" i="12"/>
  <c r="AQ262" i="12"/>
  <c r="AO262" i="12"/>
  <c r="AM262" i="12"/>
  <c r="AK262" i="12"/>
  <c r="AI262" i="12"/>
  <c r="AG262" i="12"/>
  <c r="AE262" i="12"/>
  <c r="AC262" i="12"/>
  <c r="AA262" i="12"/>
  <c r="Y262" i="12"/>
  <c r="W262" i="12"/>
  <c r="U262" i="12"/>
  <c r="S262" i="12"/>
  <c r="Q262" i="12"/>
  <c r="O262" i="12"/>
  <c r="M262" i="12"/>
  <c r="K262" i="12"/>
  <c r="I262" i="12"/>
  <c r="G262" i="12"/>
  <c r="E262" i="12"/>
  <c r="AQ261" i="12"/>
  <c r="AO261" i="12"/>
  <c r="AM261" i="12"/>
  <c r="AK261" i="12"/>
  <c r="AI261" i="12"/>
  <c r="AG261" i="12"/>
  <c r="AE261" i="12"/>
  <c r="AC261" i="12"/>
  <c r="AA261" i="12"/>
  <c r="Y261" i="12"/>
  <c r="W261" i="12"/>
  <c r="U261" i="12"/>
  <c r="S261" i="12"/>
  <c r="Q261" i="12"/>
  <c r="O261" i="12"/>
  <c r="M261" i="12"/>
  <c r="K261" i="12"/>
  <c r="I261" i="12"/>
  <c r="G261" i="12"/>
  <c r="E261" i="12"/>
  <c r="AQ260" i="12"/>
  <c r="AO260" i="12"/>
  <c r="AM260" i="12"/>
  <c r="AK260" i="12"/>
  <c r="AI260" i="12"/>
  <c r="AG260" i="12"/>
  <c r="AE260" i="12"/>
  <c r="AC260" i="12"/>
  <c r="AA260" i="12"/>
  <c r="Y260" i="12"/>
  <c r="W260" i="12"/>
  <c r="U260" i="12"/>
  <c r="S260" i="12"/>
  <c r="Q260" i="12"/>
  <c r="O260" i="12"/>
  <c r="M260" i="12"/>
  <c r="K260" i="12"/>
  <c r="I260" i="12"/>
  <c r="G260" i="12"/>
  <c r="E260" i="12"/>
  <c r="AQ259" i="12"/>
  <c r="AO259" i="12"/>
  <c r="AM259" i="12"/>
  <c r="AK259" i="12"/>
  <c r="AI259" i="12"/>
  <c r="AG259" i="12"/>
  <c r="AE259" i="12"/>
  <c r="AC259" i="12"/>
  <c r="AA259" i="12"/>
  <c r="Y259" i="12"/>
  <c r="W259" i="12"/>
  <c r="U259" i="12"/>
  <c r="S259" i="12"/>
  <c r="Q259" i="12"/>
  <c r="O259" i="12"/>
  <c r="M259" i="12"/>
  <c r="K259" i="12"/>
  <c r="I259" i="12"/>
  <c r="G259" i="12"/>
  <c r="E259" i="12"/>
  <c r="AQ258" i="12"/>
  <c r="AO258" i="12"/>
  <c r="AM258" i="12"/>
  <c r="AK258" i="12"/>
  <c r="AI258" i="12"/>
  <c r="AG258" i="12"/>
  <c r="AE258" i="12"/>
  <c r="AC258" i="12"/>
  <c r="AA258" i="12"/>
  <c r="Y258" i="12"/>
  <c r="W258" i="12"/>
  <c r="U258" i="12"/>
  <c r="S258" i="12"/>
  <c r="Q258" i="12"/>
  <c r="O258" i="12"/>
  <c r="M258" i="12"/>
  <c r="K258" i="12"/>
  <c r="I258" i="12"/>
  <c r="G258" i="12"/>
  <c r="E258" i="12"/>
  <c r="AQ257" i="12"/>
  <c r="AO257" i="12"/>
  <c r="AM257" i="12"/>
  <c r="AK257" i="12"/>
  <c r="AI257" i="12"/>
  <c r="AG257" i="12"/>
  <c r="AE257" i="12"/>
  <c r="AC257" i="12"/>
  <c r="AA257" i="12"/>
  <c r="Y257" i="12"/>
  <c r="W257" i="12"/>
  <c r="U257" i="12"/>
  <c r="S257" i="12"/>
  <c r="Q257" i="12"/>
  <c r="O257" i="12"/>
  <c r="M257" i="12"/>
  <c r="K257" i="12"/>
  <c r="I257" i="12"/>
  <c r="G257" i="12"/>
  <c r="E257" i="12"/>
  <c r="AQ256" i="12"/>
  <c r="AO256" i="12"/>
  <c r="AM256" i="12"/>
  <c r="AK256" i="12"/>
  <c r="AI256" i="12"/>
  <c r="AG256" i="12"/>
  <c r="AE256" i="12"/>
  <c r="AC256" i="12"/>
  <c r="AA256" i="12"/>
  <c r="Y256" i="12"/>
  <c r="W256" i="12"/>
  <c r="U256" i="12"/>
  <c r="S256" i="12"/>
  <c r="Q256" i="12"/>
  <c r="O256" i="12"/>
  <c r="M256" i="12"/>
  <c r="K256" i="12"/>
  <c r="I256" i="12"/>
  <c r="G256" i="12"/>
  <c r="E256" i="12"/>
  <c r="AQ255" i="12"/>
  <c r="AO255" i="12"/>
  <c r="AM255" i="12"/>
  <c r="AK255" i="12"/>
  <c r="AI255" i="12"/>
  <c r="AG255" i="12"/>
  <c r="AE255" i="12"/>
  <c r="AC255" i="12"/>
  <c r="AA255" i="12"/>
  <c r="Y255" i="12"/>
  <c r="W255" i="12"/>
  <c r="U255" i="12"/>
  <c r="S255" i="12"/>
  <c r="Q255" i="12"/>
  <c r="O255" i="12"/>
  <c r="M255" i="12"/>
  <c r="K255" i="12"/>
  <c r="I255" i="12"/>
  <c r="G255" i="12"/>
  <c r="E255" i="12"/>
  <c r="AQ254" i="12"/>
  <c r="AO254" i="12"/>
  <c r="AM254" i="12"/>
  <c r="AK254" i="12"/>
  <c r="AI254" i="12"/>
  <c r="AG254" i="12"/>
  <c r="AE254" i="12"/>
  <c r="AC254" i="12"/>
  <c r="AA254" i="12"/>
  <c r="Y254" i="12"/>
  <c r="W254" i="12"/>
  <c r="U254" i="12"/>
  <c r="S254" i="12"/>
  <c r="Q254" i="12"/>
  <c r="O254" i="12"/>
  <c r="M254" i="12"/>
  <c r="K254" i="12"/>
  <c r="I254" i="12"/>
  <c r="G254" i="12"/>
  <c r="E254" i="12"/>
  <c r="AQ253" i="12"/>
  <c r="AO253" i="12"/>
  <c r="AM253" i="12"/>
  <c r="AK253" i="12"/>
  <c r="AI253" i="12"/>
  <c r="AG253" i="12"/>
  <c r="AE253" i="12"/>
  <c r="AC253" i="12"/>
  <c r="AA253" i="12"/>
  <c r="Y253" i="12"/>
  <c r="W253" i="12"/>
  <c r="U253" i="12"/>
  <c r="S253" i="12"/>
  <c r="Q253" i="12"/>
  <c r="O253" i="12"/>
  <c r="M253" i="12"/>
  <c r="K253" i="12"/>
  <c r="I253" i="12"/>
  <c r="G253" i="12"/>
  <c r="E253" i="12"/>
  <c r="AQ252" i="12"/>
  <c r="AO252" i="12"/>
  <c r="AM252" i="12"/>
  <c r="AK252" i="12"/>
  <c r="AI252" i="12"/>
  <c r="AG252" i="12"/>
  <c r="AE252" i="12"/>
  <c r="AC252" i="12"/>
  <c r="AA252" i="12"/>
  <c r="Y252" i="12"/>
  <c r="W252" i="12"/>
  <c r="U252" i="12"/>
  <c r="S252" i="12"/>
  <c r="Q252" i="12"/>
  <c r="O252" i="12"/>
  <c r="M252" i="12"/>
  <c r="K252" i="12"/>
  <c r="I252" i="12"/>
  <c r="G252" i="12"/>
  <c r="E252" i="12"/>
  <c r="AQ251" i="12"/>
  <c r="AO251" i="12"/>
  <c r="AM251" i="12"/>
  <c r="AK251" i="12"/>
  <c r="AI251" i="12"/>
  <c r="AG251" i="12"/>
  <c r="AE251" i="12"/>
  <c r="AC251" i="12"/>
  <c r="AA251" i="12"/>
  <c r="Y251" i="12"/>
  <c r="W251" i="12"/>
  <c r="U251" i="12"/>
  <c r="S251" i="12"/>
  <c r="Q251" i="12"/>
  <c r="O251" i="12"/>
  <c r="M251" i="12"/>
  <c r="K251" i="12"/>
  <c r="I251" i="12"/>
  <c r="G251" i="12"/>
  <c r="E251" i="12"/>
  <c r="AQ250" i="12"/>
  <c r="AO250" i="12"/>
  <c r="AM250" i="12"/>
  <c r="AK250" i="12"/>
  <c r="AI250" i="12"/>
  <c r="AG250" i="12"/>
  <c r="AE250" i="12"/>
  <c r="AC250" i="12"/>
  <c r="AA250" i="12"/>
  <c r="Y250" i="12"/>
  <c r="W250" i="12"/>
  <c r="U250" i="12"/>
  <c r="S250" i="12"/>
  <c r="Q250" i="12"/>
  <c r="O250" i="12"/>
  <c r="M250" i="12"/>
  <c r="K250" i="12"/>
  <c r="I250" i="12"/>
  <c r="G250" i="12"/>
  <c r="E250" i="12"/>
  <c r="AQ249" i="12"/>
  <c r="AO249" i="12"/>
  <c r="AM249" i="12"/>
  <c r="AK249" i="12"/>
  <c r="AI249" i="12"/>
  <c r="AG249" i="12"/>
  <c r="AE249" i="12"/>
  <c r="AC249" i="12"/>
  <c r="AA249" i="12"/>
  <c r="Y249" i="12"/>
  <c r="W249" i="12"/>
  <c r="U249" i="12"/>
  <c r="S249" i="12"/>
  <c r="Q249" i="12"/>
  <c r="O249" i="12"/>
  <c r="M249" i="12"/>
  <c r="K249" i="12"/>
  <c r="I249" i="12"/>
  <c r="G249" i="12"/>
  <c r="E249" i="12"/>
  <c r="AQ248" i="12"/>
  <c r="AO248" i="12"/>
  <c r="AM248" i="12"/>
  <c r="AK248" i="12"/>
  <c r="AI248" i="12"/>
  <c r="AG248" i="12"/>
  <c r="AE248" i="12"/>
  <c r="AC248" i="12"/>
  <c r="AA248" i="12"/>
  <c r="Y248" i="12"/>
  <c r="W248" i="12"/>
  <c r="U248" i="12"/>
  <c r="S248" i="12"/>
  <c r="Q248" i="12"/>
  <c r="O248" i="12"/>
  <c r="M248" i="12"/>
  <c r="K248" i="12"/>
  <c r="I248" i="12"/>
  <c r="G248" i="12"/>
  <c r="E248" i="12"/>
  <c r="AQ247" i="12"/>
  <c r="AO247" i="12"/>
  <c r="AM247" i="12"/>
  <c r="AK247" i="12"/>
  <c r="AI247" i="12"/>
  <c r="AG247" i="12"/>
  <c r="AE247" i="12"/>
  <c r="AC247" i="12"/>
  <c r="AA247" i="12"/>
  <c r="Y247" i="12"/>
  <c r="W247" i="12"/>
  <c r="U247" i="12"/>
  <c r="S247" i="12"/>
  <c r="Q247" i="12"/>
  <c r="O247" i="12"/>
  <c r="M247" i="12"/>
  <c r="K247" i="12"/>
  <c r="I247" i="12"/>
  <c r="G247" i="12"/>
  <c r="E247" i="12"/>
  <c r="AQ246" i="12"/>
  <c r="AO246" i="12"/>
  <c r="AM246" i="12"/>
  <c r="AK246" i="12"/>
  <c r="AI246" i="12"/>
  <c r="AG246" i="12"/>
  <c r="AE246" i="12"/>
  <c r="AC246" i="12"/>
  <c r="AA246" i="12"/>
  <c r="Y246" i="12"/>
  <c r="W246" i="12"/>
  <c r="U246" i="12"/>
  <c r="S246" i="12"/>
  <c r="Q246" i="12"/>
  <c r="O246" i="12"/>
  <c r="M246" i="12"/>
  <c r="K246" i="12"/>
  <c r="I246" i="12"/>
  <c r="G246" i="12"/>
  <c r="E246" i="12"/>
  <c r="AQ245" i="12"/>
  <c r="AO245" i="12"/>
  <c r="AM245" i="12"/>
  <c r="AK245" i="12"/>
  <c r="AI245" i="12"/>
  <c r="AG245" i="12"/>
  <c r="AE245" i="12"/>
  <c r="AC245" i="12"/>
  <c r="AA245" i="12"/>
  <c r="Y245" i="12"/>
  <c r="W245" i="12"/>
  <c r="U245" i="12"/>
  <c r="S245" i="12"/>
  <c r="Q245" i="12"/>
  <c r="O245" i="12"/>
  <c r="M245" i="12"/>
  <c r="K245" i="12"/>
  <c r="I245" i="12"/>
  <c r="G245" i="12"/>
  <c r="E245" i="12"/>
  <c r="AQ244" i="12"/>
  <c r="AO244" i="12"/>
  <c r="AM244" i="12"/>
  <c r="AK244" i="12"/>
  <c r="AI244" i="12"/>
  <c r="AG244" i="12"/>
  <c r="AE244" i="12"/>
  <c r="AC244" i="12"/>
  <c r="AA244" i="12"/>
  <c r="Y244" i="12"/>
  <c r="W244" i="12"/>
  <c r="U244" i="12"/>
  <c r="S244" i="12"/>
  <c r="Q244" i="12"/>
  <c r="O244" i="12"/>
  <c r="M244" i="12"/>
  <c r="K244" i="12"/>
  <c r="I244" i="12"/>
  <c r="G244" i="12"/>
  <c r="E244" i="12"/>
  <c r="AQ243" i="12"/>
  <c r="AO243" i="12"/>
  <c r="AM243" i="12"/>
  <c r="AK243" i="12"/>
  <c r="AI243" i="12"/>
  <c r="AG243" i="12"/>
  <c r="AE243" i="12"/>
  <c r="AC243" i="12"/>
  <c r="AA243" i="12"/>
  <c r="Y243" i="12"/>
  <c r="W243" i="12"/>
  <c r="U243" i="12"/>
  <c r="S243" i="12"/>
  <c r="Q243" i="12"/>
  <c r="O243" i="12"/>
  <c r="M243" i="12"/>
  <c r="K243" i="12"/>
  <c r="I243" i="12"/>
  <c r="G243" i="12"/>
  <c r="E243" i="12"/>
  <c r="AQ242" i="12"/>
  <c r="AO242" i="12"/>
  <c r="AM242" i="12"/>
  <c r="AK242" i="12"/>
  <c r="AI242" i="12"/>
  <c r="AG242" i="12"/>
  <c r="AE242" i="12"/>
  <c r="AC242" i="12"/>
  <c r="AA242" i="12"/>
  <c r="Y242" i="12"/>
  <c r="W242" i="12"/>
  <c r="U242" i="12"/>
  <c r="S242" i="12"/>
  <c r="Q242" i="12"/>
  <c r="O242" i="12"/>
  <c r="M242" i="12"/>
  <c r="K242" i="12"/>
  <c r="I242" i="12"/>
  <c r="G242" i="12"/>
  <c r="E242" i="12"/>
  <c r="AQ241" i="12"/>
  <c r="AO241" i="12"/>
  <c r="AM241" i="12"/>
  <c r="AK241" i="12"/>
  <c r="AI241" i="12"/>
  <c r="AG241" i="12"/>
  <c r="AE241" i="12"/>
  <c r="AC241" i="12"/>
  <c r="AA241" i="12"/>
  <c r="Y241" i="12"/>
  <c r="W241" i="12"/>
  <c r="U241" i="12"/>
  <c r="S241" i="12"/>
  <c r="Q241" i="12"/>
  <c r="O241" i="12"/>
  <c r="M241" i="12"/>
  <c r="K241" i="12"/>
  <c r="I241" i="12"/>
  <c r="G241" i="12"/>
  <c r="E241" i="12"/>
  <c r="AQ240" i="12"/>
  <c r="AO240" i="12"/>
  <c r="AM240" i="12"/>
  <c r="AK240" i="12"/>
  <c r="AI240" i="12"/>
  <c r="AG240" i="12"/>
  <c r="AE240" i="12"/>
  <c r="AC240" i="12"/>
  <c r="AA240" i="12"/>
  <c r="Y240" i="12"/>
  <c r="W240" i="12"/>
  <c r="U240" i="12"/>
  <c r="S240" i="12"/>
  <c r="Q240" i="12"/>
  <c r="O240" i="12"/>
  <c r="M240" i="12"/>
  <c r="K240" i="12"/>
  <c r="I240" i="12"/>
  <c r="G240" i="12"/>
  <c r="E240" i="12"/>
  <c r="AQ239" i="12"/>
  <c r="AO239" i="12"/>
  <c r="AM239" i="12"/>
  <c r="AK239" i="12"/>
  <c r="AI239" i="12"/>
  <c r="AG239" i="12"/>
  <c r="AE239" i="12"/>
  <c r="AC239" i="12"/>
  <c r="AA239" i="12"/>
  <c r="Y239" i="12"/>
  <c r="W239" i="12"/>
  <c r="U239" i="12"/>
  <c r="S239" i="12"/>
  <c r="Q239" i="12"/>
  <c r="O239" i="12"/>
  <c r="M239" i="12"/>
  <c r="K239" i="12"/>
  <c r="I239" i="12"/>
  <c r="G239" i="12"/>
  <c r="E239" i="12"/>
  <c r="AQ238" i="12"/>
  <c r="AO238" i="12"/>
  <c r="AM238" i="12"/>
  <c r="AK238" i="12"/>
  <c r="AI238" i="12"/>
  <c r="AG238" i="12"/>
  <c r="AE238" i="12"/>
  <c r="AC238" i="12"/>
  <c r="AA238" i="12"/>
  <c r="Y238" i="12"/>
  <c r="W238" i="12"/>
  <c r="U238" i="12"/>
  <c r="S238" i="12"/>
  <c r="Q238" i="12"/>
  <c r="O238" i="12"/>
  <c r="M238" i="12"/>
  <c r="K238" i="12"/>
  <c r="I238" i="12"/>
  <c r="G238" i="12"/>
  <c r="E238" i="12"/>
  <c r="AQ237" i="12"/>
  <c r="AO237" i="12"/>
  <c r="AM237" i="12"/>
  <c r="AK237" i="12"/>
  <c r="AI237" i="12"/>
  <c r="AG237" i="12"/>
  <c r="AE237" i="12"/>
  <c r="AC237" i="12"/>
  <c r="AA237" i="12"/>
  <c r="Y237" i="12"/>
  <c r="W237" i="12"/>
  <c r="U237" i="12"/>
  <c r="S237" i="12"/>
  <c r="Q237" i="12"/>
  <c r="O237" i="12"/>
  <c r="M237" i="12"/>
  <c r="K237" i="12"/>
  <c r="I237" i="12"/>
  <c r="G237" i="12"/>
  <c r="E237" i="12"/>
  <c r="AQ236" i="12"/>
  <c r="AO236" i="12"/>
  <c r="AM236" i="12"/>
  <c r="AK236" i="12"/>
  <c r="AI236" i="12"/>
  <c r="AG236" i="12"/>
  <c r="AE236" i="12"/>
  <c r="AC236" i="12"/>
  <c r="AA236" i="12"/>
  <c r="Y236" i="12"/>
  <c r="W236" i="12"/>
  <c r="U236" i="12"/>
  <c r="S236" i="12"/>
  <c r="Q236" i="12"/>
  <c r="O236" i="12"/>
  <c r="M236" i="12"/>
  <c r="K236" i="12"/>
  <c r="I236" i="12"/>
  <c r="G236" i="12"/>
  <c r="E236" i="12"/>
  <c r="AQ235" i="12"/>
  <c r="AO235" i="12"/>
  <c r="AM235" i="12"/>
  <c r="AK235" i="12"/>
  <c r="AI235" i="12"/>
  <c r="AG235" i="12"/>
  <c r="AE235" i="12"/>
  <c r="AC235" i="12"/>
  <c r="AA235" i="12"/>
  <c r="Y235" i="12"/>
  <c r="W235" i="12"/>
  <c r="U235" i="12"/>
  <c r="S235" i="12"/>
  <c r="Q235" i="12"/>
  <c r="O235" i="12"/>
  <c r="M235" i="12"/>
  <c r="K235" i="12"/>
  <c r="I235" i="12"/>
  <c r="G235" i="12"/>
  <c r="E235" i="12"/>
  <c r="AQ234" i="12"/>
  <c r="AO234" i="12"/>
  <c r="AM234" i="12"/>
  <c r="AK234" i="12"/>
  <c r="AI234" i="12"/>
  <c r="AG234" i="12"/>
  <c r="AE234" i="12"/>
  <c r="AC234" i="12"/>
  <c r="AA234" i="12"/>
  <c r="Y234" i="12"/>
  <c r="W234" i="12"/>
  <c r="U234" i="12"/>
  <c r="S234" i="12"/>
  <c r="Q234" i="12"/>
  <c r="O234" i="12"/>
  <c r="M234" i="12"/>
  <c r="K234" i="12"/>
  <c r="I234" i="12"/>
  <c r="G234" i="12"/>
  <c r="E234" i="12"/>
  <c r="AQ233" i="12"/>
  <c r="AO233" i="12"/>
  <c r="AM233" i="12"/>
  <c r="AK233" i="12"/>
  <c r="AI233" i="12"/>
  <c r="AG233" i="12"/>
  <c r="AE233" i="12"/>
  <c r="AC233" i="12"/>
  <c r="AA233" i="12"/>
  <c r="Y233" i="12"/>
  <c r="W233" i="12"/>
  <c r="U233" i="12"/>
  <c r="S233" i="12"/>
  <c r="Q233" i="12"/>
  <c r="O233" i="12"/>
  <c r="M233" i="12"/>
  <c r="K233" i="12"/>
  <c r="I233" i="12"/>
  <c r="G233" i="12"/>
  <c r="E233" i="12"/>
  <c r="AQ232" i="12"/>
  <c r="AO232" i="12"/>
  <c r="AM232" i="12"/>
  <c r="AK232" i="12"/>
  <c r="AI232" i="12"/>
  <c r="AG232" i="12"/>
  <c r="AE232" i="12"/>
  <c r="AC232" i="12"/>
  <c r="AA232" i="12"/>
  <c r="Y232" i="12"/>
  <c r="W232" i="12"/>
  <c r="U232" i="12"/>
  <c r="S232" i="12"/>
  <c r="Q232" i="12"/>
  <c r="O232" i="12"/>
  <c r="M232" i="12"/>
  <c r="K232" i="12"/>
  <c r="I232" i="12"/>
  <c r="G232" i="12"/>
  <c r="E232" i="12"/>
  <c r="AQ231" i="12"/>
  <c r="AO231" i="12"/>
  <c r="AM231" i="12"/>
  <c r="AK231" i="12"/>
  <c r="AI231" i="12"/>
  <c r="AG231" i="12"/>
  <c r="AE231" i="12"/>
  <c r="AC231" i="12"/>
  <c r="AA231" i="12"/>
  <c r="Y231" i="12"/>
  <c r="W231" i="12"/>
  <c r="U231" i="12"/>
  <c r="S231" i="12"/>
  <c r="Q231" i="12"/>
  <c r="O231" i="12"/>
  <c r="M231" i="12"/>
  <c r="K231" i="12"/>
  <c r="I231" i="12"/>
  <c r="G231" i="12"/>
  <c r="E231" i="12"/>
  <c r="AQ230" i="12"/>
  <c r="AO230" i="12"/>
  <c r="AM230" i="12"/>
  <c r="AK230" i="12"/>
  <c r="AI230" i="12"/>
  <c r="AG230" i="12"/>
  <c r="AE230" i="12"/>
  <c r="AC230" i="12"/>
  <c r="AA230" i="12"/>
  <c r="Y230" i="12"/>
  <c r="W230" i="12"/>
  <c r="U230" i="12"/>
  <c r="S230" i="12"/>
  <c r="Q230" i="12"/>
  <c r="O230" i="12"/>
  <c r="M230" i="12"/>
  <c r="K230" i="12"/>
  <c r="I230" i="12"/>
  <c r="G230" i="12"/>
  <c r="E230" i="12"/>
  <c r="AQ229" i="12"/>
  <c r="AO229" i="12"/>
  <c r="AM229" i="12"/>
  <c r="AK229" i="12"/>
  <c r="AI229" i="12"/>
  <c r="AG229" i="12"/>
  <c r="AE229" i="12"/>
  <c r="AC229" i="12"/>
  <c r="AA229" i="12"/>
  <c r="Y229" i="12"/>
  <c r="W229" i="12"/>
  <c r="U229" i="12"/>
  <c r="S229" i="12"/>
  <c r="Q229" i="12"/>
  <c r="O229" i="12"/>
  <c r="M229" i="12"/>
  <c r="K229" i="12"/>
  <c r="I229" i="12"/>
  <c r="G229" i="12"/>
  <c r="E229" i="12"/>
  <c r="AQ228" i="12"/>
  <c r="AO228" i="12"/>
  <c r="AM228" i="12"/>
  <c r="AK228" i="12"/>
  <c r="AI228" i="12"/>
  <c r="AG228" i="12"/>
  <c r="AE228" i="12"/>
  <c r="AC228" i="12"/>
  <c r="AA228" i="12"/>
  <c r="Y228" i="12"/>
  <c r="W228" i="12"/>
  <c r="U228" i="12"/>
  <c r="S228" i="12"/>
  <c r="Q228" i="12"/>
  <c r="O228" i="12"/>
  <c r="M228" i="12"/>
  <c r="K228" i="12"/>
  <c r="I228" i="12"/>
  <c r="G228" i="12"/>
  <c r="E228" i="12"/>
  <c r="AQ227" i="12"/>
  <c r="AO227" i="12"/>
  <c r="AM227" i="12"/>
  <c r="AK227" i="12"/>
  <c r="AI227" i="12"/>
  <c r="AG227" i="12"/>
  <c r="AE227" i="12"/>
  <c r="AC227" i="12"/>
  <c r="AA227" i="12"/>
  <c r="Y227" i="12"/>
  <c r="W227" i="12"/>
  <c r="U227" i="12"/>
  <c r="S227" i="12"/>
  <c r="Q227" i="12"/>
  <c r="O227" i="12"/>
  <c r="M227" i="12"/>
  <c r="K227" i="12"/>
  <c r="I227" i="12"/>
  <c r="G227" i="12"/>
  <c r="E227" i="12"/>
  <c r="AQ226" i="12"/>
  <c r="AO226" i="12"/>
  <c r="AM226" i="12"/>
  <c r="AK226" i="12"/>
  <c r="AI226" i="12"/>
  <c r="AG226" i="12"/>
  <c r="AE226" i="12"/>
  <c r="AC226" i="12"/>
  <c r="AA226" i="12"/>
  <c r="Y226" i="12"/>
  <c r="W226" i="12"/>
  <c r="U226" i="12"/>
  <c r="S226" i="12"/>
  <c r="Q226" i="12"/>
  <c r="O226" i="12"/>
  <c r="M226" i="12"/>
  <c r="K226" i="12"/>
  <c r="I226" i="12"/>
  <c r="G226" i="12"/>
  <c r="E226" i="12"/>
  <c r="AQ225" i="12"/>
  <c r="AO225" i="12"/>
  <c r="AM225" i="12"/>
  <c r="AK225" i="12"/>
  <c r="AI225" i="12"/>
  <c r="AG225" i="12"/>
  <c r="AE225" i="12"/>
  <c r="AC225" i="12"/>
  <c r="AA225" i="12"/>
  <c r="Y225" i="12"/>
  <c r="W225" i="12"/>
  <c r="U225" i="12"/>
  <c r="S225" i="12"/>
  <c r="Q225" i="12"/>
  <c r="O225" i="12"/>
  <c r="M225" i="12"/>
  <c r="K225" i="12"/>
  <c r="I225" i="12"/>
  <c r="G225" i="12"/>
  <c r="E225" i="12"/>
  <c r="AQ224" i="12"/>
  <c r="AO224" i="12"/>
  <c r="AM224" i="12"/>
  <c r="AK224" i="12"/>
  <c r="AI224" i="12"/>
  <c r="AG224" i="12"/>
  <c r="AE224" i="12"/>
  <c r="AC224" i="12"/>
  <c r="AA224" i="12"/>
  <c r="Y224" i="12"/>
  <c r="W224" i="12"/>
  <c r="U224" i="12"/>
  <c r="S224" i="12"/>
  <c r="Q224" i="12"/>
  <c r="O224" i="12"/>
  <c r="M224" i="12"/>
  <c r="K224" i="12"/>
  <c r="I224" i="12"/>
  <c r="G224" i="12"/>
  <c r="E224" i="12"/>
  <c r="AQ223" i="12"/>
  <c r="AO223" i="12"/>
  <c r="AM223" i="12"/>
  <c r="AK223" i="12"/>
  <c r="AI223" i="12"/>
  <c r="AG223" i="12"/>
  <c r="AE223" i="12"/>
  <c r="AC223" i="12"/>
  <c r="AA223" i="12"/>
  <c r="Y223" i="12"/>
  <c r="W223" i="12"/>
  <c r="U223" i="12"/>
  <c r="S223" i="12"/>
  <c r="Q223" i="12"/>
  <c r="O223" i="12"/>
  <c r="M223" i="12"/>
  <c r="K223" i="12"/>
  <c r="I223" i="12"/>
  <c r="G223" i="12"/>
  <c r="E223" i="12"/>
  <c r="AQ222" i="12"/>
  <c r="AO222" i="12"/>
  <c r="AM222" i="12"/>
  <c r="AK222" i="12"/>
  <c r="AI222" i="12"/>
  <c r="AG222" i="12"/>
  <c r="AE222" i="12"/>
  <c r="AC222" i="12"/>
  <c r="AA222" i="12"/>
  <c r="Y222" i="12"/>
  <c r="W222" i="12"/>
  <c r="U222" i="12"/>
  <c r="S222" i="12"/>
  <c r="Q222" i="12"/>
  <c r="O222" i="12"/>
  <c r="M222" i="12"/>
  <c r="K222" i="12"/>
  <c r="I222" i="12"/>
  <c r="G222" i="12"/>
  <c r="E222" i="12"/>
  <c r="AQ221" i="12"/>
  <c r="AO221" i="12"/>
  <c r="AM221" i="12"/>
  <c r="AK221" i="12"/>
  <c r="AI221" i="12"/>
  <c r="AG221" i="12"/>
  <c r="AE221" i="12"/>
  <c r="AC221" i="12"/>
  <c r="AA221" i="12"/>
  <c r="Y221" i="12"/>
  <c r="W221" i="12"/>
  <c r="U221" i="12"/>
  <c r="S221" i="12"/>
  <c r="Q221" i="12"/>
  <c r="O221" i="12"/>
  <c r="M221" i="12"/>
  <c r="K221" i="12"/>
  <c r="I221" i="12"/>
  <c r="G221" i="12"/>
  <c r="E221" i="12"/>
  <c r="AQ220" i="12"/>
  <c r="AO220" i="12"/>
  <c r="AM220" i="12"/>
  <c r="AK220" i="12"/>
  <c r="AI220" i="12"/>
  <c r="AG220" i="12"/>
  <c r="AE220" i="12"/>
  <c r="AC220" i="12"/>
  <c r="AA220" i="12"/>
  <c r="Y220" i="12"/>
  <c r="W220" i="12"/>
  <c r="U220" i="12"/>
  <c r="S220" i="12"/>
  <c r="Q220" i="12"/>
  <c r="O220" i="12"/>
  <c r="M220" i="12"/>
  <c r="K220" i="12"/>
  <c r="I220" i="12"/>
  <c r="G220" i="12"/>
  <c r="E220" i="12"/>
  <c r="AQ219" i="12"/>
  <c r="AO219" i="12"/>
  <c r="AM219" i="12"/>
  <c r="AK219" i="12"/>
  <c r="AI219" i="12"/>
  <c r="AG219" i="12"/>
  <c r="AE219" i="12"/>
  <c r="AC219" i="12"/>
  <c r="AA219" i="12"/>
  <c r="Y219" i="12"/>
  <c r="W219" i="12"/>
  <c r="U219" i="12"/>
  <c r="S219" i="12"/>
  <c r="Q219" i="12"/>
  <c r="O219" i="12"/>
  <c r="M219" i="12"/>
  <c r="K219" i="12"/>
  <c r="I219" i="12"/>
  <c r="G219" i="12"/>
  <c r="E219" i="12"/>
  <c r="AQ218" i="12"/>
  <c r="AO218" i="12"/>
  <c r="AM218" i="12"/>
  <c r="AK218" i="12"/>
  <c r="AI218" i="12"/>
  <c r="AG218" i="12"/>
  <c r="AE218" i="12"/>
  <c r="AC218" i="12"/>
  <c r="AA218" i="12"/>
  <c r="Y218" i="12"/>
  <c r="W218" i="12"/>
  <c r="U218" i="12"/>
  <c r="S218" i="12"/>
  <c r="Q218" i="12"/>
  <c r="O218" i="12"/>
  <c r="M218" i="12"/>
  <c r="K218" i="12"/>
  <c r="I218" i="12"/>
  <c r="G218" i="12"/>
  <c r="E218" i="12"/>
  <c r="AQ217" i="12"/>
  <c r="AO217" i="12"/>
  <c r="AM217" i="12"/>
  <c r="AK217" i="12"/>
  <c r="AI217" i="12"/>
  <c r="AG217" i="12"/>
  <c r="AE217" i="12"/>
  <c r="AC217" i="12"/>
  <c r="AA217" i="12"/>
  <c r="Y217" i="12"/>
  <c r="W217" i="12"/>
  <c r="U217" i="12"/>
  <c r="S217" i="12"/>
  <c r="Q217" i="12"/>
  <c r="O217" i="12"/>
  <c r="M217" i="12"/>
  <c r="K217" i="12"/>
  <c r="I217" i="12"/>
  <c r="G217" i="12"/>
  <c r="E217" i="12"/>
  <c r="AQ216" i="12"/>
  <c r="AO216" i="12"/>
  <c r="AM216" i="12"/>
  <c r="AK216" i="12"/>
  <c r="AI216" i="12"/>
  <c r="AG216" i="12"/>
  <c r="AE216" i="12"/>
  <c r="AC216" i="12"/>
  <c r="AA216" i="12"/>
  <c r="Y216" i="12"/>
  <c r="W216" i="12"/>
  <c r="U216" i="12"/>
  <c r="S216" i="12"/>
  <c r="Q216" i="12"/>
  <c r="O216" i="12"/>
  <c r="M216" i="12"/>
  <c r="K216" i="12"/>
  <c r="I216" i="12"/>
  <c r="G216" i="12"/>
  <c r="E216" i="12"/>
  <c r="AQ215" i="12"/>
  <c r="AO215" i="12"/>
  <c r="AM215" i="12"/>
  <c r="AK215" i="12"/>
  <c r="AI215" i="12"/>
  <c r="AG215" i="12"/>
  <c r="AE215" i="12"/>
  <c r="AC215" i="12"/>
  <c r="AA215" i="12"/>
  <c r="Y215" i="12"/>
  <c r="W215" i="12"/>
  <c r="U215" i="12"/>
  <c r="S215" i="12"/>
  <c r="Q215" i="12"/>
  <c r="O215" i="12"/>
  <c r="M215" i="12"/>
  <c r="K215" i="12"/>
  <c r="I215" i="12"/>
  <c r="G215" i="12"/>
  <c r="E215" i="12"/>
  <c r="AQ214" i="12"/>
  <c r="AO214" i="12"/>
  <c r="AM214" i="12"/>
  <c r="AK214" i="12"/>
  <c r="AI214" i="12"/>
  <c r="AG214" i="12"/>
  <c r="AE214" i="12"/>
  <c r="AC214" i="12"/>
  <c r="AA214" i="12"/>
  <c r="Y214" i="12"/>
  <c r="W214" i="12"/>
  <c r="U214" i="12"/>
  <c r="S214" i="12"/>
  <c r="Q214" i="12"/>
  <c r="O214" i="12"/>
  <c r="M214" i="12"/>
  <c r="K214" i="12"/>
  <c r="I214" i="12"/>
  <c r="G214" i="12"/>
  <c r="E214" i="12"/>
  <c r="AQ213" i="12"/>
  <c r="AO213" i="12"/>
  <c r="AM213" i="12"/>
  <c r="AK213" i="12"/>
  <c r="AI213" i="12"/>
  <c r="AG213" i="12"/>
  <c r="AE213" i="12"/>
  <c r="AC213" i="12"/>
  <c r="AA213" i="12"/>
  <c r="Y213" i="12"/>
  <c r="W213" i="12"/>
  <c r="U213" i="12"/>
  <c r="S213" i="12"/>
  <c r="Q213" i="12"/>
  <c r="O213" i="12"/>
  <c r="M213" i="12"/>
  <c r="K213" i="12"/>
  <c r="I213" i="12"/>
  <c r="G213" i="12"/>
  <c r="E213" i="12"/>
  <c r="AQ212" i="12"/>
  <c r="AO212" i="12"/>
  <c r="AM212" i="12"/>
  <c r="AK212" i="12"/>
  <c r="AI212" i="12"/>
  <c r="AG212" i="12"/>
  <c r="AE212" i="12"/>
  <c r="AC212" i="12"/>
  <c r="AA212" i="12"/>
  <c r="Y212" i="12"/>
  <c r="W212" i="12"/>
  <c r="U212" i="12"/>
  <c r="S212" i="12"/>
  <c r="Q212" i="12"/>
  <c r="O212" i="12"/>
  <c r="M212" i="12"/>
  <c r="K212" i="12"/>
  <c r="I212" i="12"/>
  <c r="G212" i="12"/>
  <c r="E212" i="12"/>
  <c r="AQ211" i="12"/>
  <c r="AO211" i="12"/>
  <c r="AM211" i="12"/>
  <c r="AK211" i="12"/>
  <c r="AI211" i="12"/>
  <c r="AG211" i="12"/>
  <c r="AE211" i="12"/>
  <c r="AC211" i="12"/>
  <c r="AA211" i="12"/>
  <c r="Y211" i="12"/>
  <c r="W211" i="12"/>
  <c r="U211" i="12"/>
  <c r="S211" i="12"/>
  <c r="Q211" i="12"/>
  <c r="O211" i="12"/>
  <c r="M211" i="12"/>
  <c r="K211" i="12"/>
  <c r="I211" i="12"/>
  <c r="G211" i="12"/>
  <c r="E211" i="12"/>
  <c r="AQ210" i="12"/>
  <c r="AO210" i="12"/>
  <c r="AM210" i="12"/>
  <c r="AK210" i="12"/>
  <c r="AI210" i="12"/>
  <c r="AG210" i="12"/>
  <c r="AE210" i="12"/>
  <c r="AC210" i="12"/>
  <c r="AA210" i="12"/>
  <c r="Y210" i="12"/>
  <c r="W210" i="12"/>
  <c r="U210" i="12"/>
  <c r="S210" i="12"/>
  <c r="Q210" i="12"/>
  <c r="O210" i="12"/>
  <c r="M210" i="12"/>
  <c r="K210" i="12"/>
  <c r="I210" i="12"/>
  <c r="G210" i="12"/>
  <c r="E210" i="12"/>
  <c r="AQ209" i="12"/>
  <c r="AO209" i="12"/>
  <c r="AM209" i="12"/>
  <c r="AK209" i="12"/>
  <c r="AI209" i="12"/>
  <c r="AG209" i="12"/>
  <c r="AE209" i="12"/>
  <c r="AC209" i="12"/>
  <c r="AA209" i="12"/>
  <c r="Y209" i="12"/>
  <c r="W209" i="12"/>
  <c r="U209" i="12"/>
  <c r="S209" i="12"/>
  <c r="Q209" i="12"/>
  <c r="O209" i="12"/>
  <c r="M209" i="12"/>
  <c r="K209" i="12"/>
  <c r="I209" i="12"/>
  <c r="G209" i="12"/>
  <c r="E209" i="12"/>
  <c r="AQ208" i="12"/>
  <c r="AO208" i="12"/>
  <c r="AM208" i="12"/>
  <c r="AK208" i="12"/>
  <c r="AI208" i="12"/>
  <c r="AG208" i="12"/>
  <c r="AE208" i="12"/>
  <c r="AC208" i="12"/>
  <c r="AA208" i="12"/>
  <c r="Y208" i="12"/>
  <c r="W208" i="12"/>
  <c r="U208" i="12"/>
  <c r="S208" i="12"/>
  <c r="Q208" i="12"/>
  <c r="O208" i="12"/>
  <c r="M208" i="12"/>
  <c r="K208" i="12"/>
  <c r="I208" i="12"/>
  <c r="G208" i="12"/>
  <c r="E208" i="12"/>
  <c r="AQ207" i="12"/>
  <c r="AO207" i="12"/>
  <c r="AM207" i="12"/>
  <c r="AK207" i="12"/>
  <c r="AI207" i="12"/>
  <c r="AG207" i="12"/>
  <c r="AE207" i="12"/>
  <c r="AC207" i="12"/>
  <c r="AA207" i="12"/>
  <c r="Y207" i="12"/>
  <c r="W207" i="12"/>
  <c r="U207" i="12"/>
  <c r="S207" i="12"/>
  <c r="Q207" i="12"/>
  <c r="O207" i="12"/>
  <c r="M207" i="12"/>
  <c r="K207" i="12"/>
  <c r="I207" i="12"/>
  <c r="G207" i="12"/>
  <c r="E207" i="12"/>
  <c r="AQ206" i="12"/>
  <c r="AO206" i="12"/>
  <c r="AM206" i="12"/>
  <c r="AK206" i="12"/>
  <c r="AI206" i="12"/>
  <c r="AG206" i="12"/>
  <c r="AE206" i="12"/>
  <c r="AC206" i="12"/>
  <c r="AA206" i="12"/>
  <c r="Y206" i="12"/>
  <c r="W206" i="12"/>
  <c r="U206" i="12"/>
  <c r="S206" i="12"/>
  <c r="Q206" i="12"/>
  <c r="O206" i="12"/>
  <c r="M206" i="12"/>
  <c r="K206" i="12"/>
  <c r="I206" i="12"/>
  <c r="G206" i="12"/>
  <c r="E206" i="12"/>
  <c r="AQ205" i="12"/>
  <c r="AO205" i="12"/>
  <c r="AM205" i="12"/>
  <c r="AK205" i="12"/>
  <c r="AI205" i="12"/>
  <c r="AG205" i="12"/>
  <c r="AE205" i="12"/>
  <c r="AC205" i="12"/>
  <c r="AA205" i="12"/>
  <c r="Y205" i="12"/>
  <c r="W205" i="12"/>
  <c r="U205" i="12"/>
  <c r="S205" i="12"/>
  <c r="Q205" i="12"/>
  <c r="O205" i="12"/>
  <c r="M205" i="12"/>
  <c r="K205" i="12"/>
  <c r="I205" i="12"/>
  <c r="G205" i="12"/>
  <c r="E205" i="12"/>
  <c r="AQ204" i="12"/>
  <c r="AO204" i="12"/>
  <c r="AM204" i="12"/>
  <c r="AK204" i="12"/>
  <c r="AI204" i="12"/>
  <c r="AG204" i="12"/>
  <c r="AE204" i="12"/>
  <c r="AC204" i="12"/>
  <c r="AA204" i="12"/>
  <c r="Y204" i="12"/>
  <c r="W204" i="12"/>
  <c r="U204" i="12"/>
  <c r="S204" i="12"/>
  <c r="Q204" i="12"/>
  <c r="O204" i="12"/>
  <c r="M204" i="12"/>
  <c r="K204" i="12"/>
  <c r="I204" i="12"/>
  <c r="G204" i="12"/>
  <c r="E204" i="12"/>
  <c r="AQ203" i="12"/>
  <c r="AO203" i="12"/>
  <c r="AM203" i="12"/>
  <c r="AK203" i="12"/>
  <c r="AI203" i="12"/>
  <c r="AG203" i="12"/>
  <c r="AE203" i="12"/>
  <c r="AC203" i="12"/>
  <c r="AA203" i="12"/>
  <c r="Y203" i="12"/>
  <c r="W203" i="12"/>
  <c r="U203" i="12"/>
  <c r="S203" i="12"/>
  <c r="Q203" i="12"/>
  <c r="O203" i="12"/>
  <c r="M203" i="12"/>
  <c r="K203" i="12"/>
  <c r="I203" i="12"/>
  <c r="G203" i="12"/>
  <c r="E203" i="12"/>
  <c r="AQ202" i="12"/>
  <c r="AO202" i="12"/>
  <c r="AM202" i="12"/>
  <c r="AK202" i="12"/>
  <c r="AI202" i="12"/>
  <c r="AG202" i="12"/>
  <c r="AE202" i="12"/>
  <c r="AC202" i="12"/>
  <c r="AA202" i="12"/>
  <c r="Y202" i="12"/>
  <c r="W202" i="12"/>
  <c r="U202" i="12"/>
  <c r="S202" i="12"/>
  <c r="Q202" i="12"/>
  <c r="O202" i="12"/>
  <c r="M202" i="12"/>
  <c r="K202" i="12"/>
  <c r="I202" i="12"/>
  <c r="G202" i="12"/>
  <c r="E202" i="12"/>
  <c r="AQ201" i="12"/>
  <c r="AO201" i="12"/>
  <c r="AM201" i="12"/>
  <c r="AK201" i="12"/>
  <c r="AI201" i="12"/>
  <c r="AG201" i="12"/>
  <c r="AE201" i="12"/>
  <c r="AC201" i="12"/>
  <c r="AA201" i="12"/>
  <c r="Y201" i="12"/>
  <c r="W201" i="12"/>
  <c r="U201" i="12"/>
  <c r="S201" i="12"/>
  <c r="Q201" i="12"/>
  <c r="O201" i="12"/>
  <c r="M201" i="12"/>
  <c r="K201" i="12"/>
  <c r="I201" i="12"/>
  <c r="G201" i="12"/>
  <c r="E201" i="12"/>
  <c r="AQ200" i="12"/>
  <c r="AO200" i="12"/>
  <c r="AM200" i="12"/>
  <c r="AK200" i="12"/>
  <c r="AI200" i="12"/>
  <c r="AG200" i="12"/>
  <c r="AE200" i="12"/>
  <c r="AC200" i="12"/>
  <c r="AA200" i="12"/>
  <c r="Y200" i="12"/>
  <c r="W200" i="12"/>
  <c r="U200" i="12"/>
  <c r="S200" i="12"/>
  <c r="Q200" i="12"/>
  <c r="O200" i="12"/>
  <c r="M200" i="12"/>
  <c r="K200" i="12"/>
  <c r="I200" i="12"/>
  <c r="G200" i="12"/>
  <c r="E200" i="12"/>
  <c r="AQ199" i="12"/>
  <c r="AO199" i="12"/>
  <c r="AM199" i="12"/>
  <c r="AK199" i="12"/>
  <c r="AI199" i="12"/>
  <c r="AG199" i="12"/>
  <c r="AE199" i="12"/>
  <c r="AC199" i="12"/>
  <c r="AA199" i="12"/>
  <c r="Y199" i="12"/>
  <c r="W199" i="12"/>
  <c r="U199" i="12"/>
  <c r="S199" i="12"/>
  <c r="Q199" i="12"/>
  <c r="O199" i="12"/>
  <c r="M199" i="12"/>
  <c r="K199" i="12"/>
  <c r="I199" i="12"/>
  <c r="G199" i="12"/>
  <c r="E199" i="12"/>
  <c r="AQ198" i="12"/>
  <c r="AO198" i="12"/>
  <c r="AM198" i="12"/>
  <c r="AK198" i="12"/>
  <c r="AI198" i="12"/>
  <c r="AG198" i="12"/>
  <c r="AE198" i="12"/>
  <c r="AC198" i="12"/>
  <c r="AA198" i="12"/>
  <c r="Y198" i="12"/>
  <c r="W198" i="12"/>
  <c r="U198" i="12"/>
  <c r="S198" i="12"/>
  <c r="Q198" i="12"/>
  <c r="O198" i="12"/>
  <c r="M198" i="12"/>
  <c r="K198" i="12"/>
  <c r="I198" i="12"/>
  <c r="G198" i="12"/>
  <c r="E198" i="12"/>
  <c r="AQ197" i="12"/>
  <c r="AO197" i="12"/>
  <c r="AM197" i="12"/>
  <c r="AK197" i="12"/>
  <c r="AI197" i="12"/>
  <c r="AG197" i="12"/>
  <c r="AE197" i="12"/>
  <c r="AC197" i="12"/>
  <c r="AA197" i="12"/>
  <c r="Y197" i="12"/>
  <c r="W197" i="12"/>
  <c r="U197" i="12"/>
  <c r="S197" i="12"/>
  <c r="Q197" i="12"/>
  <c r="O197" i="12"/>
  <c r="M197" i="12"/>
  <c r="K197" i="12"/>
  <c r="I197" i="12"/>
  <c r="G197" i="12"/>
  <c r="E197" i="12"/>
  <c r="AQ196" i="12"/>
  <c r="AO196" i="12"/>
  <c r="AM196" i="12"/>
  <c r="AK196" i="12"/>
  <c r="AI196" i="12"/>
  <c r="AG196" i="12"/>
  <c r="AE196" i="12"/>
  <c r="AC196" i="12"/>
  <c r="AA196" i="12"/>
  <c r="Y196" i="12"/>
  <c r="W196" i="12"/>
  <c r="U196" i="12"/>
  <c r="S196" i="12"/>
  <c r="Q196" i="12"/>
  <c r="O196" i="12"/>
  <c r="M196" i="12"/>
  <c r="K196" i="12"/>
  <c r="I196" i="12"/>
  <c r="G196" i="12"/>
  <c r="E196" i="12"/>
  <c r="AQ195" i="12"/>
  <c r="AO195" i="12"/>
  <c r="AM195" i="12"/>
  <c r="AK195" i="12"/>
  <c r="AI195" i="12"/>
  <c r="AG195" i="12"/>
  <c r="AE195" i="12"/>
  <c r="AC195" i="12"/>
  <c r="AA195" i="12"/>
  <c r="Y195" i="12"/>
  <c r="W195" i="12"/>
  <c r="U195" i="12"/>
  <c r="S195" i="12"/>
  <c r="Q195" i="12"/>
  <c r="O195" i="12"/>
  <c r="M195" i="12"/>
  <c r="K195" i="12"/>
  <c r="I195" i="12"/>
  <c r="G195" i="12"/>
  <c r="E195" i="12"/>
  <c r="AQ194" i="12"/>
  <c r="AO194" i="12"/>
  <c r="AM194" i="12"/>
  <c r="AK194" i="12"/>
  <c r="AI194" i="12"/>
  <c r="AG194" i="12"/>
  <c r="AE194" i="12"/>
  <c r="AC194" i="12"/>
  <c r="AA194" i="12"/>
  <c r="Y194" i="12"/>
  <c r="W194" i="12"/>
  <c r="U194" i="12"/>
  <c r="S194" i="12"/>
  <c r="Q194" i="12"/>
  <c r="O194" i="12"/>
  <c r="M194" i="12"/>
  <c r="K194" i="12"/>
  <c r="I194" i="12"/>
  <c r="G194" i="12"/>
  <c r="E194" i="12"/>
  <c r="AQ193" i="12"/>
  <c r="AO193" i="12"/>
  <c r="AM193" i="12"/>
  <c r="AK193" i="12"/>
  <c r="AI193" i="12"/>
  <c r="AG193" i="12"/>
  <c r="AE193" i="12"/>
  <c r="AC193" i="12"/>
  <c r="AA193" i="12"/>
  <c r="Y193" i="12"/>
  <c r="W193" i="12"/>
  <c r="U193" i="12"/>
  <c r="S193" i="12"/>
  <c r="Q193" i="12"/>
  <c r="O193" i="12"/>
  <c r="M193" i="12"/>
  <c r="K193" i="12"/>
  <c r="I193" i="12"/>
  <c r="G193" i="12"/>
  <c r="E193" i="12"/>
  <c r="AQ192" i="12"/>
  <c r="AO192" i="12"/>
  <c r="AM192" i="12"/>
  <c r="AK192" i="12"/>
  <c r="AI192" i="12"/>
  <c r="AG192" i="12"/>
  <c r="AE192" i="12"/>
  <c r="AC192" i="12"/>
  <c r="AA192" i="12"/>
  <c r="Y192" i="12"/>
  <c r="W192" i="12"/>
  <c r="U192" i="12"/>
  <c r="S192" i="12"/>
  <c r="Q192" i="12"/>
  <c r="O192" i="12"/>
  <c r="M192" i="12"/>
  <c r="K192" i="12"/>
  <c r="I192" i="12"/>
  <c r="G192" i="12"/>
  <c r="E192" i="12"/>
  <c r="AQ191" i="12"/>
  <c r="AO191" i="12"/>
  <c r="AM191" i="12"/>
  <c r="AK191" i="12"/>
  <c r="AI191" i="12"/>
  <c r="AG191" i="12"/>
  <c r="AE191" i="12"/>
  <c r="AC191" i="12"/>
  <c r="AA191" i="12"/>
  <c r="Y191" i="12"/>
  <c r="W191" i="12"/>
  <c r="U191" i="12"/>
  <c r="S191" i="12"/>
  <c r="Q191" i="12"/>
  <c r="O191" i="12"/>
  <c r="M191" i="12"/>
  <c r="K191" i="12"/>
  <c r="I191" i="12"/>
  <c r="G191" i="12"/>
  <c r="E191" i="12"/>
  <c r="AQ190" i="12"/>
  <c r="AO190" i="12"/>
  <c r="AM190" i="12"/>
  <c r="AK190" i="12"/>
  <c r="AI190" i="12"/>
  <c r="AG190" i="12"/>
  <c r="AE190" i="12"/>
  <c r="AC190" i="12"/>
  <c r="AA190" i="12"/>
  <c r="Y190" i="12"/>
  <c r="W190" i="12"/>
  <c r="U190" i="12"/>
  <c r="S190" i="12"/>
  <c r="Q190" i="12"/>
  <c r="O190" i="12"/>
  <c r="M190" i="12"/>
  <c r="K190" i="12"/>
  <c r="I190" i="12"/>
  <c r="G190" i="12"/>
  <c r="E190" i="12"/>
  <c r="AQ189" i="12"/>
  <c r="AO189" i="12"/>
  <c r="AM189" i="12"/>
  <c r="AK189" i="12"/>
  <c r="AI189" i="12"/>
  <c r="AG189" i="12"/>
  <c r="AE189" i="12"/>
  <c r="AC189" i="12"/>
  <c r="AA189" i="12"/>
  <c r="Y189" i="12"/>
  <c r="W189" i="12"/>
  <c r="U189" i="12"/>
  <c r="S189" i="12"/>
  <c r="Q189" i="12"/>
  <c r="O189" i="12"/>
  <c r="M189" i="12"/>
  <c r="K189" i="12"/>
  <c r="I189" i="12"/>
  <c r="G189" i="12"/>
  <c r="E189" i="12"/>
  <c r="AQ188" i="12"/>
  <c r="AO188" i="12"/>
  <c r="AM188" i="12"/>
  <c r="AK188" i="12"/>
  <c r="AI188" i="12"/>
  <c r="AG188" i="12"/>
  <c r="AE188" i="12"/>
  <c r="AC188" i="12"/>
  <c r="AA188" i="12"/>
  <c r="Y188" i="12"/>
  <c r="W188" i="12"/>
  <c r="U188" i="12"/>
  <c r="S188" i="12"/>
  <c r="Q188" i="12"/>
  <c r="O188" i="12"/>
  <c r="M188" i="12"/>
  <c r="K188" i="12"/>
  <c r="I188" i="12"/>
  <c r="G188" i="12"/>
  <c r="E188" i="12"/>
  <c r="AQ187" i="12"/>
  <c r="AO187" i="12"/>
  <c r="AM187" i="12"/>
  <c r="AK187" i="12"/>
  <c r="AI187" i="12"/>
  <c r="AG187" i="12"/>
  <c r="AE187" i="12"/>
  <c r="AC187" i="12"/>
  <c r="AA187" i="12"/>
  <c r="Y187" i="12"/>
  <c r="W187" i="12"/>
  <c r="U187" i="12"/>
  <c r="S187" i="12"/>
  <c r="Q187" i="12"/>
  <c r="O187" i="12"/>
  <c r="M187" i="12"/>
  <c r="K187" i="12"/>
  <c r="I187" i="12"/>
  <c r="G187" i="12"/>
  <c r="E187" i="12"/>
  <c r="AQ186" i="12"/>
  <c r="AO186" i="12"/>
  <c r="AM186" i="12"/>
  <c r="AK186" i="12"/>
  <c r="AI186" i="12"/>
  <c r="AG186" i="12"/>
  <c r="AE186" i="12"/>
  <c r="AC186" i="12"/>
  <c r="AA186" i="12"/>
  <c r="Y186" i="12"/>
  <c r="W186" i="12"/>
  <c r="U186" i="12"/>
  <c r="S186" i="12"/>
  <c r="Q186" i="12"/>
  <c r="O186" i="12"/>
  <c r="M186" i="12"/>
  <c r="K186" i="12"/>
  <c r="I186" i="12"/>
  <c r="G186" i="12"/>
  <c r="E186" i="12"/>
  <c r="AQ185" i="12"/>
  <c r="AO185" i="12"/>
  <c r="AM185" i="12"/>
  <c r="AK185" i="12"/>
  <c r="AI185" i="12"/>
  <c r="AG185" i="12"/>
  <c r="AE185" i="12"/>
  <c r="AC185" i="12"/>
  <c r="AA185" i="12"/>
  <c r="Y185" i="12"/>
  <c r="W185" i="12"/>
  <c r="U185" i="12"/>
  <c r="S185" i="12"/>
  <c r="Q185" i="12"/>
  <c r="O185" i="12"/>
  <c r="M185" i="12"/>
  <c r="K185" i="12"/>
  <c r="I185" i="12"/>
  <c r="G185" i="12"/>
  <c r="E185" i="12"/>
  <c r="AQ184" i="12"/>
  <c r="AO184" i="12"/>
  <c r="AM184" i="12"/>
  <c r="AK184" i="12"/>
  <c r="AI184" i="12"/>
  <c r="AG184" i="12"/>
  <c r="AE184" i="12"/>
  <c r="AC184" i="12"/>
  <c r="AA184" i="12"/>
  <c r="Y184" i="12"/>
  <c r="W184" i="12"/>
  <c r="U184" i="12"/>
  <c r="S184" i="12"/>
  <c r="Q184" i="12"/>
  <c r="O184" i="12"/>
  <c r="M184" i="12"/>
  <c r="K184" i="12"/>
  <c r="I184" i="12"/>
  <c r="G184" i="12"/>
  <c r="E184" i="12"/>
  <c r="AQ183" i="12"/>
  <c r="AO183" i="12"/>
  <c r="AM183" i="12"/>
  <c r="AK183" i="12"/>
  <c r="AI183" i="12"/>
  <c r="AG183" i="12"/>
  <c r="AE183" i="12"/>
  <c r="AC183" i="12"/>
  <c r="AA183" i="12"/>
  <c r="Y183" i="12"/>
  <c r="W183" i="12"/>
  <c r="U183" i="12"/>
  <c r="S183" i="12"/>
  <c r="Q183" i="12"/>
  <c r="O183" i="12"/>
  <c r="M183" i="12"/>
  <c r="K183" i="12"/>
  <c r="I183" i="12"/>
  <c r="G183" i="12"/>
  <c r="E183" i="12"/>
  <c r="AQ182" i="12"/>
  <c r="AO182" i="12"/>
  <c r="AM182" i="12"/>
  <c r="AK182" i="12"/>
  <c r="AI182" i="12"/>
  <c r="AG182" i="12"/>
  <c r="AE182" i="12"/>
  <c r="AC182" i="12"/>
  <c r="AA182" i="12"/>
  <c r="Y182" i="12"/>
  <c r="W182" i="12"/>
  <c r="U182" i="12"/>
  <c r="S182" i="12"/>
  <c r="Q182" i="12"/>
  <c r="O182" i="12"/>
  <c r="M182" i="12"/>
  <c r="K182" i="12"/>
  <c r="I182" i="12"/>
  <c r="G182" i="12"/>
  <c r="E182" i="12"/>
  <c r="AQ181" i="12"/>
  <c r="AO181" i="12"/>
  <c r="AM181" i="12"/>
  <c r="AK181" i="12"/>
  <c r="AI181" i="12"/>
  <c r="AG181" i="12"/>
  <c r="AE181" i="12"/>
  <c r="AC181" i="12"/>
  <c r="AA181" i="12"/>
  <c r="Y181" i="12"/>
  <c r="W181" i="12"/>
  <c r="U181" i="12"/>
  <c r="S181" i="12"/>
  <c r="Q181" i="12"/>
  <c r="O181" i="12"/>
  <c r="M181" i="12"/>
  <c r="K181" i="12"/>
  <c r="I181" i="12"/>
  <c r="G181" i="12"/>
  <c r="E181" i="12"/>
  <c r="AQ180" i="12"/>
  <c r="AO180" i="12"/>
  <c r="AM180" i="12"/>
  <c r="AK180" i="12"/>
  <c r="AI180" i="12"/>
  <c r="AG180" i="12"/>
  <c r="AE180" i="12"/>
  <c r="AC180" i="12"/>
  <c r="AA180" i="12"/>
  <c r="Y180" i="12"/>
  <c r="W180" i="12"/>
  <c r="U180" i="12"/>
  <c r="S180" i="12"/>
  <c r="Q180" i="12"/>
  <c r="O180" i="12"/>
  <c r="M180" i="12"/>
  <c r="K180" i="12"/>
  <c r="I180" i="12"/>
  <c r="G180" i="12"/>
  <c r="E180" i="12"/>
  <c r="AQ179" i="12"/>
  <c r="AO179" i="12"/>
  <c r="AM179" i="12"/>
  <c r="AK179" i="12"/>
  <c r="AI179" i="12"/>
  <c r="AG179" i="12"/>
  <c r="AE179" i="12"/>
  <c r="AC179" i="12"/>
  <c r="AA179" i="12"/>
  <c r="Y179" i="12"/>
  <c r="W179" i="12"/>
  <c r="U179" i="12"/>
  <c r="S179" i="12"/>
  <c r="Q179" i="12"/>
  <c r="O179" i="12"/>
  <c r="M179" i="12"/>
  <c r="K179" i="12"/>
  <c r="I179" i="12"/>
  <c r="G179" i="12"/>
  <c r="E179" i="12"/>
  <c r="AQ178" i="12"/>
  <c r="AO178" i="12"/>
  <c r="AM178" i="12"/>
  <c r="AK178" i="12"/>
  <c r="AI178" i="12"/>
  <c r="AG178" i="12"/>
  <c r="AE178" i="12"/>
  <c r="AC178" i="12"/>
  <c r="AA178" i="12"/>
  <c r="Y178" i="12"/>
  <c r="W178" i="12"/>
  <c r="U178" i="12"/>
  <c r="S178" i="12"/>
  <c r="Q178" i="12"/>
  <c r="O178" i="12"/>
  <c r="M178" i="12"/>
  <c r="K178" i="12"/>
  <c r="I178" i="12"/>
  <c r="G178" i="12"/>
  <c r="E178" i="12"/>
  <c r="AQ177" i="12"/>
  <c r="AO177" i="12"/>
  <c r="AM177" i="12"/>
  <c r="AK177" i="12"/>
  <c r="AI177" i="12"/>
  <c r="AG177" i="12"/>
  <c r="AE177" i="12"/>
  <c r="AC177" i="12"/>
  <c r="AA177" i="12"/>
  <c r="Y177" i="12"/>
  <c r="W177" i="12"/>
  <c r="U177" i="12"/>
  <c r="S177" i="12"/>
  <c r="Q177" i="12"/>
  <c r="O177" i="12"/>
  <c r="M177" i="12"/>
  <c r="K177" i="12"/>
  <c r="I177" i="12"/>
  <c r="G177" i="12"/>
  <c r="E177" i="12"/>
  <c r="AQ176" i="12"/>
  <c r="AO176" i="12"/>
  <c r="AM176" i="12"/>
  <c r="AK176" i="12"/>
  <c r="AI176" i="12"/>
  <c r="AG176" i="12"/>
  <c r="AE176" i="12"/>
  <c r="AC176" i="12"/>
  <c r="AA176" i="12"/>
  <c r="Y176" i="12"/>
  <c r="W176" i="12"/>
  <c r="U176" i="12"/>
  <c r="S176" i="12"/>
  <c r="Q176" i="12"/>
  <c r="O176" i="12"/>
  <c r="M176" i="12"/>
  <c r="K176" i="12"/>
  <c r="I176" i="12"/>
  <c r="G176" i="12"/>
  <c r="E176" i="12"/>
  <c r="AQ175" i="12"/>
  <c r="AO175" i="12"/>
  <c r="AM175" i="12"/>
  <c r="AK175" i="12"/>
  <c r="AI175" i="12"/>
  <c r="AG175" i="12"/>
  <c r="AE175" i="12"/>
  <c r="AC175" i="12"/>
  <c r="AA175" i="12"/>
  <c r="Y175" i="12"/>
  <c r="W175" i="12"/>
  <c r="U175" i="12"/>
  <c r="S175" i="12"/>
  <c r="Q175" i="12"/>
  <c r="O175" i="12"/>
  <c r="M175" i="12"/>
  <c r="K175" i="12"/>
  <c r="I175" i="12"/>
  <c r="G175" i="12"/>
  <c r="E175" i="12"/>
  <c r="AQ174" i="12"/>
  <c r="AO174" i="12"/>
  <c r="AM174" i="12"/>
  <c r="AK174" i="12"/>
  <c r="AI174" i="12"/>
  <c r="AG174" i="12"/>
  <c r="AE174" i="12"/>
  <c r="AC174" i="12"/>
  <c r="AA174" i="12"/>
  <c r="Y174" i="12"/>
  <c r="W174" i="12"/>
  <c r="U174" i="12"/>
  <c r="S174" i="12"/>
  <c r="Q174" i="12"/>
  <c r="O174" i="12"/>
  <c r="M174" i="12"/>
  <c r="K174" i="12"/>
  <c r="I174" i="12"/>
  <c r="G174" i="12"/>
  <c r="E174" i="12"/>
  <c r="AQ173" i="12"/>
  <c r="AO173" i="12"/>
  <c r="AM173" i="12"/>
  <c r="AK173" i="12"/>
  <c r="AI173" i="12"/>
  <c r="AG173" i="12"/>
  <c r="AE173" i="12"/>
  <c r="AC173" i="12"/>
  <c r="AA173" i="12"/>
  <c r="Y173" i="12"/>
  <c r="W173" i="12"/>
  <c r="U173" i="12"/>
  <c r="S173" i="12"/>
  <c r="Q173" i="12"/>
  <c r="O173" i="12"/>
  <c r="M173" i="12"/>
  <c r="K173" i="12"/>
  <c r="I173" i="12"/>
  <c r="G173" i="12"/>
  <c r="E173" i="12"/>
  <c r="AQ172" i="12"/>
  <c r="AO172" i="12"/>
  <c r="AM172" i="12"/>
  <c r="AK172" i="12"/>
  <c r="AI172" i="12"/>
  <c r="AG172" i="12"/>
  <c r="AE172" i="12"/>
  <c r="AC172" i="12"/>
  <c r="AA172" i="12"/>
  <c r="Y172" i="12"/>
  <c r="W172" i="12"/>
  <c r="U172" i="12"/>
  <c r="S172" i="12"/>
  <c r="Q172" i="12"/>
  <c r="O172" i="12"/>
  <c r="M172" i="12"/>
  <c r="K172" i="12"/>
  <c r="I172" i="12"/>
  <c r="G172" i="12"/>
  <c r="E172" i="12"/>
  <c r="AQ171" i="12"/>
  <c r="AO171" i="12"/>
  <c r="AM171" i="12"/>
  <c r="AK171" i="12"/>
  <c r="AI171" i="12"/>
  <c r="AG171" i="12"/>
  <c r="AE171" i="12"/>
  <c r="AC171" i="12"/>
  <c r="AA171" i="12"/>
  <c r="Y171" i="12"/>
  <c r="W171" i="12"/>
  <c r="U171" i="12"/>
  <c r="S171" i="12"/>
  <c r="Q171" i="12"/>
  <c r="O171" i="12"/>
  <c r="M171" i="12"/>
  <c r="K171" i="12"/>
  <c r="I171" i="12"/>
  <c r="G171" i="12"/>
  <c r="E171" i="12"/>
  <c r="AQ170" i="12"/>
  <c r="AO170" i="12"/>
  <c r="AM170" i="12"/>
  <c r="AK170" i="12"/>
  <c r="AI170" i="12"/>
  <c r="AG170" i="12"/>
  <c r="AE170" i="12"/>
  <c r="AC170" i="12"/>
  <c r="AA170" i="12"/>
  <c r="Y170" i="12"/>
  <c r="W170" i="12"/>
  <c r="U170" i="12"/>
  <c r="S170" i="12"/>
  <c r="Q170" i="12"/>
  <c r="O170" i="12"/>
  <c r="M170" i="12"/>
  <c r="K170" i="12"/>
  <c r="I170" i="12"/>
  <c r="G170" i="12"/>
  <c r="E170" i="12"/>
  <c r="AQ169" i="12"/>
  <c r="AO169" i="12"/>
  <c r="AM169" i="12"/>
  <c r="AK169" i="12"/>
  <c r="AI169" i="12"/>
  <c r="AG169" i="12"/>
  <c r="AE169" i="12"/>
  <c r="AC169" i="12"/>
  <c r="AA169" i="12"/>
  <c r="Y169" i="12"/>
  <c r="W169" i="12"/>
  <c r="U169" i="12"/>
  <c r="S169" i="12"/>
  <c r="Q169" i="12"/>
  <c r="O169" i="12"/>
  <c r="M169" i="12"/>
  <c r="K169" i="12"/>
  <c r="I169" i="12"/>
  <c r="G169" i="12"/>
  <c r="E169" i="12"/>
  <c r="AQ168" i="12"/>
  <c r="AO168" i="12"/>
  <c r="AM168" i="12"/>
  <c r="AK168" i="12"/>
  <c r="AI168" i="12"/>
  <c r="AG168" i="12"/>
  <c r="AE168" i="12"/>
  <c r="AC168" i="12"/>
  <c r="AA168" i="12"/>
  <c r="Y168" i="12"/>
  <c r="W168" i="12"/>
  <c r="U168" i="12"/>
  <c r="S168" i="12"/>
  <c r="Q168" i="12"/>
  <c r="O168" i="12"/>
  <c r="M168" i="12"/>
  <c r="K168" i="12"/>
  <c r="I168" i="12"/>
  <c r="G168" i="12"/>
  <c r="E168" i="12"/>
  <c r="AQ167" i="12"/>
  <c r="AO167" i="12"/>
  <c r="AM167" i="12"/>
  <c r="AK167" i="12"/>
  <c r="AI167" i="12"/>
  <c r="AG167" i="12"/>
  <c r="AE167" i="12"/>
  <c r="AC167" i="12"/>
  <c r="AA167" i="12"/>
  <c r="Y167" i="12"/>
  <c r="W167" i="12"/>
  <c r="U167" i="12"/>
  <c r="S167" i="12"/>
  <c r="Q167" i="12"/>
  <c r="O167" i="12"/>
  <c r="M167" i="12"/>
  <c r="K167" i="12"/>
  <c r="I167" i="12"/>
  <c r="G167" i="12"/>
  <c r="E167" i="12"/>
  <c r="AQ166" i="12"/>
  <c r="AO166" i="12"/>
  <c r="AM166" i="12"/>
  <c r="AK166" i="12"/>
  <c r="AI166" i="12"/>
  <c r="AG166" i="12"/>
  <c r="AE166" i="12"/>
  <c r="AC166" i="12"/>
  <c r="AA166" i="12"/>
  <c r="Y166" i="12"/>
  <c r="W166" i="12"/>
  <c r="U166" i="12"/>
  <c r="S166" i="12"/>
  <c r="Q166" i="12"/>
  <c r="O166" i="12"/>
  <c r="M166" i="12"/>
  <c r="K166" i="12"/>
  <c r="I166" i="12"/>
  <c r="G166" i="12"/>
  <c r="E166" i="12"/>
  <c r="AQ165" i="12"/>
  <c r="AO165" i="12"/>
  <c r="AM165" i="12"/>
  <c r="AK165" i="12"/>
  <c r="AI165" i="12"/>
  <c r="AG165" i="12"/>
  <c r="AE165" i="12"/>
  <c r="AC165" i="12"/>
  <c r="AA165" i="12"/>
  <c r="Y165" i="12"/>
  <c r="W165" i="12"/>
  <c r="U165" i="12"/>
  <c r="S165" i="12"/>
  <c r="Q165" i="12"/>
  <c r="O165" i="12"/>
  <c r="M165" i="12"/>
  <c r="K165" i="12"/>
  <c r="I165" i="12"/>
  <c r="G165" i="12"/>
  <c r="E165" i="12"/>
  <c r="AQ164" i="12"/>
  <c r="AO164" i="12"/>
  <c r="AM164" i="12"/>
  <c r="AK164" i="12"/>
  <c r="AI164" i="12"/>
  <c r="AG164" i="12"/>
  <c r="AE164" i="12"/>
  <c r="AC164" i="12"/>
  <c r="AA164" i="12"/>
  <c r="Y164" i="12"/>
  <c r="W164" i="12"/>
  <c r="U164" i="12"/>
  <c r="S164" i="12"/>
  <c r="Q164" i="12"/>
  <c r="O164" i="12"/>
  <c r="M164" i="12"/>
  <c r="K164" i="12"/>
  <c r="I164" i="12"/>
  <c r="G164" i="12"/>
  <c r="E164" i="12"/>
  <c r="AQ163" i="12"/>
  <c r="AO163" i="12"/>
  <c r="AM163" i="12"/>
  <c r="AK163" i="12"/>
  <c r="AI163" i="12"/>
  <c r="AG163" i="12"/>
  <c r="AE163" i="12"/>
  <c r="AC163" i="12"/>
  <c r="AA163" i="12"/>
  <c r="Y163" i="12"/>
  <c r="W163" i="12"/>
  <c r="U163" i="12"/>
  <c r="S163" i="12"/>
  <c r="Q163" i="12"/>
  <c r="O163" i="12"/>
  <c r="M163" i="12"/>
  <c r="K163" i="12"/>
  <c r="I163" i="12"/>
  <c r="G163" i="12"/>
  <c r="E163" i="12"/>
  <c r="AQ162" i="12"/>
  <c r="AO162" i="12"/>
  <c r="AM162" i="12"/>
  <c r="AK162" i="12"/>
  <c r="AI162" i="12"/>
  <c r="AG162" i="12"/>
  <c r="AE162" i="12"/>
  <c r="AC162" i="12"/>
  <c r="AA162" i="12"/>
  <c r="Y162" i="12"/>
  <c r="W162" i="12"/>
  <c r="U162" i="12"/>
  <c r="S162" i="12"/>
  <c r="Q162" i="12"/>
  <c r="O162" i="12"/>
  <c r="M162" i="12"/>
  <c r="K162" i="12"/>
  <c r="I162" i="12"/>
  <c r="G162" i="12"/>
  <c r="E162" i="12"/>
  <c r="AQ161" i="12"/>
  <c r="AO161" i="12"/>
  <c r="AM161" i="12"/>
  <c r="AK161" i="12"/>
  <c r="AI161" i="12"/>
  <c r="AG161" i="12"/>
  <c r="AE161" i="12"/>
  <c r="AC161" i="12"/>
  <c r="AA161" i="12"/>
  <c r="Y161" i="12"/>
  <c r="W161" i="12"/>
  <c r="U161" i="12"/>
  <c r="S161" i="12"/>
  <c r="Q161" i="12"/>
  <c r="O161" i="12"/>
  <c r="M161" i="12"/>
  <c r="K161" i="12"/>
  <c r="I161" i="12"/>
  <c r="G161" i="12"/>
  <c r="E161" i="12"/>
  <c r="AQ160" i="12"/>
  <c r="AO160" i="12"/>
  <c r="AM160" i="12"/>
  <c r="AK160" i="12"/>
  <c r="AI160" i="12"/>
  <c r="AG160" i="12"/>
  <c r="AE160" i="12"/>
  <c r="AC160" i="12"/>
  <c r="AA160" i="12"/>
  <c r="Y160" i="12"/>
  <c r="W160" i="12"/>
  <c r="U160" i="12"/>
  <c r="S160" i="12"/>
  <c r="Q160" i="12"/>
  <c r="O160" i="12"/>
  <c r="M160" i="12"/>
  <c r="K160" i="12"/>
  <c r="I160" i="12"/>
  <c r="G160" i="12"/>
  <c r="E160" i="12"/>
  <c r="AQ159" i="12"/>
  <c r="AO159" i="12"/>
  <c r="AM159" i="12"/>
  <c r="AK159" i="12"/>
  <c r="AI159" i="12"/>
  <c r="AG159" i="12"/>
  <c r="AE159" i="12"/>
  <c r="AC159" i="12"/>
  <c r="AA159" i="12"/>
  <c r="Y159" i="12"/>
  <c r="W159" i="12"/>
  <c r="U159" i="12"/>
  <c r="S159" i="12"/>
  <c r="Q159" i="12"/>
  <c r="O159" i="12"/>
  <c r="M159" i="12"/>
  <c r="K159" i="12"/>
  <c r="I159" i="12"/>
  <c r="G159" i="12"/>
  <c r="E159" i="12"/>
  <c r="AQ158" i="12"/>
  <c r="AO158" i="12"/>
  <c r="AM158" i="12"/>
  <c r="AK158" i="12"/>
  <c r="AI158" i="12"/>
  <c r="AG158" i="12"/>
  <c r="AE158" i="12"/>
  <c r="AC158" i="12"/>
  <c r="AA158" i="12"/>
  <c r="Y158" i="12"/>
  <c r="W158" i="12"/>
  <c r="U158" i="12"/>
  <c r="S158" i="12"/>
  <c r="Q158" i="12"/>
  <c r="O158" i="12"/>
  <c r="M158" i="12"/>
  <c r="K158" i="12"/>
  <c r="I158" i="12"/>
  <c r="G158" i="12"/>
  <c r="E158" i="12"/>
  <c r="AQ157" i="12"/>
  <c r="AO157" i="12"/>
  <c r="AM157" i="12"/>
  <c r="AK157" i="12"/>
  <c r="AI157" i="12"/>
  <c r="AG157" i="12"/>
  <c r="AE157" i="12"/>
  <c r="AC157" i="12"/>
  <c r="AA157" i="12"/>
  <c r="Y157" i="12"/>
  <c r="W157" i="12"/>
  <c r="U157" i="12"/>
  <c r="S157" i="12"/>
  <c r="Q157" i="12"/>
  <c r="O157" i="12"/>
  <c r="M157" i="12"/>
  <c r="K157" i="12"/>
  <c r="I157" i="12"/>
  <c r="G157" i="12"/>
  <c r="E157" i="12"/>
  <c r="AQ156" i="12"/>
  <c r="AO156" i="12"/>
  <c r="AM156" i="12"/>
  <c r="AK156" i="12"/>
  <c r="AI156" i="12"/>
  <c r="AG156" i="12"/>
  <c r="AE156" i="12"/>
  <c r="AC156" i="12"/>
  <c r="AA156" i="12"/>
  <c r="Y156" i="12"/>
  <c r="W156" i="12"/>
  <c r="U156" i="12"/>
  <c r="S156" i="12"/>
  <c r="Q156" i="12"/>
  <c r="O156" i="12"/>
  <c r="M156" i="12"/>
  <c r="K156" i="12"/>
  <c r="I156" i="12"/>
  <c r="G156" i="12"/>
  <c r="E156" i="12"/>
  <c r="AQ155" i="12"/>
  <c r="AO155" i="12"/>
  <c r="AM155" i="12"/>
  <c r="AK155" i="12"/>
  <c r="AI155" i="12"/>
  <c r="AG155" i="12"/>
  <c r="AE155" i="12"/>
  <c r="AC155" i="12"/>
  <c r="AA155" i="12"/>
  <c r="Y155" i="12"/>
  <c r="W155" i="12"/>
  <c r="U155" i="12"/>
  <c r="S155" i="12"/>
  <c r="Q155" i="12"/>
  <c r="O155" i="12"/>
  <c r="M155" i="12"/>
  <c r="K155" i="12"/>
  <c r="I155" i="12"/>
  <c r="G155" i="12"/>
  <c r="E155" i="12"/>
  <c r="AQ154" i="12"/>
  <c r="AO154" i="12"/>
  <c r="AM154" i="12"/>
  <c r="AK154" i="12"/>
  <c r="AI154" i="12"/>
  <c r="AG154" i="12"/>
  <c r="AE154" i="12"/>
  <c r="AC154" i="12"/>
  <c r="AA154" i="12"/>
  <c r="Y154" i="12"/>
  <c r="W154" i="12"/>
  <c r="U154" i="12"/>
  <c r="S154" i="12"/>
  <c r="Q154" i="12"/>
  <c r="O154" i="12"/>
  <c r="M154" i="12"/>
  <c r="K154" i="12"/>
  <c r="I154" i="12"/>
  <c r="G154" i="12"/>
  <c r="E154" i="12"/>
  <c r="AQ153" i="12"/>
  <c r="AO153" i="12"/>
  <c r="AM153" i="12"/>
  <c r="AK153" i="12"/>
  <c r="AI153" i="12"/>
  <c r="AG153" i="12"/>
  <c r="AE153" i="12"/>
  <c r="AC153" i="12"/>
  <c r="AA153" i="12"/>
  <c r="Y153" i="12"/>
  <c r="W153" i="12"/>
  <c r="U153" i="12"/>
  <c r="S153" i="12"/>
  <c r="Q153" i="12"/>
  <c r="O153" i="12"/>
  <c r="M153" i="12"/>
  <c r="K153" i="12"/>
  <c r="I153" i="12"/>
  <c r="G153" i="12"/>
  <c r="E153" i="12"/>
  <c r="AQ152" i="12"/>
  <c r="AO152" i="12"/>
  <c r="AM152" i="12"/>
  <c r="AK152" i="12"/>
  <c r="AI152" i="12"/>
  <c r="AG152" i="12"/>
  <c r="AE152" i="12"/>
  <c r="AC152" i="12"/>
  <c r="AA152" i="12"/>
  <c r="Y152" i="12"/>
  <c r="W152" i="12"/>
  <c r="U152" i="12"/>
  <c r="S152" i="12"/>
  <c r="Q152" i="12"/>
  <c r="O152" i="12"/>
  <c r="M152" i="12"/>
  <c r="K152" i="12"/>
  <c r="I152" i="12"/>
  <c r="G152" i="12"/>
  <c r="E152" i="12"/>
  <c r="AQ151" i="12"/>
  <c r="AO151" i="12"/>
  <c r="AM151" i="12"/>
  <c r="AK151" i="12"/>
  <c r="AI151" i="12"/>
  <c r="AG151" i="12"/>
  <c r="AE151" i="12"/>
  <c r="AC151" i="12"/>
  <c r="AA151" i="12"/>
  <c r="Y151" i="12"/>
  <c r="W151" i="12"/>
  <c r="U151" i="12"/>
  <c r="S151" i="12"/>
  <c r="Q151" i="12"/>
  <c r="O151" i="12"/>
  <c r="M151" i="12"/>
  <c r="K151" i="12"/>
  <c r="I151" i="12"/>
  <c r="G151" i="12"/>
  <c r="E151" i="12"/>
  <c r="AQ150" i="12"/>
  <c r="AO150" i="12"/>
  <c r="AM150" i="12"/>
  <c r="AK150" i="12"/>
  <c r="AI150" i="12"/>
  <c r="AG150" i="12"/>
  <c r="AE150" i="12"/>
  <c r="AC150" i="12"/>
  <c r="AA150" i="12"/>
  <c r="Y150" i="12"/>
  <c r="W150" i="12"/>
  <c r="U150" i="12"/>
  <c r="S150" i="12"/>
  <c r="Q150" i="12"/>
  <c r="O150" i="12"/>
  <c r="M150" i="12"/>
  <c r="K150" i="12"/>
  <c r="I150" i="12"/>
  <c r="G150" i="12"/>
  <c r="E150" i="12"/>
  <c r="AQ149" i="12"/>
  <c r="AO149" i="12"/>
  <c r="AM149" i="12"/>
  <c r="AK149" i="12"/>
  <c r="AI149" i="12"/>
  <c r="AG149" i="12"/>
  <c r="AE149" i="12"/>
  <c r="AC149" i="12"/>
  <c r="AA149" i="12"/>
  <c r="Y149" i="12"/>
  <c r="W149" i="12"/>
  <c r="U149" i="12"/>
  <c r="S149" i="12"/>
  <c r="Q149" i="12"/>
  <c r="O149" i="12"/>
  <c r="M149" i="12"/>
  <c r="K149" i="12"/>
  <c r="I149" i="12"/>
  <c r="G149" i="12"/>
  <c r="E149" i="12"/>
  <c r="AQ148" i="12"/>
  <c r="AO148" i="12"/>
  <c r="AM148" i="12"/>
  <c r="AK148" i="12"/>
  <c r="AI148" i="12"/>
  <c r="AG148" i="12"/>
  <c r="AE148" i="12"/>
  <c r="AC148" i="12"/>
  <c r="AA148" i="12"/>
  <c r="Y148" i="12"/>
  <c r="W148" i="12"/>
  <c r="U148" i="12"/>
  <c r="S148" i="12"/>
  <c r="Q148" i="12"/>
  <c r="O148" i="12"/>
  <c r="M148" i="12"/>
  <c r="K148" i="12"/>
  <c r="I148" i="12"/>
  <c r="G148" i="12"/>
  <c r="E148" i="12"/>
  <c r="AQ147" i="12"/>
  <c r="AO147" i="12"/>
  <c r="AM147" i="12"/>
  <c r="AK147" i="12"/>
  <c r="AI147" i="12"/>
  <c r="AG147" i="12"/>
  <c r="AE147" i="12"/>
  <c r="AC147" i="12"/>
  <c r="AA147" i="12"/>
  <c r="Y147" i="12"/>
  <c r="W147" i="12"/>
  <c r="U147" i="12"/>
  <c r="S147" i="12"/>
  <c r="Q147" i="12"/>
  <c r="O147" i="12"/>
  <c r="M147" i="12"/>
  <c r="K147" i="12"/>
  <c r="I147" i="12"/>
  <c r="G147" i="12"/>
  <c r="E147" i="12"/>
  <c r="AQ146" i="12"/>
  <c r="AO146" i="12"/>
  <c r="AM146" i="12"/>
  <c r="AK146" i="12"/>
  <c r="AI146" i="12"/>
  <c r="AG146" i="12"/>
  <c r="AE146" i="12"/>
  <c r="AC146" i="12"/>
  <c r="AA146" i="12"/>
  <c r="Y146" i="12"/>
  <c r="W146" i="12"/>
  <c r="U146" i="12"/>
  <c r="S146" i="12"/>
  <c r="Q146" i="12"/>
  <c r="O146" i="12"/>
  <c r="M146" i="12"/>
  <c r="K146" i="12"/>
  <c r="I146" i="12"/>
  <c r="G146" i="12"/>
  <c r="E146" i="12"/>
  <c r="AQ145" i="12"/>
  <c r="AO145" i="12"/>
  <c r="AM145" i="12"/>
  <c r="AK145" i="12"/>
  <c r="AI145" i="12"/>
  <c r="AG145" i="12"/>
  <c r="AE145" i="12"/>
  <c r="AC145" i="12"/>
  <c r="AA145" i="12"/>
  <c r="Y145" i="12"/>
  <c r="W145" i="12"/>
  <c r="U145" i="12"/>
  <c r="S145" i="12"/>
  <c r="Q145" i="12"/>
  <c r="O145" i="12"/>
  <c r="M145" i="12"/>
  <c r="K145" i="12"/>
  <c r="I145" i="12"/>
  <c r="G145" i="12"/>
  <c r="E145" i="12"/>
  <c r="AQ144" i="12"/>
  <c r="AO144" i="12"/>
  <c r="AM144" i="12"/>
  <c r="AK144" i="12"/>
  <c r="AI144" i="12"/>
  <c r="AG144" i="12"/>
  <c r="AE144" i="12"/>
  <c r="AC144" i="12"/>
  <c r="AA144" i="12"/>
  <c r="Y144" i="12"/>
  <c r="W144" i="12"/>
  <c r="U144" i="12"/>
  <c r="S144" i="12"/>
  <c r="Q144" i="12"/>
  <c r="O144" i="12"/>
  <c r="M144" i="12"/>
  <c r="K144" i="12"/>
  <c r="I144" i="12"/>
  <c r="G144" i="12"/>
  <c r="E144" i="12"/>
  <c r="AQ143" i="12"/>
  <c r="AO143" i="12"/>
  <c r="AM143" i="12"/>
  <c r="AK143" i="12"/>
  <c r="AI143" i="12"/>
  <c r="AG143" i="12"/>
  <c r="AE143" i="12"/>
  <c r="AC143" i="12"/>
  <c r="AA143" i="12"/>
  <c r="Y143" i="12"/>
  <c r="W143" i="12"/>
  <c r="U143" i="12"/>
  <c r="S143" i="12"/>
  <c r="Q143" i="12"/>
  <c r="O143" i="12"/>
  <c r="M143" i="12"/>
  <c r="K143" i="12"/>
  <c r="I143" i="12"/>
  <c r="G143" i="12"/>
  <c r="E143" i="12"/>
  <c r="AQ142" i="12"/>
  <c r="AO142" i="12"/>
  <c r="AM142" i="12"/>
  <c r="AK142" i="12"/>
  <c r="AI142" i="12"/>
  <c r="AG142" i="12"/>
  <c r="AE142" i="12"/>
  <c r="AC142" i="12"/>
  <c r="AA142" i="12"/>
  <c r="Y142" i="12"/>
  <c r="W142" i="12"/>
  <c r="U142" i="12"/>
  <c r="S142" i="12"/>
  <c r="Q142" i="12"/>
  <c r="O142" i="12"/>
  <c r="M142" i="12"/>
  <c r="K142" i="12"/>
  <c r="I142" i="12"/>
  <c r="G142" i="12"/>
  <c r="E142" i="12"/>
  <c r="AQ141" i="12"/>
  <c r="AO141" i="12"/>
  <c r="AM141" i="12"/>
  <c r="AK141" i="12"/>
  <c r="AI141" i="12"/>
  <c r="AG141" i="12"/>
  <c r="AE141" i="12"/>
  <c r="AC141" i="12"/>
  <c r="AA141" i="12"/>
  <c r="Y141" i="12"/>
  <c r="W141" i="12"/>
  <c r="U141" i="12"/>
  <c r="S141" i="12"/>
  <c r="Q141" i="12"/>
  <c r="O141" i="12"/>
  <c r="M141" i="12"/>
  <c r="K141" i="12"/>
  <c r="I141" i="12"/>
  <c r="G141" i="12"/>
  <c r="E141" i="12"/>
  <c r="AQ140" i="12"/>
  <c r="AO140" i="12"/>
  <c r="AM140" i="12"/>
  <c r="AK140" i="12"/>
  <c r="AI140" i="12"/>
  <c r="AG140" i="12"/>
  <c r="AE140" i="12"/>
  <c r="AC140" i="12"/>
  <c r="AA140" i="12"/>
  <c r="Y140" i="12"/>
  <c r="W140" i="12"/>
  <c r="U140" i="12"/>
  <c r="S140" i="12"/>
  <c r="Q140" i="12"/>
  <c r="O140" i="12"/>
  <c r="M140" i="12"/>
  <c r="K140" i="12"/>
  <c r="I140" i="12"/>
  <c r="G140" i="12"/>
  <c r="E140" i="12"/>
  <c r="AQ139" i="12"/>
  <c r="AO139" i="12"/>
  <c r="AM139" i="12"/>
  <c r="AK139" i="12"/>
  <c r="AI139" i="12"/>
  <c r="AG139" i="12"/>
  <c r="AE139" i="12"/>
  <c r="AC139" i="12"/>
  <c r="AA139" i="12"/>
  <c r="Y139" i="12"/>
  <c r="W139" i="12"/>
  <c r="U139" i="12"/>
  <c r="S139" i="12"/>
  <c r="Q139" i="12"/>
  <c r="O139" i="12"/>
  <c r="M139" i="12"/>
  <c r="K139" i="12"/>
  <c r="I139" i="12"/>
  <c r="G139" i="12"/>
  <c r="E139" i="12"/>
  <c r="AQ138" i="12"/>
  <c r="AO138" i="12"/>
  <c r="AM138" i="12"/>
  <c r="AK138" i="12"/>
  <c r="AI138" i="12"/>
  <c r="AG138" i="12"/>
  <c r="AE138" i="12"/>
  <c r="AC138" i="12"/>
  <c r="AA138" i="12"/>
  <c r="Y138" i="12"/>
  <c r="W138" i="12"/>
  <c r="U138" i="12"/>
  <c r="S138" i="12"/>
  <c r="Q138" i="12"/>
  <c r="O138" i="12"/>
  <c r="M138" i="12"/>
  <c r="K138" i="12"/>
  <c r="I138" i="12"/>
  <c r="G138" i="12"/>
  <c r="E138" i="12"/>
  <c r="AQ137" i="12"/>
  <c r="AO137" i="12"/>
  <c r="AM137" i="12"/>
  <c r="AK137" i="12"/>
  <c r="AI137" i="12"/>
  <c r="AG137" i="12"/>
  <c r="AE137" i="12"/>
  <c r="AC137" i="12"/>
  <c r="AA137" i="12"/>
  <c r="Y137" i="12"/>
  <c r="W137" i="12"/>
  <c r="U137" i="12"/>
  <c r="S137" i="12"/>
  <c r="Q137" i="12"/>
  <c r="O137" i="12"/>
  <c r="M137" i="12"/>
  <c r="K137" i="12"/>
  <c r="I137" i="12"/>
  <c r="G137" i="12"/>
  <c r="E137" i="12"/>
  <c r="AQ136" i="12"/>
  <c r="AO136" i="12"/>
  <c r="AM136" i="12"/>
  <c r="AK136" i="12"/>
  <c r="AI136" i="12"/>
  <c r="AG136" i="12"/>
  <c r="AE136" i="12"/>
  <c r="AC136" i="12"/>
  <c r="AA136" i="12"/>
  <c r="Y136" i="12"/>
  <c r="W136" i="12"/>
  <c r="U136" i="12"/>
  <c r="S136" i="12"/>
  <c r="Q136" i="12"/>
  <c r="O136" i="12"/>
  <c r="M136" i="12"/>
  <c r="K136" i="12"/>
  <c r="I136" i="12"/>
  <c r="G136" i="12"/>
  <c r="E136" i="12"/>
  <c r="AQ135" i="12"/>
  <c r="AO135" i="12"/>
  <c r="AM135" i="12"/>
  <c r="AK135" i="12"/>
  <c r="AI135" i="12"/>
  <c r="AG135" i="12"/>
  <c r="AE135" i="12"/>
  <c r="AC135" i="12"/>
  <c r="AA135" i="12"/>
  <c r="Y135" i="12"/>
  <c r="W135" i="12"/>
  <c r="U135" i="12"/>
  <c r="S135" i="12"/>
  <c r="Q135" i="12"/>
  <c r="O135" i="12"/>
  <c r="M135" i="12"/>
  <c r="K135" i="12"/>
  <c r="I135" i="12"/>
  <c r="G135" i="12"/>
  <c r="E135" i="12"/>
  <c r="AQ134" i="12"/>
  <c r="AO134" i="12"/>
  <c r="AM134" i="12"/>
  <c r="AK134" i="12"/>
  <c r="AI134" i="12"/>
  <c r="AG134" i="12"/>
  <c r="AE134" i="12"/>
  <c r="AC134" i="12"/>
  <c r="AA134" i="12"/>
  <c r="Y134" i="12"/>
  <c r="W134" i="12"/>
  <c r="U134" i="12"/>
  <c r="S134" i="12"/>
  <c r="Q134" i="12"/>
  <c r="O134" i="12"/>
  <c r="M134" i="12"/>
  <c r="K134" i="12"/>
  <c r="I134" i="12"/>
  <c r="G134" i="12"/>
  <c r="E134" i="12"/>
  <c r="AQ133" i="12"/>
  <c r="AO133" i="12"/>
  <c r="AM133" i="12"/>
  <c r="AK133" i="12"/>
  <c r="AI133" i="12"/>
  <c r="AG133" i="12"/>
  <c r="AE133" i="12"/>
  <c r="AC133" i="12"/>
  <c r="AA133" i="12"/>
  <c r="Y133" i="12"/>
  <c r="W133" i="12"/>
  <c r="U133" i="12"/>
  <c r="S133" i="12"/>
  <c r="Q133" i="12"/>
  <c r="O133" i="12"/>
  <c r="M133" i="12"/>
  <c r="K133" i="12"/>
  <c r="I133" i="12"/>
  <c r="G133" i="12"/>
  <c r="E133" i="12"/>
  <c r="AQ132" i="12"/>
  <c r="AO132" i="12"/>
  <c r="AM132" i="12"/>
  <c r="AK132" i="12"/>
  <c r="AI132" i="12"/>
  <c r="AG132" i="12"/>
  <c r="AE132" i="12"/>
  <c r="AC132" i="12"/>
  <c r="AA132" i="12"/>
  <c r="Y132" i="12"/>
  <c r="W132" i="12"/>
  <c r="U132" i="12"/>
  <c r="S132" i="12"/>
  <c r="Q132" i="12"/>
  <c r="O132" i="12"/>
  <c r="M132" i="12"/>
  <c r="K132" i="12"/>
  <c r="I132" i="12"/>
  <c r="G132" i="12"/>
  <c r="E132" i="12"/>
  <c r="AQ131" i="12"/>
  <c r="AO131" i="12"/>
  <c r="AM131" i="12"/>
  <c r="AK131" i="12"/>
  <c r="AI131" i="12"/>
  <c r="AG131" i="12"/>
  <c r="AE131" i="12"/>
  <c r="AC131" i="12"/>
  <c r="AA131" i="12"/>
  <c r="Y131" i="12"/>
  <c r="W131" i="12"/>
  <c r="U131" i="12"/>
  <c r="S131" i="12"/>
  <c r="Q131" i="12"/>
  <c r="O131" i="12"/>
  <c r="M131" i="12"/>
  <c r="K131" i="12"/>
  <c r="I131" i="12"/>
  <c r="G131" i="12"/>
  <c r="E131" i="12"/>
  <c r="AQ130" i="12"/>
  <c r="AO130" i="12"/>
  <c r="AM130" i="12"/>
  <c r="AK130" i="12"/>
  <c r="AI130" i="12"/>
  <c r="AG130" i="12"/>
  <c r="AE130" i="12"/>
  <c r="AC130" i="12"/>
  <c r="AA130" i="12"/>
  <c r="Y130" i="12"/>
  <c r="W130" i="12"/>
  <c r="U130" i="12"/>
  <c r="S130" i="12"/>
  <c r="Q130" i="12"/>
  <c r="O130" i="12"/>
  <c r="M130" i="12"/>
  <c r="K130" i="12"/>
  <c r="I130" i="12"/>
  <c r="G130" i="12"/>
  <c r="E130" i="12"/>
  <c r="AQ129" i="12"/>
  <c r="AO129" i="12"/>
  <c r="AM129" i="12"/>
  <c r="AK129" i="12"/>
  <c r="AI129" i="12"/>
  <c r="AG129" i="12"/>
  <c r="AE129" i="12"/>
  <c r="AC129" i="12"/>
  <c r="AA129" i="12"/>
  <c r="Y129" i="12"/>
  <c r="W129" i="12"/>
  <c r="U129" i="12"/>
  <c r="S129" i="12"/>
  <c r="Q129" i="12"/>
  <c r="O129" i="12"/>
  <c r="M129" i="12"/>
  <c r="K129" i="12"/>
  <c r="I129" i="12"/>
  <c r="G129" i="12"/>
  <c r="E129" i="12"/>
  <c r="AQ128" i="12"/>
  <c r="AO128" i="12"/>
  <c r="AM128" i="12"/>
  <c r="AK128" i="12"/>
  <c r="AI128" i="12"/>
  <c r="AG128" i="12"/>
  <c r="AE128" i="12"/>
  <c r="AC128" i="12"/>
  <c r="AA128" i="12"/>
  <c r="Y128" i="12"/>
  <c r="W128" i="12"/>
  <c r="U128" i="12"/>
  <c r="S128" i="12"/>
  <c r="Q128" i="12"/>
  <c r="O128" i="12"/>
  <c r="M128" i="12"/>
  <c r="K128" i="12"/>
  <c r="I128" i="12"/>
  <c r="G128" i="12"/>
  <c r="E128" i="12"/>
  <c r="AQ127" i="12"/>
  <c r="AO127" i="12"/>
  <c r="AM127" i="12"/>
  <c r="AK127" i="12"/>
  <c r="AI127" i="12"/>
  <c r="AG127" i="12"/>
  <c r="AE127" i="12"/>
  <c r="AC127" i="12"/>
  <c r="AA127" i="12"/>
  <c r="Y127" i="12"/>
  <c r="W127" i="12"/>
  <c r="U127" i="12"/>
  <c r="S127" i="12"/>
  <c r="Q127" i="12"/>
  <c r="O127" i="12"/>
  <c r="M127" i="12"/>
  <c r="K127" i="12"/>
  <c r="I127" i="12"/>
  <c r="G127" i="12"/>
  <c r="E127" i="12"/>
  <c r="AQ126" i="12"/>
  <c r="AO126" i="12"/>
  <c r="AM126" i="12"/>
  <c r="AK126" i="12"/>
  <c r="AI126" i="12"/>
  <c r="AG126" i="12"/>
  <c r="AE126" i="12"/>
  <c r="AC126" i="12"/>
  <c r="AA126" i="12"/>
  <c r="Y126" i="12"/>
  <c r="W126" i="12"/>
  <c r="U126" i="12"/>
  <c r="S126" i="12"/>
  <c r="Q126" i="12"/>
  <c r="O126" i="12"/>
  <c r="M126" i="12"/>
  <c r="K126" i="12"/>
  <c r="I126" i="12"/>
  <c r="G126" i="12"/>
  <c r="E126" i="12"/>
  <c r="AQ125" i="12"/>
  <c r="AO125" i="12"/>
  <c r="AM125" i="12"/>
  <c r="AK125" i="12"/>
  <c r="AI125" i="12"/>
  <c r="AG125" i="12"/>
  <c r="AE125" i="12"/>
  <c r="AC125" i="12"/>
  <c r="AA125" i="12"/>
  <c r="Y125" i="12"/>
  <c r="W125" i="12"/>
  <c r="U125" i="12"/>
  <c r="S125" i="12"/>
  <c r="Q125" i="12"/>
  <c r="O125" i="12"/>
  <c r="M125" i="12"/>
  <c r="K125" i="12"/>
  <c r="I125" i="12"/>
  <c r="G125" i="12"/>
  <c r="E125" i="12"/>
  <c r="AQ124" i="12"/>
  <c r="AO124" i="12"/>
  <c r="AM124" i="12"/>
  <c r="AK124" i="12"/>
  <c r="AI124" i="12"/>
  <c r="AG124" i="12"/>
  <c r="AE124" i="12"/>
  <c r="AC124" i="12"/>
  <c r="AA124" i="12"/>
  <c r="Y124" i="12"/>
  <c r="W124" i="12"/>
  <c r="U124" i="12"/>
  <c r="S124" i="12"/>
  <c r="Q124" i="12"/>
  <c r="O124" i="12"/>
  <c r="M124" i="12"/>
  <c r="K124" i="12"/>
  <c r="I124" i="12"/>
  <c r="G124" i="12"/>
  <c r="E124" i="12"/>
  <c r="AQ123" i="12"/>
  <c r="AO123" i="12"/>
  <c r="AM123" i="12"/>
  <c r="AK123" i="12"/>
  <c r="AI123" i="12"/>
  <c r="AG123" i="12"/>
  <c r="AE123" i="12"/>
  <c r="AC123" i="12"/>
  <c r="AA123" i="12"/>
  <c r="Y123" i="12"/>
  <c r="W123" i="12"/>
  <c r="U123" i="12"/>
  <c r="S123" i="12"/>
  <c r="Q123" i="12"/>
  <c r="O123" i="12"/>
  <c r="M123" i="12"/>
  <c r="K123" i="12"/>
  <c r="I123" i="12"/>
  <c r="G123" i="12"/>
  <c r="E123" i="12"/>
  <c r="AQ122" i="12"/>
  <c r="AO122" i="12"/>
  <c r="AM122" i="12"/>
  <c r="AK122" i="12"/>
  <c r="AI122" i="12"/>
  <c r="AG122" i="12"/>
  <c r="AE122" i="12"/>
  <c r="AC122" i="12"/>
  <c r="AA122" i="12"/>
  <c r="Y122" i="12"/>
  <c r="W122" i="12"/>
  <c r="U122" i="12"/>
  <c r="S122" i="12"/>
  <c r="Q122" i="12"/>
  <c r="O122" i="12"/>
  <c r="M122" i="12"/>
  <c r="K122" i="12"/>
  <c r="I122" i="12"/>
  <c r="G122" i="12"/>
  <c r="E122" i="12"/>
  <c r="AQ121" i="12"/>
  <c r="AO121" i="12"/>
  <c r="AM121" i="12"/>
  <c r="AK121" i="12"/>
  <c r="AI121" i="12"/>
  <c r="AG121" i="12"/>
  <c r="AE121" i="12"/>
  <c r="AC121" i="12"/>
  <c r="AA121" i="12"/>
  <c r="Y121" i="12"/>
  <c r="W121" i="12"/>
  <c r="U121" i="12"/>
  <c r="S121" i="12"/>
  <c r="Q121" i="12"/>
  <c r="O121" i="12"/>
  <c r="M121" i="12"/>
  <c r="K121" i="12"/>
  <c r="I121" i="12"/>
  <c r="G121" i="12"/>
  <c r="E121" i="12"/>
  <c r="AQ120" i="12"/>
  <c r="AO120" i="12"/>
  <c r="AM120" i="12"/>
  <c r="AK120" i="12"/>
  <c r="AI120" i="12"/>
  <c r="AG120" i="12"/>
  <c r="AE120" i="12"/>
  <c r="AC120" i="12"/>
  <c r="AA120" i="12"/>
  <c r="Y120" i="12"/>
  <c r="W120" i="12"/>
  <c r="U120" i="12"/>
  <c r="S120" i="12"/>
  <c r="Q120" i="12"/>
  <c r="O120" i="12"/>
  <c r="M120" i="12"/>
  <c r="K120" i="12"/>
  <c r="I120" i="12"/>
  <c r="G120" i="12"/>
  <c r="E120" i="12"/>
  <c r="AQ119" i="12"/>
  <c r="AO119" i="12"/>
  <c r="AM119" i="12"/>
  <c r="AK119" i="12"/>
  <c r="AI119" i="12"/>
  <c r="AG119" i="12"/>
  <c r="AE119" i="12"/>
  <c r="AC119" i="12"/>
  <c r="AA119" i="12"/>
  <c r="Y119" i="12"/>
  <c r="W119" i="12"/>
  <c r="U119" i="12"/>
  <c r="S119" i="12"/>
  <c r="Q119" i="12"/>
  <c r="O119" i="12"/>
  <c r="M119" i="12"/>
  <c r="K119" i="12"/>
  <c r="I119" i="12"/>
  <c r="G119" i="12"/>
  <c r="E119" i="12"/>
  <c r="AQ118" i="12"/>
  <c r="AO118" i="12"/>
  <c r="AM118" i="12"/>
  <c r="AK118" i="12"/>
  <c r="AI118" i="12"/>
  <c r="AG118" i="12"/>
  <c r="AE118" i="12"/>
  <c r="AC118" i="12"/>
  <c r="AA118" i="12"/>
  <c r="Y118" i="12"/>
  <c r="W118" i="12"/>
  <c r="U118" i="12"/>
  <c r="S118" i="12"/>
  <c r="Q118" i="12"/>
  <c r="O118" i="12"/>
  <c r="M118" i="12"/>
  <c r="K118" i="12"/>
  <c r="I118" i="12"/>
  <c r="G118" i="12"/>
  <c r="E118" i="12"/>
  <c r="AQ117" i="12"/>
  <c r="AO117" i="12"/>
  <c r="AM117" i="12"/>
  <c r="AK117" i="12"/>
  <c r="AI117" i="12"/>
  <c r="AG117" i="12"/>
  <c r="AE117" i="12"/>
  <c r="AC117" i="12"/>
  <c r="AA117" i="12"/>
  <c r="Y117" i="12"/>
  <c r="W117" i="12"/>
  <c r="U117" i="12"/>
  <c r="S117" i="12"/>
  <c r="Q117" i="12"/>
  <c r="O117" i="12"/>
  <c r="M117" i="12"/>
  <c r="K117" i="12"/>
  <c r="I117" i="12"/>
  <c r="G117" i="12"/>
  <c r="E117" i="12"/>
  <c r="AQ116" i="12"/>
  <c r="AO116" i="12"/>
  <c r="AM116" i="12"/>
  <c r="AK116" i="12"/>
  <c r="AI116" i="12"/>
  <c r="AG116" i="12"/>
  <c r="AE116" i="12"/>
  <c r="AC116" i="12"/>
  <c r="AA116" i="12"/>
  <c r="Y116" i="12"/>
  <c r="W116" i="12"/>
  <c r="U116" i="12"/>
  <c r="S116" i="12"/>
  <c r="Q116" i="12"/>
  <c r="O116" i="12"/>
  <c r="M116" i="12"/>
  <c r="K116" i="12"/>
  <c r="I116" i="12"/>
  <c r="G116" i="12"/>
  <c r="E116" i="12"/>
  <c r="AQ115" i="12"/>
  <c r="AO115" i="12"/>
  <c r="AM115" i="12"/>
  <c r="AK115" i="12"/>
  <c r="AI115" i="12"/>
  <c r="AG115" i="12"/>
  <c r="AE115" i="12"/>
  <c r="AC115" i="12"/>
  <c r="AA115" i="12"/>
  <c r="Y115" i="12"/>
  <c r="W115" i="12"/>
  <c r="U115" i="12"/>
  <c r="S115" i="12"/>
  <c r="Q115" i="12"/>
  <c r="O115" i="12"/>
  <c r="M115" i="12"/>
  <c r="K115" i="12"/>
  <c r="I115" i="12"/>
  <c r="G115" i="12"/>
  <c r="E115" i="12"/>
  <c r="AQ114" i="12"/>
  <c r="AO114" i="12"/>
  <c r="AM114" i="12"/>
  <c r="AK114" i="12"/>
  <c r="AI114" i="12"/>
  <c r="AG114" i="12"/>
  <c r="AE114" i="12"/>
  <c r="AC114" i="12"/>
  <c r="AA114" i="12"/>
  <c r="Y114" i="12"/>
  <c r="W114" i="12"/>
  <c r="U114" i="12"/>
  <c r="S114" i="12"/>
  <c r="Q114" i="12"/>
  <c r="O114" i="12"/>
  <c r="M114" i="12"/>
  <c r="K114" i="12"/>
  <c r="I114" i="12"/>
  <c r="G114" i="12"/>
  <c r="E114" i="12"/>
  <c r="AQ113" i="12"/>
  <c r="AO113" i="12"/>
  <c r="AM113" i="12"/>
  <c r="AK113" i="12"/>
  <c r="AI113" i="12"/>
  <c r="AG113" i="12"/>
  <c r="AE113" i="12"/>
  <c r="AC113" i="12"/>
  <c r="AA113" i="12"/>
  <c r="Y113" i="12"/>
  <c r="W113" i="12"/>
  <c r="U113" i="12"/>
  <c r="S113" i="12"/>
  <c r="Q113" i="12"/>
  <c r="O113" i="12"/>
  <c r="M113" i="12"/>
  <c r="K113" i="12"/>
  <c r="I113" i="12"/>
  <c r="G113" i="12"/>
  <c r="E113" i="12"/>
  <c r="AQ112" i="12"/>
  <c r="AO112" i="12"/>
  <c r="AM112" i="12"/>
  <c r="AK112" i="12"/>
  <c r="AI112" i="12"/>
  <c r="AG112" i="12"/>
  <c r="AE112" i="12"/>
  <c r="AC112" i="12"/>
  <c r="AA112" i="12"/>
  <c r="Y112" i="12"/>
  <c r="W112" i="12"/>
  <c r="U112" i="12"/>
  <c r="S112" i="12"/>
  <c r="Q112" i="12"/>
  <c r="O112" i="12"/>
  <c r="M112" i="12"/>
  <c r="K112" i="12"/>
  <c r="I112" i="12"/>
  <c r="G112" i="12"/>
  <c r="E112" i="12"/>
  <c r="AQ111" i="12"/>
  <c r="AO111" i="12"/>
  <c r="AM111" i="12"/>
  <c r="AK111" i="12"/>
  <c r="AI111" i="12"/>
  <c r="AG111" i="12"/>
  <c r="AE111" i="12"/>
  <c r="AC111" i="12"/>
  <c r="AA111" i="12"/>
  <c r="Y111" i="12"/>
  <c r="W111" i="12"/>
  <c r="U111" i="12"/>
  <c r="S111" i="12"/>
  <c r="Q111" i="12"/>
  <c r="O111" i="12"/>
  <c r="M111" i="12"/>
  <c r="K111" i="12"/>
  <c r="I111" i="12"/>
  <c r="G111" i="12"/>
  <c r="E111" i="12"/>
  <c r="AQ110" i="12"/>
  <c r="AO110" i="12"/>
  <c r="AM110" i="12"/>
  <c r="AK110" i="12"/>
  <c r="AI110" i="12"/>
  <c r="AG110" i="12"/>
  <c r="AE110" i="12"/>
  <c r="AC110" i="12"/>
  <c r="AA110" i="12"/>
  <c r="Y110" i="12"/>
  <c r="W110" i="12"/>
  <c r="U110" i="12"/>
  <c r="S110" i="12"/>
  <c r="Q110" i="12"/>
  <c r="O110" i="12"/>
  <c r="M110" i="12"/>
  <c r="K110" i="12"/>
  <c r="I110" i="12"/>
  <c r="G110" i="12"/>
  <c r="E110" i="12"/>
  <c r="AQ109" i="12"/>
  <c r="AO109" i="12"/>
  <c r="AM109" i="12"/>
  <c r="AK109" i="12"/>
  <c r="AI109" i="12"/>
  <c r="AG109" i="12"/>
  <c r="AE109" i="12"/>
  <c r="AC109" i="12"/>
  <c r="AA109" i="12"/>
  <c r="Y109" i="12"/>
  <c r="W109" i="12"/>
  <c r="U109" i="12"/>
  <c r="S109" i="12"/>
  <c r="Q109" i="12"/>
  <c r="O109" i="12"/>
  <c r="M109" i="12"/>
  <c r="K109" i="12"/>
  <c r="I109" i="12"/>
  <c r="G109" i="12"/>
  <c r="E109" i="12"/>
  <c r="AQ108" i="12"/>
  <c r="AO108" i="12"/>
  <c r="AM108" i="12"/>
  <c r="AK108" i="12"/>
  <c r="AI108" i="12"/>
  <c r="AG108" i="12"/>
  <c r="AE108" i="12"/>
  <c r="AC108" i="12"/>
  <c r="AA108" i="12"/>
  <c r="Y108" i="12"/>
  <c r="W108" i="12"/>
  <c r="U108" i="12"/>
  <c r="S108" i="12"/>
  <c r="Q108" i="12"/>
  <c r="O108" i="12"/>
  <c r="M108" i="12"/>
  <c r="K108" i="12"/>
  <c r="I108" i="12"/>
  <c r="G108" i="12"/>
  <c r="E108" i="12"/>
  <c r="AQ107" i="12"/>
  <c r="AO107" i="12"/>
  <c r="AM107" i="12"/>
  <c r="AK107" i="12"/>
  <c r="AI107" i="12"/>
  <c r="AG107" i="12"/>
  <c r="AE107" i="12"/>
  <c r="AC107" i="12"/>
  <c r="AA107" i="12"/>
  <c r="Y107" i="12"/>
  <c r="W107" i="12"/>
  <c r="U107" i="12"/>
  <c r="S107" i="12"/>
  <c r="Q107" i="12"/>
  <c r="O107" i="12"/>
  <c r="M107" i="12"/>
  <c r="K107" i="12"/>
  <c r="I107" i="12"/>
  <c r="G107" i="12"/>
  <c r="E107" i="12"/>
  <c r="AQ106" i="12"/>
  <c r="AO106" i="12"/>
  <c r="AM106" i="12"/>
  <c r="AK106" i="12"/>
  <c r="AI106" i="12"/>
  <c r="AG106" i="12"/>
  <c r="AE106" i="12"/>
  <c r="AC106" i="12"/>
  <c r="AA106" i="12"/>
  <c r="Y106" i="12"/>
  <c r="W106" i="12"/>
  <c r="U106" i="12"/>
  <c r="S106" i="12"/>
  <c r="Q106" i="12"/>
  <c r="O106" i="12"/>
  <c r="M106" i="12"/>
  <c r="K106" i="12"/>
  <c r="I106" i="12"/>
  <c r="G106" i="12"/>
  <c r="E106" i="12"/>
  <c r="AQ105" i="12"/>
  <c r="AO105" i="12"/>
  <c r="AM105" i="12"/>
  <c r="AK105" i="12"/>
  <c r="AI105" i="12"/>
  <c r="AG105" i="12"/>
  <c r="AE105" i="12"/>
  <c r="AC105" i="12"/>
  <c r="AA105" i="12"/>
  <c r="Y105" i="12"/>
  <c r="W105" i="12"/>
  <c r="U105" i="12"/>
  <c r="S105" i="12"/>
  <c r="Q105" i="12"/>
  <c r="O105" i="12"/>
  <c r="M105" i="12"/>
  <c r="K105" i="12"/>
  <c r="I105" i="12"/>
  <c r="G105" i="12"/>
  <c r="E105" i="12"/>
  <c r="AQ104" i="12"/>
  <c r="AO104" i="12"/>
  <c r="AM104" i="12"/>
  <c r="AK104" i="12"/>
  <c r="AI104" i="12"/>
  <c r="AG104" i="12"/>
  <c r="AE104" i="12"/>
  <c r="AC104" i="12"/>
  <c r="AA104" i="12"/>
  <c r="Y104" i="12"/>
  <c r="W104" i="12"/>
  <c r="U104" i="12"/>
  <c r="S104" i="12"/>
  <c r="Q104" i="12"/>
  <c r="O104" i="12"/>
  <c r="M104" i="12"/>
  <c r="K104" i="12"/>
  <c r="I104" i="12"/>
  <c r="G104" i="12"/>
  <c r="E104" i="12"/>
  <c r="AQ103" i="12"/>
  <c r="AO103" i="12"/>
  <c r="AM103" i="12"/>
  <c r="AK103" i="12"/>
  <c r="AI103" i="12"/>
  <c r="AG103" i="12"/>
  <c r="AE103" i="12"/>
  <c r="AC103" i="12"/>
  <c r="AA103" i="12"/>
  <c r="Y103" i="12"/>
  <c r="W103" i="12"/>
  <c r="U103" i="12"/>
  <c r="S103" i="12"/>
  <c r="Q103" i="12"/>
  <c r="O103" i="12"/>
  <c r="M103" i="12"/>
  <c r="K103" i="12"/>
  <c r="I103" i="12"/>
  <c r="G103" i="12"/>
  <c r="E103" i="12"/>
  <c r="AQ102" i="12"/>
  <c r="AO102" i="12"/>
  <c r="AM102" i="12"/>
  <c r="AK102" i="12"/>
  <c r="AI102" i="12"/>
  <c r="AG102" i="12"/>
  <c r="AE102" i="12"/>
  <c r="AC102" i="12"/>
  <c r="AA102" i="12"/>
  <c r="Y102" i="12"/>
  <c r="W102" i="12"/>
  <c r="U102" i="12"/>
  <c r="S102" i="12"/>
  <c r="Q102" i="12"/>
  <c r="O102" i="12"/>
  <c r="M102" i="12"/>
  <c r="K102" i="12"/>
  <c r="I102" i="12"/>
  <c r="G102" i="12"/>
  <c r="E102" i="12"/>
  <c r="AQ101" i="12"/>
  <c r="AO101" i="12"/>
  <c r="AM101" i="12"/>
  <c r="AK101" i="12"/>
  <c r="AI101" i="12"/>
  <c r="AG101" i="12"/>
  <c r="AE101" i="12"/>
  <c r="AC101" i="12"/>
  <c r="AA101" i="12"/>
  <c r="Y101" i="12"/>
  <c r="W101" i="12"/>
  <c r="U101" i="12"/>
  <c r="S101" i="12"/>
  <c r="Q101" i="12"/>
  <c r="O101" i="12"/>
  <c r="M101" i="12"/>
  <c r="K101" i="12"/>
  <c r="I101" i="12"/>
  <c r="G101" i="12"/>
  <c r="E101" i="12"/>
  <c r="AQ100" i="12"/>
  <c r="AO100" i="12"/>
  <c r="AM100" i="12"/>
  <c r="AK100" i="12"/>
  <c r="AI100" i="12"/>
  <c r="AG100" i="12"/>
  <c r="AE100" i="12"/>
  <c r="AC100" i="12"/>
  <c r="AA100" i="12"/>
  <c r="Y100" i="12"/>
  <c r="W100" i="12"/>
  <c r="U100" i="12"/>
  <c r="S100" i="12"/>
  <c r="Q100" i="12"/>
  <c r="O100" i="12"/>
  <c r="M100" i="12"/>
  <c r="K100" i="12"/>
  <c r="I100" i="12"/>
  <c r="G100" i="12"/>
  <c r="E100" i="12"/>
  <c r="AQ99" i="12"/>
  <c r="AO99" i="12"/>
  <c r="AM99" i="12"/>
  <c r="AK99" i="12"/>
  <c r="AI99" i="12"/>
  <c r="AG99" i="12"/>
  <c r="AE99" i="12"/>
  <c r="AC99" i="12"/>
  <c r="AA99" i="12"/>
  <c r="Y99" i="12"/>
  <c r="W99" i="12"/>
  <c r="U99" i="12"/>
  <c r="S99" i="12"/>
  <c r="Q99" i="12"/>
  <c r="O99" i="12"/>
  <c r="M99" i="12"/>
  <c r="K99" i="12"/>
  <c r="I99" i="12"/>
  <c r="G99" i="12"/>
  <c r="E99" i="12"/>
  <c r="AQ98" i="12"/>
  <c r="AO98" i="12"/>
  <c r="AM98" i="12"/>
  <c r="AK98" i="12"/>
  <c r="AI98" i="12"/>
  <c r="AG98" i="12"/>
  <c r="AE98" i="12"/>
  <c r="AC98" i="12"/>
  <c r="AA98" i="12"/>
  <c r="Y98" i="12"/>
  <c r="W98" i="12"/>
  <c r="U98" i="12"/>
  <c r="S98" i="12"/>
  <c r="Q98" i="12"/>
  <c r="O98" i="12"/>
  <c r="M98" i="12"/>
  <c r="K98" i="12"/>
  <c r="I98" i="12"/>
  <c r="G98" i="12"/>
  <c r="E98" i="12"/>
  <c r="AQ97" i="12"/>
  <c r="AO97" i="12"/>
  <c r="AM97" i="12"/>
  <c r="AK97" i="12"/>
  <c r="AI97" i="12"/>
  <c r="AG97" i="12"/>
  <c r="AE97" i="12"/>
  <c r="AC97" i="12"/>
  <c r="AA97" i="12"/>
  <c r="Y97" i="12"/>
  <c r="W97" i="12"/>
  <c r="U97" i="12"/>
  <c r="S97" i="12"/>
  <c r="Q97" i="12"/>
  <c r="O97" i="12"/>
  <c r="M97" i="12"/>
  <c r="K97" i="12"/>
  <c r="I97" i="12"/>
  <c r="G97" i="12"/>
  <c r="E97" i="12"/>
  <c r="AQ96" i="12"/>
  <c r="AO96" i="12"/>
  <c r="AM96" i="12"/>
  <c r="AK96" i="12"/>
  <c r="AI96" i="12"/>
  <c r="AG96" i="12"/>
  <c r="AE96" i="12"/>
  <c r="AC96" i="12"/>
  <c r="AA96" i="12"/>
  <c r="Y96" i="12"/>
  <c r="W96" i="12"/>
  <c r="U96" i="12"/>
  <c r="S96" i="12"/>
  <c r="Q96" i="12"/>
  <c r="O96" i="12"/>
  <c r="M96" i="12"/>
  <c r="K96" i="12"/>
  <c r="I96" i="12"/>
  <c r="G96" i="12"/>
  <c r="E96" i="12"/>
  <c r="AQ95" i="12"/>
  <c r="AO95" i="12"/>
  <c r="AM95" i="12"/>
  <c r="AK95" i="12"/>
  <c r="AI95" i="12"/>
  <c r="AG95" i="12"/>
  <c r="AE95" i="12"/>
  <c r="AC95" i="12"/>
  <c r="AA95" i="12"/>
  <c r="Y95" i="12"/>
  <c r="W95" i="12"/>
  <c r="U95" i="12"/>
  <c r="S95" i="12"/>
  <c r="Q95" i="12"/>
  <c r="O95" i="12"/>
  <c r="M95" i="12"/>
  <c r="K95" i="12"/>
  <c r="I95" i="12"/>
  <c r="G95" i="12"/>
  <c r="E95" i="12"/>
  <c r="AQ94" i="12"/>
  <c r="AO94" i="12"/>
  <c r="AM94" i="12"/>
  <c r="AK94" i="12"/>
  <c r="AI94" i="12"/>
  <c r="AG94" i="12"/>
  <c r="AE94" i="12"/>
  <c r="AC94" i="12"/>
  <c r="AA94" i="12"/>
  <c r="Y94" i="12"/>
  <c r="W94" i="12"/>
  <c r="U94" i="12"/>
  <c r="S94" i="12"/>
  <c r="Q94" i="12"/>
  <c r="O94" i="12"/>
  <c r="M94" i="12"/>
  <c r="K94" i="12"/>
  <c r="I94" i="12"/>
  <c r="G94" i="12"/>
  <c r="E94" i="12"/>
  <c r="AQ93" i="12"/>
  <c r="AO93" i="12"/>
  <c r="AM93" i="12"/>
  <c r="AK93" i="12"/>
  <c r="AI93" i="12"/>
  <c r="AG93" i="12"/>
  <c r="AE93" i="12"/>
  <c r="AC93" i="12"/>
  <c r="AA93" i="12"/>
  <c r="Y93" i="12"/>
  <c r="W93" i="12"/>
  <c r="U93" i="12"/>
  <c r="S93" i="12"/>
  <c r="Q93" i="12"/>
  <c r="O93" i="12"/>
  <c r="M93" i="12"/>
  <c r="K93" i="12"/>
  <c r="I93" i="12"/>
  <c r="G93" i="12"/>
  <c r="E93" i="12"/>
  <c r="AQ92" i="12"/>
  <c r="AO92" i="12"/>
  <c r="AM92" i="12"/>
  <c r="AK92" i="12"/>
  <c r="AI92" i="12"/>
  <c r="AG92" i="12"/>
  <c r="AE92" i="12"/>
  <c r="AC92" i="12"/>
  <c r="AA92" i="12"/>
  <c r="Y92" i="12"/>
  <c r="W92" i="12"/>
  <c r="U92" i="12"/>
  <c r="S92" i="12"/>
  <c r="Q92" i="12"/>
  <c r="O92" i="12"/>
  <c r="M92" i="12"/>
  <c r="K92" i="12"/>
  <c r="I92" i="12"/>
  <c r="G92" i="12"/>
  <c r="E92" i="12"/>
  <c r="AQ91" i="12"/>
  <c r="AO91" i="12"/>
  <c r="AM91" i="12"/>
  <c r="AK91" i="12"/>
  <c r="AI91" i="12"/>
  <c r="AG91" i="12"/>
  <c r="AE91" i="12"/>
  <c r="AC91" i="12"/>
  <c r="AA91" i="12"/>
  <c r="Y91" i="12"/>
  <c r="W91" i="12"/>
  <c r="U91" i="12"/>
  <c r="S91" i="12"/>
  <c r="Q91" i="12"/>
  <c r="O91" i="12"/>
  <c r="M91" i="12"/>
  <c r="K91" i="12"/>
  <c r="I91" i="12"/>
  <c r="G91" i="12"/>
  <c r="E91" i="12"/>
  <c r="AQ90" i="12"/>
  <c r="AO90" i="12"/>
  <c r="AM90" i="12"/>
  <c r="AK90" i="12"/>
  <c r="AI90" i="12"/>
  <c r="AG90" i="12"/>
  <c r="AE90" i="12"/>
  <c r="AC90" i="12"/>
  <c r="AA90" i="12"/>
  <c r="Y90" i="12"/>
  <c r="W90" i="12"/>
  <c r="U90" i="12"/>
  <c r="S90" i="12"/>
  <c r="Q90" i="12"/>
  <c r="O90" i="12"/>
  <c r="M90" i="12"/>
  <c r="K90" i="12"/>
  <c r="I90" i="12"/>
  <c r="G90" i="12"/>
  <c r="E90" i="12"/>
  <c r="AQ89" i="12"/>
  <c r="AO89" i="12"/>
  <c r="AM89" i="12"/>
  <c r="AK89" i="12"/>
  <c r="AI89" i="12"/>
  <c r="AG89" i="12"/>
  <c r="AE89" i="12"/>
  <c r="AC89" i="12"/>
  <c r="AA89" i="12"/>
  <c r="Y89" i="12"/>
  <c r="W89" i="12"/>
  <c r="U89" i="12"/>
  <c r="S89" i="12"/>
  <c r="Q89" i="12"/>
  <c r="O89" i="12"/>
  <c r="M89" i="12"/>
  <c r="K89" i="12"/>
  <c r="I89" i="12"/>
  <c r="G89" i="12"/>
  <c r="E89" i="12"/>
  <c r="AQ88" i="12"/>
  <c r="AO88" i="12"/>
  <c r="AM88" i="12"/>
  <c r="AK88" i="12"/>
  <c r="AI88" i="12"/>
  <c r="AG88" i="12"/>
  <c r="AE88" i="12"/>
  <c r="AC88" i="12"/>
  <c r="AA88" i="12"/>
  <c r="Y88" i="12"/>
  <c r="W88" i="12"/>
  <c r="U88" i="12"/>
  <c r="S88" i="12"/>
  <c r="Q88" i="12"/>
  <c r="O88" i="12"/>
  <c r="M88" i="12"/>
  <c r="K88" i="12"/>
  <c r="I88" i="12"/>
  <c r="G88" i="12"/>
  <c r="E88" i="12"/>
  <c r="AQ87" i="12"/>
  <c r="AO87" i="12"/>
  <c r="AM87" i="12"/>
  <c r="AK87" i="12"/>
  <c r="AI87" i="12"/>
  <c r="AG87" i="12"/>
  <c r="AE87" i="12"/>
  <c r="AC87" i="12"/>
  <c r="AA87" i="12"/>
  <c r="Y87" i="12"/>
  <c r="W87" i="12"/>
  <c r="U87" i="12"/>
  <c r="S87" i="12"/>
  <c r="Q87" i="12"/>
  <c r="O87" i="12"/>
  <c r="M87" i="12"/>
  <c r="K87" i="12"/>
  <c r="I87" i="12"/>
  <c r="G87" i="12"/>
  <c r="E87" i="12"/>
  <c r="AQ86" i="12"/>
  <c r="AO86" i="12"/>
  <c r="AM86" i="12"/>
  <c r="AK86" i="12"/>
  <c r="AI86" i="12"/>
  <c r="AG86" i="12"/>
  <c r="AE86" i="12"/>
  <c r="AC86" i="12"/>
  <c r="AA86" i="12"/>
  <c r="Y86" i="12"/>
  <c r="W86" i="12"/>
  <c r="U86" i="12"/>
  <c r="S86" i="12"/>
  <c r="Q86" i="12"/>
  <c r="O86" i="12"/>
  <c r="M86" i="12"/>
  <c r="K86" i="12"/>
  <c r="I86" i="12"/>
  <c r="G86" i="12"/>
  <c r="E86" i="12"/>
  <c r="AQ85" i="12"/>
  <c r="AO85" i="12"/>
  <c r="AM85" i="12"/>
  <c r="AK85" i="12"/>
  <c r="AI85" i="12"/>
  <c r="AG85" i="12"/>
  <c r="AE85" i="12"/>
  <c r="AC85" i="12"/>
  <c r="AA85" i="12"/>
  <c r="Y85" i="12"/>
  <c r="W85" i="12"/>
  <c r="U85" i="12"/>
  <c r="S85" i="12"/>
  <c r="Q85" i="12"/>
  <c r="O85" i="12"/>
  <c r="M85" i="12"/>
  <c r="K85" i="12"/>
  <c r="I85" i="12"/>
  <c r="G85" i="12"/>
  <c r="E85" i="12"/>
  <c r="AQ84" i="12"/>
  <c r="AO84" i="12"/>
  <c r="AM84" i="12"/>
  <c r="AK84" i="12"/>
  <c r="AI84" i="12"/>
  <c r="AG84" i="12"/>
  <c r="AE84" i="12"/>
  <c r="AC84" i="12"/>
  <c r="AA84" i="12"/>
  <c r="Y84" i="12"/>
  <c r="W84" i="12"/>
  <c r="U84" i="12"/>
  <c r="S84" i="12"/>
  <c r="Q84" i="12"/>
  <c r="O84" i="12"/>
  <c r="M84" i="12"/>
  <c r="K84" i="12"/>
  <c r="I84" i="12"/>
  <c r="G84" i="12"/>
  <c r="E84" i="12"/>
  <c r="AQ83" i="12"/>
  <c r="AO83" i="12"/>
  <c r="AM83" i="12"/>
  <c r="AK83" i="12"/>
  <c r="AI83" i="12"/>
  <c r="AG83" i="12"/>
  <c r="AE83" i="12"/>
  <c r="AC83" i="12"/>
  <c r="AA83" i="12"/>
  <c r="Y83" i="12"/>
  <c r="W83" i="12"/>
  <c r="U83" i="12"/>
  <c r="S83" i="12"/>
  <c r="Q83" i="12"/>
  <c r="O83" i="12"/>
  <c r="M83" i="12"/>
  <c r="K83" i="12"/>
  <c r="I83" i="12"/>
  <c r="G83" i="12"/>
  <c r="E83" i="12"/>
  <c r="AQ82" i="12"/>
  <c r="AO82" i="12"/>
  <c r="AM82" i="12"/>
  <c r="AK82" i="12"/>
  <c r="AI82" i="12"/>
  <c r="AG82" i="12"/>
  <c r="AE82" i="12"/>
  <c r="AC82" i="12"/>
  <c r="AA82" i="12"/>
  <c r="Y82" i="12"/>
  <c r="W82" i="12"/>
  <c r="U82" i="12"/>
  <c r="S82" i="12"/>
  <c r="Q82" i="12"/>
  <c r="O82" i="12"/>
  <c r="M82" i="12"/>
  <c r="K82" i="12"/>
  <c r="I82" i="12"/>
  <c r="G82" i="12"/>
  <c r="E82" i="12"/>
  <c r="AQ81" i="12"/>
  <c r="AO81" i="12"/>
  <c r="AM81" i="12"/>
  <c r="AK81" i="12"/>
  <c r="AI81" i="12"/>
  <c r="AG81" i="12"/>
  <c r="AE81" i="12"/>
  <c r="AC81" i="12"/>
  <c r="AA81" i="12"/>
  <c r="Y81" i="12"/>
  <c r="W81" i="12"/>
  <c r="U81" i="12"/>
  <c r="S81" i="12"/>
  <c r="Q81" i="12"/>
  <c r="O81" i="12"/>
  <c r="M81" i="12"/>
  <c r="K81" i="12"/>
  <c r="I81" i="12"/>
  <c r="G81" i="12"/>
  <c r="E81" i="12"/>
  <c r="AQ80" i="12"/>
  <c r="AO80" i="12"/>
  <c r="AM80" i="12"/>
  <c r="AK80" i="12"/>
  <c r="AI80" i="12"/>
  <c r="AG80" i="12"/>
  <c r="AE80" i="12"/>
  <c r="AC80" i="12"/>
  <c r="AA80" i="12"/>
  <c r="Y80" i="12"/>
  <c r="W80" i="12"/>
  <c r="U80" i="12"/>
  <c r="S80" i="12"/>
  <c r="Q80" i="12"/>
  <c r="O80" i="12"/>
  <c r="M80" i="12"/>
  <c r="K80" i="12"/>
  <c r="I80" i="12"/>
  <c r="G80" i="12"/>
  <c r="E80" i="12"/>
  <c r="AQ79" i="12"/>
  <c r="AO79" i="12"/>
  <c r="AM79" i="12"/>
  <c r="AK79" i="12"/>
  <c r="AI79" i="12"/>
  <c r="AG79" i="12"/>
  <c r="AE79" i="12"/>
  <c r="AC79" i="12"/>
  <c r="AA79" i="12"/>
  <c r="Y79" i="12"/>
  <c r="W79" i="12"/>
  <c r="U79" i="12"/>
  <c r="S79" i="12"/>
  <c r="Q79" i="12"/>
  <c r="O79" i="12"/>
  <c r="M79" i="12"/>
  <c r="K79" i="12"/>
  <c r="I79" i="12"/>
  <c r="G79" i="12"/>
  <c r="E79" i="12"/>
  <c r="AQ78" i="12"/>
  <c r="AO78" i="12"/>
  <c r="AM78" i="12"/>
  <c r="AK78" i="12"/>
  <c r="AI78" i="12"/>
  <c r="AG78" i="12"/>
  <c r="AE78" i="12"/>
  <c r="AC78" i="12"/>
  <c r="AA78" i="12"/>
  <c r="Y78" i="12"/>
  <c r="W78" i="12"/>
  <c r="U78" i="12"/>
  <c r="S78" i="12"/>
  <c r="Q78" i="12"/>
  <c r="O78" i="12"/>
  <c r="M78" i="12"/>
  <c r="K78" i="12"/>
  <c r="I78" i="12"/>
  <c r="G78" i="12"/>
  <c r="E78" i="12"/>
  <c r="AQ77" i="12"/>
  <c r="AO77" i="12"/>
  <c r="AM77" i="12"/>
  <c r="AK77" i="12"/>
  <c r="AI77" i="12"/>
  <c r="AG77" i="12"/>
  <c r="AE77" i="12"/>
  <c r="AC77" i="12"/>
  <c r="AA77" i="12"/>
  <c r="Y77" i="12"/>
  <c r="W77" i="12"/>
  <c r="U77" i="12"/>
  <c r="S77" i="12"/>
  <c r="Q77" i="12"/>
  <c r="O77" i="12"/>
  <c r="M77" i="12"/>
  <c r="K77" i="12"/>
  <c r="I77" i="12"/>
  <c r="G77" i="12"/>
  <c r="E77" i="12"/>
  <c r="AQ76" i="12"/>
  <c r="AO76" i="12"/>
  <c r="AM76" i="12"/>
  <c r="AK76" i="12"/>
  <c r="AI76" i="12"/>
  <c r="AG76" i="12"/>
  <c r="AE76" i="12"/>
  <c r="AC76" i="12"/>
  <c r="AA76" i="12"/>
  <c r="Y76" i="12"/>
  <c r="W76" i="12"/>
  <c r="U76" i="12"/>
  <c r="S76" i="12"/>
  <c r="Q76" i="12"/>
  <c r="O76" i="12"/>
  <c r="M76" i="12"/>
  <c r="K76" i="12"/>
  <c r="I76" i="12"/>
  <c r="G76" i="12"/>
  <c r="E76" i="12"/>
  <c r="AQ75" i="12"/>
  <c r="AO75" i="12"/>
  <c r="AM75" i="12"/>
  <c r="AK75" i="12"/>
  <c r="AI75" i="12"/>
  <c r="AG75" i="12"/>
  <c r="AE75" i="12"/>
  <c r="AC75" i="12"/>
  <c r="AA75" i="12"/>
  <c r="Y75" i="12"/>
  <c r="W75" i="12"/>
  <c r="U75" i="12"/>
  <c r="S75" i="12"/>
  <c r="Q75" i="12"/>
  <c r="O75" i="12"/>
  <c r="M75" i="12"/>
  <c r="K75" i="12"/>
  <c r="I75" i="12"/>
  <c r="G75" i="12"/>
  <c r="E75" i="12"/>
  <c r="AQ74" i="12"/>
  <c r="AO74" i="12"/>
  <c r="AM74" i="12"/>
  <c r="AK74" i="12"/>
  <c r="AI74" i="12"/>
  <c r="AG74" i="12"/>
  <c r="AE74" i="12"/>
  <c r="AC74" i="12"/>
  <c r="AA74" i="12"/>
  <c r="Y74" i="12"/>
  <c r="W74" i="12"/>
  <c r="U74" i="12"/>
  <c r="S74" i="12"/>
  <c r="Q74" i="12"/>
  <c r="O74" i="12"/>
  <c r="M74" i="12"/>
  <c r="K74" i="12"/>
  <c r="I74" i="12"/>
  <c r="G74" i="12"/>
  <c r="E74" i="12"/>
  <c r="AQ73" i="12"/>
  <c r="AO73" i="12"/>
  <c r="AM73" i="12"/>
  <c r="AK73" i="12"/>
  <c r="AI73" i="12"/>
  <c r="AG73" i="12"/>
  <c r="AE73" i="12"/>
  <c r="AC73" i="12"/>
  <c r="AA73" i="12"/>
  <c r="Y73" i="12"/>
  <c r="W73" i="12"/>
  <c r="U73" i="12"/>
  <c r="S73" i="12"/>
  <c r="Q73" i="12"/>
  <c r="O73" i="12"/>
  <c r="M73" i="12"/>
  <c r="K73" i="12"/>
  <c r="I73" i="12"/>
  <c r="G73" i="12"/>
  <c r="E73" i="12"/>
  <c r="AQ72" i="12"/>
  <c r="AO72" i="12"/>
  <c r="AM72" i="12"/>
  <c r="AK72" i="12"/>
  <c r="AI72" i="12"/>
  <c r="AG72" i="12"/>
  <c r="AE72" i="12"/>
  <c r="AC72" i="12"/>
  <c r="AA72" i="12"/>
  <c r="Y72" i="12"/>
  <c r="W72" i="12"/>
  <c r="U72" i="12"/>
  <c r="S72" i="12"/>
  <c r="Q72" i="12"/>
  <c r="O72" i="12"/>
  <c r="M72" i="12"/>
  <c r="K72" i="12"/>
  <c r="I72" i="12"/>
  <c r="G72" i="12"/>
  <c r="E72" i="12"/>
  <c r="AQ71" i="12"/>
  <c r="AO71" i="12"/>
  <c r="AM71" i="12"/>
  <c r="AK71" i="12"/>
  <c r="AI71" i="12"/>
  <c r="AG71" i="12"/>
  <c r="AE71" i="12"/>
  <c r="AC71" i="12"/>
  <c r="AA71" i="12"/>
  <c r="Y71" i="12"/>
  <c r="W71" i="12"/>
  <c r="U71" i="12"/>
  <c r="S71" i="12"/>
  <c r="Q71" i="12"/>
  <c r="O71" i="12"/>
  <c r="M71" i="12"/>
  <c r="K71" i="12"/>
  <c r="I71" i="12"/>
  <c r="G71" i="12"/>
  <c r="E71" i="12"/>
  <c r="AQ70" i="12"/>
  <c r="AO70" i="12"/>
  <c r="AM70" i="12"/>
  <c r="AK70" i="12"/>
  <c r="AI70" i="12"/>
  <c r="AG70" i="12"/>
  <c r="AE70" i="12"/>
  <c r="AC70" i="12"/>
  <c r="AA70" i="12"/>
  <c r="Y70" i="12"/>
  <c r="W70" i="12"/>
  <c r="U70" i="12"/>
  <c r="S70" i="12"/>
  <c r="Q70" i="12"/>
  <c r="O70" i="12"/>
  <c r="M70" i="12"/>
  <c r="K70" i="12"/>
  <c r="I70" i="12"/>
  <c r="G70" i="12"/>
  <c r="E70" i="12"/>
  <c r="AQ69" i="12"/>
  <c r="AO69" i="12"/>
  <c r="AM69" i="12"/>
  <c r="AK69" i="12"/>
  <c r="AI69" i="12"/>
  <c r="AG69" i="12"/>
  <c r="AE69" i="12"/>
  <c r="AC69" i="12"/>
  <c r="AA69" i="12"/>
  <c r="Y69" i="12"/>
  <c r="W69" i="12"/>
  <c r="U69" i="12"/>
  <c r="S69" i="12"/>
  <c r="Q69" i="12"/>
  <c r="O69" i="12"/>
  <c r="M69" i="12"/>
  <c r="K69" i="12"/>
  <c r="I69" i="12"/>
  <c r="G69" i="12"/>
  <c r="E69" i="12"/>
  <c r="AQ68" i="12"/>
  <c r="AO68" i="12"/>
  <c r="AM68" i="12"/>
  <c r="AK68" i="12"/>
  <c r="AI68" i="12"/>
  <c r="AG68" i="12"/>
  <c r="AE68" i="12"/>
  <c r="AC68" i="12"/>
  <c r="AA68" i="12"/>
  <c r="Y68" i="12"/>
  <c r="W68" i="12"/>
  <c r="U68" i="12"/>
  <c r="S68" i="12"/>
  <c r="Q68" i="12"/>
  <c r="O68" i="12"/>
  <c r="M68" i="12"/>
  <c r="K68" i="12"/>
  <c r="I68" i="12"/>
  <c r="G68" i="12"/>
  <c r="E68" i="12"/>
  <c r="AQ67" i="12"/>
  <c r="AO67" i="12"/>
  <c r="AM67" i="12"/>
  <c r="AK67" i="12"/>
  <c r="AI67" i="12"/>
  <c r="AG67" i="12"/>
  <c r="AE67" i="12"/>
  <c r="AC67" i="12"/>
  <c r="AA67" i="12"/>
  <c r="Y67" i="12"/>
  <c r="W67" i="12"/>
  <c r="U67" i="12"/>
  <c r="S67" i="12"/>
  <c r="Q67" i="12"/>
  <c r="O67" i="12"/>
  <c r="M67" i="12"/>
  <c r="K67" i="12"/>
  <c r="I67" i="12"/>
  <c r="G67" i="12"/>
  <c r="E67" i="12"/>
  <c r="AQ66" i="12"/>
  <c r="AO66" i="12"/>
  <c r="AM66" i="12"/>
  <c r="AK66" i="12"/>
  <c r="AI66" i="12"/>
  <c r="AG66" i="12"/>
  <c r="AE66" i="12"/>
  <c r="AC66" i="12"/>
  <c r="AA66" i="12"/>
  <c r="Y66" i="12"/>
  <c r="W66" i="12"/>
  <c r="U66" i="12"/>
  <c r="S66" i="12"/>
  <c r="Q66" i="12"/>
  <c r="O66" i="12"/>
  <c r="M66" i="12"/>
  <c r="K66" i="12"/>
  <c r="I66" i="12"/>
  <c r="G66" i="12"/>
  <c r="E66" i="12"/>
  <c r="AQ65" i="12"/>
  <c r="AO65" i="12"/>
  <c r="AM65" i="12"/>
  <c r="AK65" i="12"/>
  <c r="AI65" i="12"/>
  <c r="AG65" i="12"/>
  <c r="AE65" i="12"/>
  <c r="AC65" i="12"/>
  <c r="AA65" i="12"/>
  <c r="Y65" i="12"/>
  <c r="W65" i="12"/>
  <c r="U65" i="12"/>
  <c r="S65" i="12"/>
  <c r="Q65" i="12"/>
  <c r="O65" i="12"/>
  <c r="M65" i="12"/>
  <c r="K65" i="12"/>
  <c r="I65" i="12"/>
  <c r="G65" i="12"/>
  <c r="E65" i="12"/>
  <c r="AQ64" i="12"/>
  <c r="AO64" i="12"/>
  <c r="AM64" i="12"/>
  <c r="AK64" i="12"/>
  <c r="AI64" i="12"/>
  <c r="AG64" i="12"/>
  <c r="AE64" i="12"/>
  <c r="AC64" i="12"/>
  <c r="AA64" i="12"/>
  <c r="Y64" i="12"/>
  <c r="W64" i="12"/>
  <c r="U64" i="12"/>
  <c r="S64" i="12"/>
  <c r="Q64" i="12"/>
  <c r="O64" i="12"/>
  <c r="M64" i="12"/>
  <c r="K64" i="12"/>
  <c r="I64" i="12"/>
  <c r="G64" i="12"/>
  <c r="E64" i="12"/>
  <c r="AQ63" i="12"/>
  <c r="AO63" i="12"/>
  <c r="AM63" i="12"/>
  <c r="AK63" i="12"/>
  <c r="AI63" i="12"/>
  <c r="AG63" i="12"/>
  <c r="AE63" i="12"/>
  <c r="AC63" i="12"/>
  <c r="AA63" i="12"/>
  <c r="Y63" i="12"/>
  <c r="W63" i="12"/>
  <c r="U63" i="12"/>
  <c r="S63" i="12"/>
  <c r="Q63" i="12"/>
  <c r="O63" i="12"/>
  <c r="M63" i="12"/>
  <c r="K63" i="12"/>
  <c r="I63" i="12"/>
  <c r="G63" i="12"/>
  <c r="E63" i="12"/>
  <c r="AQ62" i="12"/>
  <c r="AO62" i="12"/>
  <c r="AM62" i="12"/>
  <c r="AK62" i="12"/>
  <c r="AI62" i="12"/>
  <c r="AG62" i="12"/>
  <c r="AE62" i="12"/>
  <c r="AC62" i="12"/>
  <c r="AA62" i="12"/>
  <c r="Y62" i="12"/>
  <c r="W62" i="12"/>
  <c r="U62" i="12"/>
  <c r="S62" i="12"/>
  <c r="Q62" i="12"/>
  <c r="O62" i="12"/>
  <c r="M62" i="12"/>
  <c r="K62" i="12"/>
  <c r="I62" i="12"/>
  <c r="G62" i="12"/>
  <c r="E62" i="12"/>
  <c r="AQ61" i="12"/>
  <c r="AO61" i="12"/>
  <c r="AM61" i="12"/>
  <c r="AK61" i="12"/>
  <c r="AI61" i="12"/>
  <c r="AG61" i="12"/>
  <c r="AE61" i="12"/>
  <c r="AC61" i="12"/>
  <c r="AA61" i="12"/>
  <c r="Y61" i="12"/>
  <c r="W61" i="12"/>
  <c r="U61" i="12"/>
  <c r="S61" i="12"/>
  <c r="Q61" i="12"/>
  <c r="O61" i="12"/>
  <c r="M61" i="12"/>
  <c r="K61" i="12"/>
  <c r="I61" i="12"/>
  <c r="G61" i="12"/>
  <c r="E61" i="12"/>
  <c r="AQ60" i="12"/>
  <c r="AO60" i="12"/>
  <c r="AM60" i="12"/>
  <c r="AK60" i="12"/>
  <c r="AI60" i="12"/>
  <c r="AG60" i="12"/>
  <c r="AE60" i="12"/>
  <c r="AC60" i="12"/>
  <c r="AA60" i="12"/>
  <c r="Y60" i="12"/>
  <c r="W60" i="12"/>
  <c r="U60" i="12"/>
  <c r="S60" i="12"/>
  <c r="Q60" i="12"/>
  <c r="O60" i="12"/>
  <c r="M60" i="12"/>
  <c r="K60" i="12"/>
  <c r="I60" i="12"/>
  <c r="G60" i="12"/>
  <c r="E60" i="12"/>
  <c r="AQ59" i="12"/>
  <c r="AO59" i="12"/>
  <c r="AM59" i="12"/>
  <c r="AK59" i="12"/>
  <c r="AI59" i="12"/>
  <c r="AG59" i="12"/>
  <c r="AE59" i="12"/>
  <c r="AC59" i="12"/>
  <c r="AA59" i="12"/>
  <c r="Y59" i="12"/>
  <c r="W59" i="12"/>
  <c r="U59" i="12"/>
  <c r="S59" i="12"/>
  <c r="Q59" i="12"/>
  <c r="O59" i="12"/>
  <c r="M59" i="12"/>
  <c r="K59" i="12"/>
  <c r="I59" i="12"/>
  <c r="G59" i="12"/>
  <c r="E59" i="12"/>
  <c r="AQ58" i="12"/>
  <c r="AO58" i="12"/>
  <c r="AM58" i="12"/>
  <c r="AK58" i="12"/>
  <c r="AI58" i="12"/>
  <c r="AG58" i="12"/>
  <c r="AE58" i="12"/>
  <c r="AC58" i="12"/>
  <c r="AA58" i="12"/>
  <c r="Y58" i="12"/>
  <c r="W58" i="12"/>
  <c r="U58" i="12"/>
  <c r="S58" i="12"/>
  <c r="Q58" i="12"/>
  <c r="O58" i="12"/>
  <c r="M58" i="12"/>
  <c r="K58" i="12"/>
  <c r="I58" i="12"/>
  <c r="G58" i="12"/>
  <c r="E58" i="12"/>
  <c r="AQ57" i="12"/>
  <c r="AO57" i="12"/>
  <c r="AM57" i="12"/>
  <c r="AK57" i="12"/>
  <c r="AI57" i="12"/>
  <c r="AG57" i="12"/>
  <c r="AE57" i="12"/>
  <c r="AC57" i="12"/>
  <c r="AA57" i="12"/>
  <c r="Y57" i="12"/>
  <c r="W57" i="12"/>
  <c r="U57" i="12"/>
  <c r="S57" i="12"/>
  <c r="Q57" i="12"/>
  <c r="O57" i="12"/>
  <c r="M57" i="12"/>
  <c r="K57" i="12"/>
  <c r="I57" i="12"/>
  <c r="G57" i="12"/>
  <c r="E57" i="12"/>
  <c r="AQ56" i="12"/>
  <c r="AO56" i="12"/>
  <c r="AM56" i="12"/>
  <c r="AK56" i="12"/>
  <c r="AI56" i="12"/>
  <c r="AG56" i="12"/>
  <c r="AE56" i="12"/>
  <c r="AC56" i="12"/>
  <c r="AA56" i="12"/>
  <c r="Y56" i="12"/>
  <c r="W56" i="12"/>
  <c r="U56" i="12"/>
  <c r="S56" i="12"/>
  <c r="Q56" i="12"/>
  <c r="O56" i="12"/>
  <c r="M56" i="12"/>
  <c r="K56" i="12"/>
  <c r="I56" i="12"/>
  <c r="G56" i="12"/>
  <c r="E56" i="12"/>
  <c r="AQ55" i="12"/>
  <c r="AO55" i="12"/>
  <c r="AM55" i="12"/>
  <c r="AK55" i="12"/>
  <c r="AI55" i="12"/>
  <c r="AG55" i="12"/>
  <c r="AE55" i="12"/>
  <c r="AC55" i="12"/>
  <c r="AA55" i="12"/>
  <c r="Y55" i="12"/>
  <c r="W55" i="12"/>
  <c r="U55" i="12"/>
  <c r="S55" i="12"/>
  <c r="Q55" i="12"/>
  <c r="O55" i="12"/>
  <c r="M55" i="12"/>
  <c r="K55" i="12"/>
  <c r="I55" i="12"/>
  <c r="G55" i="12"/>
  <c r="E55" i="12"/>
  <c r="AQ54" i="12"/>
  <c r="AO54" i="12"/>
  <c r="AM54" i="12"/>
  <c r="AK54" i="12"/>
  <c r="AI54" i="12"/>
  <c r="AG54" i="12"/>
  <c r="AE54" i="12"/>
  <c r="AC54" i="12"/>
  <c r="AA54" i="12"/>
  <c r="Y54" i="12"/>
  <c r="W54" i="12"/>
  <c r="U54" i="12"/>
  <c r="S54" i="12"/>
  <c r="Q54" i="12"/>
  <c r="O54" i="12"/>
  <c r="M54" i="12"/>
  <c r="K54" i="12"/>
  <c r="I54" i="12"/>
  <c r="G54" i="12"/>
  <c r="E54" i="12"/>
  <c r="AQ53" i="12"/>
  <c r="AO53" i="12"/>
  <c r="AM53" i="12"/>
  <c r="AK53" i="12"/>
  <c r="AI53" i="12"/>
  <c r="AG53" i="12"/>
  <c r="AE53" i="12"/>
  <c r="AC53" i="12"/>
  <c r="AA53" i="12"/>
  <c r="Y53" i="12"/>
  <c r="W53" i="12"/>
  <c r="U53" i="12"/>
  <c r="S53" i="12"/>
  <c r="Q53" i="12"/>
  <c r="O53" i="12"/>
  <c r="M53" i="12"/>
  <c r="K53" i="12"/>
  <c r="I53" i="12"/>
  <c r="G53" i="12"/>
  <c r="E53" i="12"/>
  <c r="AQ52" i="12"/>
  <c r="AO52" i="12"/>
  <c r="AM52" i="12"/>
  <c r="AK52" i="12"/>
  <c r="AI52" i="12"/>
  <c r="AG52" i="12"/>
  <c r="AE52" i="12"/>
  <c r="AC52" i="12"/>
  <c r="AA52" i="12"/>
  <c r="Y52" i="12"/>
  <c r="W52" i="12"/>
  <c r="U52" i="12"/>
  <c r="S52" i="12"/>
  <c r="Q52" i="12"/>
  <c r="O52" i="12"/>
  <c r="M52" i="12"/>
  <c r="K52" i="12"/>
  <c r="I52" i="12"/>
  <c r="G52" i="12"/>
  <c r="E52" i="12"/>
  <c r="AQ51" i="12"/>
  <c r="AO51" i="12"/>
  <c r="AM51" i="12"/>
  <c r="AK51" i="12"/>
  <c r="AI51" i="12"/>
  <c r="AG51" i="12"/>
  <c r="AE51" i="12"/>
  <c r="AC51" i="12"/>
  <c r="AA51" i="12"/>
  <c r="Y51" i="12"/>
  <c r="W51" i="12"/>
  <c r="U51" i="12"/>
  <c r="S51" i="12"/>
  <c r="Q51" i="12"/>
  <c r="O51" i="12"/>
  <c r="M51" i="12"/>
  <c r="K51" i="12"/>
  <c r="I51" i="12"/>
  <c r="G51" i="12"/>
  <c r="E51" i="12"/>
  <c r="AQ50" i="12"/>
  <c r="AO50" i="12"/>
  <c r="AM50" i="12"/>
  <c r="AK50" i="12"/>
  <c r="AI50" i="12"/>
  <c r="AG50" i="12"/>
  <c r="AE50" i="12"/>
  <c r="AC50" i="12"/>
  <c r="AA50" i="12"/>
  <c r="Y50" i="12"/>
  <c r="W50" i="12"/>
  <c r="U50" i="12"/>
  <c r="S50" i="12"/>
  <c r="Q50" i="12"/>
  <c r="O50" i="12"/>
  <c r="M50" i="12"/>
  <c r="K50" i="12"/>
  <c r="I50" i="12"/>
  <c r="G50" i="12"/>
  <c r="E50" i="12"/>
  <c r="AQ49" i="12"/>
  <c r="AO49" i="12"/>
  <c r="AM49" i="12"/>
  <c r="AK49" i="12"/>
  <c r="AI49" i="12"/>
  <c r="AG49" i="12"/>
  <c r="AE49" i="12"/>
  <c r="AC49" i="12"/>
  <c r="AA49" i="12"/>
  <c r="Y49" i="12"/>
  <c r="W49" i="12"/>
  <c r="U49" i="12"/>
  <c r="S49" i="12"/>
  <c r="Q49" i="12"/>
  <c r="O49" i="12"/>
  <c r="M49" i="12"/>
  <c r="K49" i="12"/>
  <c r="I49" i="12"/>
  <c r="G49" i="12"/>
  <c r="E49" i="12"/>
  <c r="AQ48" i="12"/>
  <c r="AO48" i="12"/>
  <c r="AM48" i="12"/>
  <c r="AK48" i="12"/>
  <c r="AI48" i="12"/>
  <c r="AG48" i="12"/>
  <c r="AE48" i="12"/>
  <c r="AC48" i="12"/>
  <c r="AA48" i="12"/>
  <c r="Y48" i="12"/>
  <c r="W48" i="12"/>
  <c r="U48" i="12"/>
  <c r="S48" i="12"/>
  <c r="Q48" i="12"/>
  <c r="O48" i="12"/>
  <c r="M48" i="12"/>
  <c r="K48" i="12"/>
  <c r="I48" i="12"/>
  <c r="G48" i="12"/>
  <c r="E48" i="12"/>
  <c r="AQ47" i="12"/>
  <c r="AO47" i="12"/>
  <c r="AM47" i="12"/>
  <c r="AK47" i="12"/>
  <c r="AI47" i="12"/>
  <c r="AG47" i="12"/>
  <c r="AE47" i="12"/>
  <c r="AC47" i="12"/>
  <c r="AA47" i="12"/>
  <c r="Y47" i="12"/>
  <c r="W47" i="12"/>
  <c r="U47" i="12"/>
  <c r="S47" i="12"/>
  <c r="Q47" i="12"/>
  <c r="O47" i="12"/>
  <c r="M47" i="12"/>
  <c r="K47" i="12"/>
  <c r="I47" i="12"/>
  <c r="G47" i="12"/>
  <c r="E47" i="12"/>
  <c r="AQ46" i="12"/>
  <c r="AO46" i="12"/>
  <c r="AM46" i="12"/>
  <c r="AK46" i="12"/>
  <c r="AI46" i="12"/>
  <c r="AG46" i="12"/>
  <c r="AE46" i="12"/>
  <c r="AC46" i="12"/>
  <c r="AA46" i="12"/>
  <c r="Y46" i="12"/>
  <c r="W46" i="12"/>
  <c r="U46" i="12"/>
  <c r="S46" i="12"/>
  <c r="Q46" i="12"/>
  <c r="O46" i="12"/>
  <c r="M46" i="12"/>
  <c r="K46" i="12"/>
  <c r="I46" i="12"/>
  <c r="G46" i="12"/>
  <c r="E46" i="12"/>
  <c r="AQ45" i="12"/>
  <c r="AO45" i="12"/>
  <c r="AM45" i="12"/>
  <c r="AK45" i="12"/>
  <c r="AI45" i="12"/>
  <c r="AG45" i="12"/>
  <c r="AE45" i="12"/>
  <c r="AC45" i="12"/>
  <c r="AA45" i="12"/>
  <c r="Y45" i="12"/>
  <c r="W45" i="12"/>
  <c r="U45" i="12"/>
  <c r="S45" i="12"/>
  <c r="Q45" i="12"/>
  <c r="O45" i="12"/>
  <c r="M45" i="12"/>
  <c r="K45" i="12"/>
  <c r="I45" i="12"/>
  <c r="G45" i="12"/>
  <c r="E45" i="12"/>
  <c r="AQ44" i="12"/>
  <c r="AO44" i="12"/>
  <c r="AM44" i="12"/>
  <c r="AK44" i="12"/>
  <c r="AI44" i="12"/>
  <c r="AG44" i="12"/>
  <c r="AE44" i="12"/>
  <c r="AC44" i="12"/>
  <c r="AA44" i="12"/>
  <c r="Y44" i="12"/>
  <c r="W44" i="12"/>
  <c r="U44" i="12"/>
  <c r="S44" i="12"/>
  <c r="Q44" i="12"/>
  <c r="O44" i="12"/>
  <c r="M44" i="12"/>
  <c r="K44" i="12"/>
  <c r="I44" i="12"/>
  <c r="G44" i="12"/>
  <c r="E44" i="12"/>
  <c r="AQ43" i="12"/>
  <c r="AO43" i="12"/>
  <c r="AM43" i="12"/>
  <c r="AK43" i="12"/>
  <c r="AI43" i="12"/>
  <c r="AG43" i="12"/>
  <c r="AE43" i="12"/>
  <c r="AC43" i="12"/>
  <c r="AA43" i="12"/>
  <c r="Y43" i="12"/>
  <c r="W43" i="12"/>
  <c r="U43" i="12"/>
  <c r="S43" i="12"/>
  <c r="Q43" i="12"/>
  <c r="O43" i="12"/>
  <c r="M43" i="12"/>
  <c r="K43" i="12"/>
  <c r="I43" i="12"/>
  <c r="G43" i="12"/>
  <c r="E43" i="12"/>
  <c r="AQ42" i="12"/>
  <c r="AO42" i="12"/>
  <c r="AM42" i="12"/>
  <c r="AK42" i="12"/>
  <c r="AI42" i="12"/>
  <c r="AG42" i="12"/>
  <c r="AE42" i="12"/>
  <c r="AC42" i="12"/>
  <c r="AA42" i="12"/>
  <c r="Y42" i="12"/>
  <c r="W42" i="12"/>
  <c r="U42" i="12"/>
  <c r="S42" i="12"/>
  <c r="Q42" i="12"/>
  <c r="O42" i="12"/>
  <c r="M42" i="12"/>
  <c r="K42" i="12"/>
  <c r="I42" i="12"/>
  <c r="G42" i="12"/>
  <c r="E42" i="12"/>
  <c r="AQ41" i="12"/>
  <c r="AO41" i="12"/>
  <c r="AM41" i="12"/>
  <c r="AK41" i="12"/>
  <c r="AI41" i="12"/>
  <c r="AG41" i="12"/>
  <c r="AE41" i="12"/>
  <c r="AC41" i="12"/>
  <c r="AA41" i="12"/>
  <c r="Y41" i="12"/>
  <c r="W41" i="12"/>
  <c r="U41" i="12"/>
  <c r="S41" i="12"/>
  <c r="Q41" i="12"/>
  <c r="O41" i="12"/>
  <c r="M41" i="12"/>
  <c r="K41" i="12"/>
  <c r="I41" i="12"/>
  <c r="G41" i="12"/>
  <c r="E41" i="12"/>
  <c r="AQ40" i="12"/>
  <c r="AO40" i="12"/>
  <c r="AM40" i="12"/>
  <c r="AK40" i="12"/>
  <c r="AI40" i="12"/>
  <c r="AG40" i="12"/>
  <c r="AE40" i="12"/>
  <c r="AC40" i="12"/>
  <c r="AA40" i="12"/>
  <c r="Y40" i="12"/>
  <c r="W40" i="12"/>
  <c r="U40" i="12"/>
  <c r="S40" i="12"/>
  <c r="Q40" i="12"/>
  <c r="O40" i="12"/>
  <c r="M40" i="12"/>
  <c r="K40" i="12"/>
  <c r="I40" i="12"/>
  <c r="G40" i="12"/>
  <c r="E40" i="12"/>
  <c r="AQ39" i="12"/>
  <c r="AO39" i="12"/>
  <c r="AM39" i="12"/>
  <c r="AK39" i="12"/>
  <c r="AI39" i="12"/>
  <c r="AG39" i="12"/>
  <c r="AE39" i="12"/>
  <c r="AC39" i="12"/>
  <c r="AA39" i="12"/>
  <c r="Y39" i="12"/>
  <c r="W39" i="12"/>
  <c r="U39" i="12"/>
  <c r="S39" i="12"/>
  <c r="Q39" i="12"/>
  <c r="O39" i="12"/>
  <c r="M39" i="12"/>
  <c r="K39" i="12"/>
  <c r="I39" i="12"/>
  <c r="G39" i="12"/>
  <c r="E39" i="12"/>
  <c r="AQ38" i="12"/>
  <c r="AO38" i="12"/>
  <c r="AM38" i="12"/>
  <c r="AK38" i="12"/>
  <c r="AI38" i="12"/>
  <c r="AG38" i="12"/>
  <c r="AE38" i="12"/>
  <c r="AC38" i="12"/>
  <c r="AA38" i="12"/>
  <c r="Y38" i="12"/>
  <c r="W38" i="12"/>
  <c r="U38" i="12"/>
  <c r="S38" i="12"/>
  <c r="Q38" i="12"/>
  <c r="O38" i="12"/>
  <c r="M38" i="12"/>
  <c r="K38" i="12"/>
  <c r="I38" i="12"/>
  <c r="G38" i="12"/>
  <c r="E38" i="12"/>
  <c r="AQ37" i="12"/>
  <c r="AO37" i="12"/>
  <c r="AM37" i="12"/>
  <c r="AK37" i="12"/>
  <c r="AI37" i="12"/>
  <c r="AG37" i="12"/>
  <c r="AE37" i="12"/>
  <c r="AC37" i="12"/>
  <c r="AA37" i="12"/>
  <c r="Y37" i="12"/>
  <c r="W37" i="12"/>
  <c r="U37" i="12"/>
  <c r="S37" i="12"/>
  <c r="Q37" i="12"/>
  <c r="O37" i="12"/>
  <c r="M37" i="12"/>
  <c r="K37" i="12"/>
  <c r="I37" i="12"/>
  <c r="G37" i="12"/>
  <c r="E37" i="12"/>
  <c r="AQ36" i="12"/>
  <c r="AO36" i="12"/>
  <c r="AM36" i="12"/>
  <c r="AK36" i="12"/>
  <c r="AI36" i="12"/>
  <c r="AG36" i="12"/>
  <c r="AE36" i="12"/>
  <c r="AC36" i="12"/>
  <c r="AA36" i="12"/>
  <c r="Y36" i="12"/>
  <c r="W36" i="12"/>
  <c r="U36" i="12"/>
  <c r="S36" i="12"/>
  <c r="Q36" i="12"/>
  <c r="O36" i="12"/>
  <c r="M36" i="12"/>
  <c r="K36" i="12"/>
  <c r="I36" i="12"/>
  <c r="G36" i="12"/>
  <c r="E36" i="12"/>
  <c r="AQ35" i="12"/>
  <c r="AO35" i="12"/>
  <c r="AM35" i="12"/>
  <c r="AK35" i="12"/>
  <c r="AI35" i="12"/>
  <c r="AG35" i="12"/>
  <c r="AE35" i="12"/>
  <c r="AC35" i="12"/>
  <c r="AA35" i="12"/>
  <c r="Y35" i="12"/>
  <c r="W35" i="12"/>
  <c r="U35" i="12"/>
  <c r="S35" i="12"/>
  <c r="Q35" i="12"/>
  <c r="O35" i="12"/>
  <c r="M35" i="12"/>
  <c r="K35" i="12"/>
  <c r="I35" i="12"/>
  <c r="G35" i="12"/>
  <c r="E35" i="12"/>
  <c r="AQ34" i="12"/>
  <c r="AO34" i="12"/>
  <c r="AM34" i="12"/>
  <c r="AK34" i="12"/>
  <c r="AI34" i="12"/>
  <c r="AG34" i="12"/>
  <c r="AE34" i="12"/>
  <c r="AC34" i="12"/>
  <c r="AA34" i="12"/>
  <c r="Y34" i="12"/>
  <c r="W34" i="12"/>
  <c r="U34" i="12"/>
  <c r="S34" i="12"/>
  <c r="Q34" i="12"/>
  <c r="O34" i="12"/>
  <c r="M34" i="12"/>
  <c r="K34" i="12"/>
  <c r="I34" i="12"/>
  <c r="G34" i="12"/>
  <c r="E34" i="12"/>
  <c r="AQ33" i="12"/>
  <c r="AO33" i="12"/>
  <c r="AM33" i="12"/>
  <c r="AK33" i="12"/>
  <c r="AI33" i="12"/>
  <c r="AG33" i="12"/>
  <c r="AE33" i="12"/>
  <c r="AC33" i="12"/>
  <c r="AA33" i="12"/>
  <c r="Y33" i="12"/>
  <c r="W33" i="12"/>
  <c r="U33" i="12"/>
  <c r="S33" i="12"/>
  <c r="Q33" i="12"/>
  <c r="O33" i="12"/>
  <c r="M33" i="12"/>
  <c r="K33" i="12"/>
  <c r="I33" i="12"/>
  <c r="G33" i="12"/>
  <c r="E33" i="12"/>
  <c r="AQ32" i="12"/>
  <c r="AO32" i="12"/>
  <c r="AM32" i="12"/>
  <c r="AK32" i="12"/>
  <c r="AI32" i="12"/>
  <c r="AG32" i="12"/>
  <c r="AE32" i="12"/>
  <c r="AC32" i="12"/>
  <c r="AA32" i="12"/>
  <c r="Y32" i="12"/>
  <c r="W32" i="12"/>
  <c r="U32" i="12"/>
  <c r="S32" i="12"/>
  <c r="Q32" i="12"/>
  <c r="O32" i="12"/>
  <c r="M32" i="12"/>
  <c r="K32" i="12"/>
  <c r="I32" i="12"/>
  <c r="G32" i="12"/>
  <c r="E32" i="12"/>
  <c r="AQ31" i="12"/>
  <c r="AO31" i="12"/>
  <c r="AM31" i="12"/>
  <c r="AK31" i="12"/>
  <c r="AI31" i="12"/>
  <c r="AG31" i="12"/>
  <c r="AE31" i="12"/>
  <c r="AC31" i="12"/>
  <c r="AA31" i="12"/>
  <c r="Y31" i="12"/>
  <c r="W31" i="12"/>
  <c r="U31" i="12"/>
  <c r="S31" i="12"/>
  <c r="Q31" i="12"/>
  <c r="O31" i="12"/>
  <c r="M31" i="12"/>
  <c r="K31" i="12"/>
  <c r="I31" i="12"/>
  <c r="G31" i="12"/>
  <c r="E31" i="12"/>
  <c r="AQ30" i="12"/>
  <c r="AO30" i="12"/>
  <c r="AM30" i="12"/>
  <c r="AK30" i="12"/>
  <c r="AI30" i="12"/>
  <c r="AG30" i="12"/>
  <c r="AE30" i="12"/>
  <c r="AC30" i="12"/>
  <c r="AA30" i="12"/>
  <c r="Y30" i="12"/>
  <c r="W30" i="12"/>
  <c r="U30" i="12"/>
  <c r="S30" i="12"/>
  <c r="Q30" i="12"/>
  <c r="O30" i="12"/>
  <c r="M30" i="12"/>
  <c r="K30" i="12"/>
  <c r="I30" i="12"/>
  <c r="G30" i="12"/>
  <c r="E30" i="12"/>
  <c r="AQ29" i="12"/>
  <c r="AO29" i="12"/>
  <c r="AM29" i="12"/>
  <c r="AK29" i="12"/>
  <c r="AI29" i="12"/>
  <c r="AG29" i="12"/>
  <c r="AE29" i="12"/>
  <c r="AC29" i="12"/>
  <c r="AA29" i="12"/>
  <c r="Y29" i="12"/>
  <c r="W29" i="12"/>
  <c r="U29" i="12"/>
  <c r="S29" i="12"/>
  <c r="Q29" i="12"/>
  <c r="O29" i="12"/>
  <c r="M29" i="12"/>
  <c r="K29" i="12"/>
  <c r="I29" i="12"/>
  <c r="G29" i="12"/>
  <c r="E29" i="12"/>
  <c r="AQ28" i="12"/>
  <c r="AO28" i="12"/>
  <c r="AM28" i="12"/>
  <c r="AK28" i="12"/>
  <c r="AI28" i="12"/>
  <c r="AG28" i="12"/>
  <c r="AE28" i="12"/>
  <c r="AC28" i="12"/>
  <c r="AA28" i="12"/>
  <c r="Y28" i="12"/>
  <c r="W28" i="12"/>
  <c r="U28" i="12"/>
  <c r="S28" i="12"/>
  <c r="Q28" i="12"/>
  <c r="O28" i="12"/>
  <c r="M28" i="12"/>
  <c r="K28" i="12"/>
  <c r="I28" i="12"/>
  <c r="G28" i="12"/>
  <c r="E28" i="12"/>
  <c r="AQ27" i="12"/>
  <c r="AO27" i="12"/>
  <c r="AM27" i="12"/>
  <c r="AK27" i="12"/>
  <c r="AI27" i="12"/>
  <c r="AG27" i="12"/>
  <c r="AE27" i="12"/>
  <c r="AC27" i="12"/>
  <c r="AA27" i="12"/>
  <c r="Y27" i="12"/>
  <c r="W27" i="12"/>
  <c r="U27" i="12"/>
  <c r="S27" i="12"/>
  <c r="Q27" i="12"/>
  <c r="O27" i="12"/>
  <c r="M27" i="12"/>
  <c r="K27" i="12"/>
  <c r="I27" i="12"/>
  <c r="G27" i="12"/>
  <c r="E27" i="12"/>
  <c r="AQ26" i="12"/>
  <c r="AO26" i="12"/>
  <c r="AM26" i="12"/>
  <c r="AI26" i="12"/>
  <c r="AG26" i="12"/>
  <c r="AE26" i="12"/>
  <c r="AC26" i="12"/>
  <c r="AA26" i="12"/>
  <c r="Y26" i="12"/>
  <c r="W26" i="12"/>
  <c r="U26" i="12"/>
  <c r="S26" i="12"/>
  <c r="M26" i="12"/>
  <c r="K26" i="12"/>
  <c r="I26" i="12"/>
  <c r="G26" i="12"/>
  <c r="AQ25" i="12"/>
  <c r="AM25" i="12"/>
  <c r="AJ25" i="12"/>
  <c r="AJ26" i="12" s="1"/>
  <c r="AK26" i="12" s="1"/>
  <c r="AG25" i="12"/>
  <c r="AC25" i="12"/>
  <c r="Y25" i="12"/>
  <c r="U25" i="12"/>
  <c r="P25" i="12"/>
  <c r="P26" i="12" s="1"/>
  <c r="Q26" i="12" s="1"/>
  <c r="N25" i="12"/>
  <c r="N26" i="12" s="1"/>
  <c r="O26" i="12" s="1"/>
  <c r="M25" i="12"/>
  <c r="I25" i="12"/>
  <c r="D25" i="12"/>
  <c r="D26" i="12" s="1"/>
  <c r="E26" i="12" s="1"/>
  <c r="B25" i="12"/>
  <c r="AO25" i="12" s="1"/>
  <c r="AQ24" i="12"/>
  <c r="AO24" i="12"/>
  <c r="AM24" i="12"/>
  <c r="AK24" i="12"/>
  <c r="AI24" i="12"/>
  <c r="AG24" i="12"/>
  <c r="AE24" i="12"/>
  <c r="AC24" i="12"/>
  <c r="AA24" i="12"/>
  <c r="Y24" i="12"/>
  <c r="W24" i="12"/>
  <c r="U24" i="12"/>
  <c r="S24" i="12"/>
  <c r="Q24" i="12"/>
  <c r="O24" i="12"/>
  <c r="M24" i="12"/>
  <c r="K24" i="12"/>
  <c r="I24" i="12"/>
  <c r="G24" i="12"/>
  <c r="E24" i="12"/>
  <c r="AQ23" i="12"/>
  <c r="AO23" i="12"/>
  <c r="AM23" i="12"/>
  <c r="AK23" i="12"/>
  <c r="AI23" i="12"/>
  <c r="AG23" i="12"/>
  <c r="AE23" i="12"/>
  <c r="AC23" i="12"/>
  <c r="AA23" i="12"/>
  <c r="Y23" i="12"/>
  <c r="W23" i="12"/>
  <c r="U23" i="12"/>
  <c r="S23" i="12"/>
  <c r="Q23" i="12"/>
  <c r="O23" i="12"/>
  <c r="M23" i="12"/>
  <c r="K23" i="12"/>
  <c r="I23" i="12"/>
  <c r="G23" i="12"/>
  <c r="E23" i="12"/>
  <c r="AQ22" i="12"/>
  <c r="AO22" i="12"/>
  <c r="AM22" i="12"/>
  <c r="AK22" i="12"/>
  <c r="AI22" i="12"/>
  <c r="AG22" i="12"/>
  <c r="AE22" i="12"/>
  <c r="AC22" i="12"/>
  <c r="AA22" i="12"/>
  <c r="Y22" i="12"/>
  <c r="W22" i="12"/>
  <c r="U22" i="12"/>
  <c r="S22" i="12"/>
  <c r="Q22" i="12"/>
  <c r="O22" i="12"/>
  <c r="M22" i="12"/>
  <c r="K22" i="12"/>
  <c r="I22" i="12"/>
  <c r="G22" i="12"/>
  <c r="E22" i="12"/>
  <c r="AQ21" i="12"/>
  <c r="AO21" i="12"/>
  <c r="AM21" i="12"/>
  <c r="AK21" i="12"/>
  <c r="AI21" i="12"/>
  <c r="AG21" i="12"/>
  <c r="AE21" i="12"/>
  <c r="AC21" i="12"/>
  <c r="AA21" i="12"/>
  <c r="Y21" i="12"/>
  <c r="W21" i="12"/>
  <c r="U21" i="12"/>
  <c r="S21" i="12"/>
  <c r="Q21" i="12"/>
  <c r="O21" i="12"/>
  <c r="M21" i="12"/>
  <c r="K21" i="12"/>
  <c r="I21" i="12"/>
  <c r="G21" i="12"/>
  <c r="E21" i="12"/>
  <c r="AQ20" i="12"/>
  <c r="AO20" i="12"/>
  <c r="AM20" i="12"/>
  <c r="AK20" i="12"/>
  <c r="AI20" i="12"/>
  <c r="AG20" i="12"/>
  <c r="AE20" i="12"/>
  <c r="AC20" i="12"/>
  <c r="AA20" i="12"/>
  <c r="Y20" i="12"/>
  <c r="W20" i="12"/>
  <c r="U20" i="12"/>
  <c r="S20" i="12"/>
  <c r="Q20" i="12"/>
  <c r="O20" i="12"/>
  <c r="M20" i="12"/>
  <c r="K20" i="12"/>
  <c r="I20" i="12"/>
  <c r="G20" i="12"/>
  <c r="E20" i="12"/>
  <c r="AQ19" i="12"/>
  <c r="AO19" i="12"/>
  <c r="AM19" i="12"/>
  <c r="AK19" i="12"/>
  <c r="AI19" i="12"/>
  <c r="AG19" i="12"/>
  <c r="AE19" i="12"/>
  <c r="AC19" i="12"/>
  <c r="AA19" i="12"/>
  <c r="Y19" i="12"/>
  <c r="W19" i="12"/>
  <c r="U19" i="12"/>
  <c r="S19" i="12"/>
  <c r="Q19" i="12"/>
  <c r="O19" i="12"/>
  <c r="M19" i="12"/>
  <c r="K19" i="12"/>
  <c r="I19" i="12"/>
  <c r="G19" i="12"/>
  <c r="E19" i="12"/>
  <c r="AQ18" i="12"/>
  <c r="AO18" i="12"/>
  <c r="AM18" i="12"/>
  <c r="AK18" i="12"/>
  <c r="AI18" i="12"/>
  <c r="AG18" i="12"/>
  <c r="AE18" i="12"/>
  <c r="AC18" i="12"/>
  <c r="AA18" i="12"/>
  <c r="Y18" i="12"/>
  <c r="W18" i="12"/>
  <c r="U18" i="12"/>
  <c r="S18" i="12"/>
  <c r="Q18" i="12"/>
  <c r="O18" i="12"/>
  <c r="M18" i="12"/>
  <c r="K18" i="12"/>
  <c r="I18" i="12"/>
  <c r="G18" i="12"/>
  <c r="E18" i="12"/>
  <c r="AQ17" i="12"/>
  <c r="AO17" i="12"/>
  <c r="AM17" i="12"/>
  <c r="AK17" i="12"/>
  <c r="AI17" i="12"/>
  <c r="AG17" i="12"/>
  <c r="AE17" i="12"/>
  <c r="AC17" i="12"/>
  <c r="AA17" i="12"/>
  <c r="Y17" i="12"/>
  <c r="W17" i="12"/>
  <c r="U17" i="12"/>
  <c r="S17" i="12"/>
  <c r="Q17" i="12"/>
  <c r="O17" i="12"/>
  <c r="M17" i="12"/>
  <c r="K17" i="12"/>
  <c r="I17" i="12"/>
  <c r="G17" i="12"/>
  <c r="E17" i="12"/>
  <c r="AQ16" i="12"/>
  <c r="AO16" i="12"/>
  <c r="AM16" i="12"/>
  <c r="AK16" i="12"/>
  <c r="AI16" i="12"/>
  <c r="AG16" i="12"/>
  <c r="AE16" i="12"/>
  <c r="AC16" i="12"/>
  <c r="AA16" i="12"/>
  <c r="Y16" i="12"/>
  <c r="W16" i="12"/>
  <c r="U16" i="12"/>
  <c r="S16" i="12"/>
  <c r="Q16" i="12"/>
  <c r="O16" i="12"/>
  <c r="M16" i="12"/>
  <c r="K16" i="12"/>
  <c r="I16" i="12"/>
  <c r="G16" i="12"/>
  <c r="E16" i="12"/>
  <c r="AQ15" i="12"/>
  <c r="AO15" i="12"/>
  <c r="AM15" i="12"/>
  <c r="AK15" i="12"/>
  <c r="AI15" i="12"/>
  <c r="AG15" i="12"/>
  <c r="AE15" i="12"/>
  <c r="AC15" i="12"/>
  <c r="AA15" i="12"/>
  <c r="Y15" i="12"/>
  <c r="W15" i="12"/>
  <c r="U15" i="12"/>
  <c r="S15" i="12"/>
  <c r="Q15" i="12"/>
  <c r="O15" i="12"/>
  <c r="M15" i="12"/>
  <c r="K15" i="12"/>
  <c r="I15" i="12"/>
  <c r="G15" i="12"/>
  <c r="E15" i="12"/>
  <c r="AQ14" i="12"/>
  <c r="AO14" i="12"/>
  <c r="AM14" i="12"/>
  <c r="AK14" i="12"/>
  <c r="AI14" i="12"/>
  <c r="AG14" i="12"/>
  <c r="AE14" i="12"/>
  <c r="AC14" i="12"/>
  <c r="AA14" i="12"/>
  <c r="Y14" i="12"/>
  <c r="W14" i="12"/>
  <c r="U14" i="12"/>
  <c r="S14" i="12"/>
  <c r="Q14" i="12"/>
  <c r="O14" i="12"/>
  <c r="M14" i="12"/>
  <c r="K14" i="12"/>
  <c r="I14" i="12"/>
  <c r="G14" i="12"/>
  <c r="E14" i="12"/>
  <c r="AQ13" i="12"/>
  <c r="AO13" i="12"/>
  <c r="AM13" i="12"/>
  <c r="AK13" i="12"/>
  <c r="AI13" i="12"/>
  <c r="AG13" i="12"/>
  <c r="AE13" i="12"/>
  <c r="AC13" i="12"/>
  <c r="AA13" i="12"/>
  <c r="Y13" i="12"/>
  <c r="W13" i="12"/>
  <c r="U13" i="12"/>
  <c r="S13" i="12"/>
  <c r="Q13" i="12"/>
  <c r="O13" i="12"/>
  <c r="M13" i="12"/>
  <c r="K13" i="12"/>
  <c r="I13" i="12"/>
  <c r="G13" i="12"/>
  <c r="E13" i="12"/>
  <c r="AQ12" i="12"/>
  <c r="AO12" i="12"/>
  <c r="AM12" i="12"/>
  <c r="AK12" i="12"/>
  <c r="AI12" i="12"/>
  <c r="AG12" i="12"/>
  <c r="AE12" i="12"/>
  <c r="AC12" i="12"/>
  <c r="AA12" i="12"/>
  <c r="Y12" i="12"/>
  <c r="W12" i="12"/>
  <c r="U12" i="12"/>
  <c r="S12" i="12"/>
  <c r="Q12" i="12"/>
  <c r="O12" i="12"/>
  <c r="M12" i="12"/>
  <c r="K12" i="12"/>
  <c r="I12" i="12"/>
  <c r="G12" i="12"/>
  <c r="E12" i="12"/>
  <c r="AQ10" i="12"/>
  <c r="AO10" i="12"/>
  <c r="AM10" i="12"/>
  <c r="AK10" i="12"/>
  <c r="AI10" i="12"/>
  <c r="AG10" i="12"/>
  <c r="AE10" i="12"/>
  <c r="AC10" i="12"/>
  <c r="AA10" i="12"/>
  <c r="Y10" i="12"/>
  <c r="W10" i="12"/>
  <c r="U10" i="12"/>
  <c r="S10" i="12"/>
  <c r="Q10" i="12"/>
  <c r="O10" i="12"/>
  <c r="M10" i="12"/>
  <c r="K10" i="12"/>
  <c r="I10" i="12"/>
  <c r="G10" i="12"/>
  <c r="E10" i="12"/>
  <c r="AM6" i="12"/>
  <c r="AM5" i="12"/>
  <c r="AM4" i="12"/>
  <c r="AM3" i="12"/>
  <c r="AM2" i="12"/>
  <c r="AM1" i="12"/>
  <c r="AQ300" i="11"/>
  <c r="AO300" i="11"/>
  <c r="AM300" i="11"/>
  <c r="AK300" i="11"/>
  <c r="AI300" i="11"/>
  <c r="AG300" i="11"/>
  <c r="AE300" i="11"/>
  <c r="AC300" i="11"/>
  <c r="AA300" i="11"/>
  <c r="Y300" i="11"/>
  <c r="W300" i="11"/>
  <c r="U300" i="11"/>
  <c r="S300" i="11"/>
  <c r="Q300" i="11"/>
  <c r="O300" i="11"/>
  <c r="M300" i="11"/>
  <c r="K300" i="11"/>
  <c r="I300" i="11"/>
  <c r="G300" i="11"/>
  <c r="E300" i="11"/>
  <c r="AQ299" i="11"/>
  <c r="AO299" i="11"/>
  <c r="AM299" i="11"/>
  <c r="AK299" i="11"/>
  <c r="AI299" i="11"/>
  <c r="AG299" i="11"/>
  <c r="AE299" i="11"/>
  <c r="AC299" i="11"/>
  <c r="AA299" i="11"/>
  <c r="Y299" i="11"/>
  <c r="W299" i="11"/>
  <c r="U299" i="11"/>
  <c r="S299" i="11"/>
  <c r="Q299" i="11"/>
  <c r="O299" i="11"/>
  <c r="M299" i="11"/>
  <c r="K299" i="11"/>
  <c r="I299" i="11"/>
  <c r="G299" i="11"/>
  <c r="E299" i="11"/>
  <c r="AQ298" i="11"/>
  <c r="AO298" i="11"/>
  <c r="AM298" i="11"/>
  <c r="AK298" i="11"/>
  <c r="AI298" i="11"/>
  <c r="AG298" i="11"/>
  <c r="AE298" i="11"/>
  <c r="AC298" i="11"/>
  <c r="AA298" i="11"/>
  <c r="Y298" i="11"/>
  <c r="W298" i="11"/>
  <c r="U298" i="11"/>
  <c r="S298" i="11"/>
  <c r="Q298" i="11"/>
  <c r="O298" i="11"/>
  <c r="M298" i="11"/>
  <c r="K298" i="11"/>
  <c r="I298" i="11"/>
  <c r="G298" i="11"/>
  <c r="E298" i="11"/>
  <c r="AQ297" i="11"/>
  <c r="AO297" i="11"/>
  <c r="AM297" i="11"/>
  <c r="AK297" i="11"/>
  <c r="AI297" i="11"/>
  <c r="AG297" i="11"/>
  <c r="AE297" i="11"/>
  <c r="AC297" i="11"/>
  <c r="AA297" i="11"/>
  <c r="Y297" i="11"/>
  <c r="W297" i="11"/>
  <c r="U297" i="11"/>
  <c r="S297" i="11"/>
  <c r="Q297" i="11"/>
  <c r="O297" i="11"/>
  <c r="M297" i="11"/>
  <c r="K297" i="11"/>
  <c r="I297" i="11"/>
  <c r="G297" i="11"/>
  <c r="E297" i="11"/>
  <c r="AQ296" i="11"/>
  <c r="AO296" i="11"/>
  <c r="AM296" i="11"/>
  <c r="AK296" i="11"/>
  <c r="AI296" i="11"/>
  <c r="AG296" i="11"/>
  <c r="AE296" i="11"/>
  <c r="AC296" i="11"/>
  <c r="AA296" i="11"/>
  <c r="Y296" i="11"/>
  <c r="W296" i="11"/>
  <c r="U296" i="11"/>
  <c r="S296" i="11"/>
  <c r="Q296" i="11"/>
  <c r="O296" i="11"/>
  <c r="M296" i="11"/>
  <c r="K296" i="11"/>
  <c r="I296" i="11"/>
  <c r="G296" i="11"/>
  <c r="E296" i="11"/>
  <c r="AQ295" i="11"/>
  <c r="AO295" i="11"/>
  <c r="AM295" i="11"/>
  <c r="AK295" i="11"/>
  <c r="AI295" i="11"/>
  <c r="AG295" i="11"/>
  <c r="AE295" i="11"/>
  <c r="AC295" i="11"/>
  <c r="AA295" i="11"/>
  <c r="Y295" i="11"/>
  <c r="W295" i="11"/>
  <c r="U295" i="11"/>
  <c r="S295" i="11"/>
  <c r="Q295" i="11"/>
  <c r="O295" i="11"/>
  <c r="M295" i="11"/>
  <c r="K295" i="11"/>
  <c r="I295" i="11"/>
  <c r="G295" i="11"/>
  <c r="E295" i="11"/>
  <c r="AQ294" i="11"/>
  <c r="AO294" i="11"/>
  <c r="AM294" i="11"/>
  <c r="AK294" i="11"/>
  <c r="AI294" i="11"/>
  <c r="AG294" i="11"/>
  <c r="AE294" i="11"/>
  <c r="AC294" i="11"/>
  <c r="AA294" i="11"/>
  <c r="Y294" i="11"/>
  <c r="W294" i="11"/>
  <c r="U294" i="11"/>
  <c r="S294" i="11"/>
  <c r="Q294" i="11"/>
  <c r="O294" i="11"/>
  <c r="M294" i="11"/>
  <c r="K294" i="11"/>
  <c r="I294" i="11"/>
  <c r="G294" i="11"/>
  <c r="E294" i="11"/>
  <c r="AQ293" i="11"/>
  <c r="AO293" i="11"/>
  <c r="AM293" i="11"/>
  <c r="AK293" i="11"/>
  <c r="AI293" i="11"/>
  <c r="AG293" i="11"/>
  <c r="AE293" i="11"/>
  <c r="AC293" i="11"/>
  <c r="AA293" i="11"/>
  <c r="Y293" i="11"/>
  <c r="W293" i="11"/>
  <c r="U293" i="11"/>
  <c r="S293" i="11"/>
  <c r="Q293" i="11"/>
  <c r="O293" i="11"/>
  <c r="M293" i="11"/>
  <c r="K293" i="11"/>
  <c r="I293" i="11"/>
  <c r="G293" i="11"/>
  <c r="E293" i="11"/>
  <c r="AQ292" i="11"/>
  <c r="AO292" i="11"/>
  <c r="AM292" i="11"/>
  <c r="AK292" i="11"/>
  <c r="AI292" i="11"/>
  <c r="AG292" i="11"/>
  <c r="AE292" i="11"/>
  <c r="AC292" i="11"/>
  <c r="AA292" i="11"/>
  <c r="Y292" i="11"/>
  <c r="W292" i="11"/>
  <c r="U292" i="11"/>
  <c r="S292" i="11"/>
  <c r="Q292" i="11"/>
  <c r="O292" i="11"/>
  <c r="M292" i="11"/>
  <c r="K292" i="11"/>
  <c r="I292" i="11"/>
  <c r="G292" i="11"/>
  <c r="E292" i="11"/>
  <c r="AQ291" i="11"/>
  <c r="AO291" i="11"/>
  <c r="AM291" i="11"/>
  <c r="AK291" i="11"/>
  <c r="AI291" i="11"/>
  <c r="AG291" i="11"/>
  <c r="AE291" i="11"/>
  <c r="AC291" i="11"/>
  <c r="AA291" i="11"/>
  <c r="Y291" i="11"/>
  <c r="W291" i="11"/>
  <c r="U291" i="11"/>
  <c r="S291" i="11"/>
  <c r="Q291" i="11"/>
  <c r="O291" i="11"/>
  <c r="M291" i="11"/>
  <c r="K291" i="11"/>
  <c r="I291" i="11"/>
  <c r="G291" i="11"/>
  <c r="E291" i="11"/>
  <c r="AQ290" i="11"/>
  <c r="AO290" i="11"/>
  <c r="AM290" i="11"/>
  <c r="AK290" i="11"/>
  <c r="AI290" i="11"/>
  <c r="AG290" i="11"/>
  <c r="AE290" i="11"/>
  <c r="AC290" i="11"/>
  <c r="AA290" i="11"/>
  <c r="Y290" i="11"/>
  <c r="W290" i="11"/>
  <c r="U290" i="11"/>
  <c r="S290" i="11"/>
  <c r="Q290" i="11"/>
  <c r="O290" i="11"/>
  <c r="M290" i="11"/>
  <c r="K290" i="11"/>
  <c r="I290" i="11"/>
  <c r="G290" i="11"/>
  <c r="E290" i="11"/>
  <c r="AQ289" i="11"/>
  <c r="AO289" i="11"/>
  <c r="AM289" i="11"/>
  <c r="AK289" i="11"/>
  <c r="AI289" i="11"/>
  <c r="AG289" i="11"/>
  <c r="AE289" i="11"/>
  <c r="AC289" i="11"/>
  <c r="AA289" i="11"/>
  <c r="Y289" i="11"/>
  <c r="W289" i="11"/>
  <c r="U289" i="11"/>
  <c r="S289" i="11"/>
  <c r="Q289" i="11"/>
  <c r="O289" i="11"/>
  <c r="M289" i="11"/>
  <c r="K289" i="11"/>
  <c r="I289" i="11"/>
  <c r="G289" i="11"/>
  <c r="E289" i="11"/>
  <c r="AQ288" i="11"/>
  <c r="AO288" i="11"/>
  <c r="AM288" i="11"/>
  <c r="AK288" i="11"/>
  <c r="AI288" i="11"/>
  <c r="AG288" i="11"/>
  <c r="AE288" i="11"/>
  <c r="AC288" i="11"/>
  <c r="AA288" i="11"/>
  <c r="Y288" i="11"/>
  <c r="W288" i="11"/>
  <c r="U288" i="11"/>
  <c r="S288" i="11"/>
  <c r="Q288" i="11"/>
  <c r="O288" i="11"/>
  <c r="M288" i="11"/>
  <c r="K288" i="11"/>
  <c r="I288" i="11"/>
  <c r="G288" i="11"/>
  <c r="E288" i="11"/>
  <c r="AQ287" i="11"/>
  <c r="AO287" i="11"/>
  <c r="AM287" i="11"/>
  <c r="AK287" i="11"/>
  <c r="AI287" i="11"/>
  <c r="AG287" i="11"/>
  <c r="AE287" i="11"/>
  <c r="AC287" i="11"/>
  <c r="AA287" i="11"/>
  <c r="Y287" i="11"/>
  <c r="W287" i="11"/>
  <c r="U287" i="11"/>
  <c r="S287" i="11"/>
  <c r="Q287" i="11"/>
  <c r="O287" i="11"/>
  <c r="M287" i="11"/>
  <c r="K287" i="11"/>
  <c r="I287" i="11"/>
  <c r="G287" i="11"/>
  <c r="E287" i="11"/>
  <c r="AQ286" i="11"/>
  <c r="AO286" i="11"/>
  <c r="AM286" i="11"/>
  <c r="AK286" i="11"/>
  <c r="AI286" i="11"/>
  <c r="AG286" i="11"/>
  <c r="AE286" i="11"/>
  <c r="AC286" i="11"/>
  <c r="AA286" i="11"/>
  <c r="Y286" i="11"/>
  <c r="W286" i="11"/>
  <c r="U286" i="11"/>
  <c r="S286" i="11"/>
  <c r="Q286" i="11"/>
  <c r="O286" i="11"/>
  <c r="M286" i="11"/>
  <c r="K286" i="11"/>
  <c r="I286" i="11"/>
  <c r="G286" i="11"/>
  <c r="E286" i="11"/>
  <c r="AQ285" i="11"/>
  <c r="AO285" i="11"/>
  <c r="AM285" i="11"/>
  <c r="AK285" i="11"/>
  <c r="AI285" i="11"/>
  <c r="AG285" i="11"/>
  <c r="AE285" i="11"/>
  <c r="AC285" i="11"/>
  <c r="AA285" i="11"/>
  <c r="Y285" i="11"/>
  <c r="W285" i="11"/>
  <c r="U285" i="11"/>
  <c r="S285" i="11"/>
  <c r="Q285" i="11"/>
  <c r="O285" i="11"/>
  <c r="M285" i="11"/>
  <c r="K285" i="11"/>
  <c r="I285" i="11"/>
  <c r="G285" i="11"/>
  <c r="E285" i="11"/>
  <c r="AQ284" i="11"/>
  <c r="AO284" i="11"/>
  <c r="AM284" i="11"/>
  <c r="AK284" i="11"/>
  <c r="AI284" i="11"/>
  <c r="AG284" i="11"/>
  <c r="AE284" i="11"/>
  <c r="AC284" i="11"/>
  <c r="AA284" i="11"/>
  <c r="Y284" i="11"/>
  <c r="W284" i="11"/>
  <c r="U284" i="11"/>
  <c r="S284" i="11"/>
  <c r="Q284" i="11"/>
  <c r="O284" i="11"/>
  <c r="M284" i="11"/>
  <c r="K284" i="11"/>
  <c r="I284" i="11"/>
  <c r="G284" i="11"/>
  <c r="E284" i="11"/>
  <c r="AQ283" i="11"/>
  <c r="AO283" i="11"/>
  <c r="AM283" i="11"/>
  <c r="AK283" i="11"/>
  <c r="AI283" i="11"/>
  <c r="AG283" i="11"/>
  <c r="AE283" i="11"/>
  <c r="AC283" i="11"/>
  <c r="AA283" i="11"/>
  <c r="Y283" i="11"/>
  <c r="W283" i="11"/>
  <c r="U283" i="11"/>
  <c r="S283" i="11"/>
  <c r="Q283" i="11"/>
  <c r="O283" i="11"/>
  <c r="M283" i="11"/>
  <c r="K283" i="11"/>
  <c r="I283" i="11"/>
  <c r="G283" i="11"/>
  <c r="E283" i="11"/>
  <c r="AQ282" i="11"/>
  <c r="AO282" i="11"/>
  <c r="AM282" i="11"/>
  <c r="AK282" i="11"/>
  <c r="AI282" i="11"/>
  <c r="AG282" i="11"/>
  <c r="AE282" i="11"/>
  <c r="AC282" i="11"/>
  <c r="AA282" i="11"/>
  <c r="Y282" i="11"/>
  <c r="W282" i="11"/>
  <c r="U282" i="11"/>
  <c r="S282" i="11"/>
  <c r="Q282" i="11"/>
  <c r="O282" i="11"/>
  <c r="M282" i="11"/>
  <c r="K282" i="11"/>
  <c r="I282" i="11"/>
  <c r="G282" i="11"/>
  <c r="E282" i="11"/>
  <c r="AQ281" i="11"/>
  <c r="AO281" i="11"/>
  <c r="AM281" i="11"/>
  <c r="AK281" i="11"/>
  <c r="AI281" i="11"/>
  <c r="AG281" i="11"/>
  <c r="AE281" i="11"/>
  <c r="AC281" i="11"/>
  <c r="AA281" i="11"/>
  <c r="Y281" i="11"/>
  <c r="W281" i="11"/>
  <c r="U281" i="11"/>
  <c r="S281" i="11"/>
  <c r="Q281" i="11"/>
  <c r="O281" i="11"/>
  <c r="M281" i="11"/>
  <c r="K281" i="11"/>
  <c r="I281" i="11"/>
  <c r="G281" i="11"/>
  <c r="E281" i="11"/>
  <c r="AQ280" i="11"/>
  <c r="AO280" i="11"/>
  <c r="AM280" i="11"/>
  <c r="AK280" i="11"/>
  <c r="AI280" i="11"/>
  <c r="AG280" i="11"/>
  <c r="AE280" i="11"/>
  <c r="AC280" i="11"/>
  <c r="AA280" i="11"/>
  <c r="Y280" i="11"/>
  <c r="W280" i="11"/>
  <c r="U280" i="11"/>
  <c r="S280" i="11"/>
  <c r="Q280" i="11"/>
  <c r="O280" i="11"/>
  <c r="M280" i="11"/>
  <c r="K280" i="11"/>
  <c r="I280" i="11"/>
  <c r="G280" i="11"/>
  <c r="E280" i="11"/>
  <c r="AQ279" i="11"/>
  <c r="AO279" i="11"/>
  <c r="AM279" i="11"/>
  <c r="AK279" i="11"/>
  <c r="AI279" i="11"/>
  <c r="AG279" i="11"/>
  <c r="AE279" i="11"/>
  <c r="AC279" i="11"/>
  <c r="AA279" i="11"/>
  <c r="Y279" i="11"/>
  <c r="W279" i="11"/>
  <c r="U279" i="11"/>
  <c r="S279" i="11"/>
  <c r="Q279" i="11"/>
  <c r="O279" i="11"/>
  <c r="M279" i="11"/>
  <c r="K279" i="11"/>
  <c r="I279" i="11"/>
  <c r="G279" i="11"/>
  <c r="E279" i="11"/>
  <c r="AQ278" i="11"/>
  <c r="AO278" i="11"/>
  <c r="AM278" i="11"/>
  <c r="AK278" i="11"/>
  <c r="AI278" i="11"/>
  <c r="AG278" i="11"/>
  <c r="AE278" i="11"/>
  <c r="AC278" i="11"/>
  <c r="AA278" i="11"/>
  <c r="Y278" i="11"/>
  <c r="W278" i="11"/>
  <c r="U278" i="11"/>
  <c r="S278" i="11"/>
  <c r="Q278" i="11"/>
  <c r="O278" i="11"/>
  <c r="M278" i="11"/>
  <c r="K278" i="11"/>
  <c r="I278" i="11"/>
  <c r="G278" i="11"/>
  <c r="E278" i="11"/>
  <c r="AQ277" i="11"/>
  <c r="AO277" i="11"/>
  <c r="AM277" i="11"/>
  <c r="AK277" i="11"/>
  <c r="AI277" i="11"/>
  <c r="AG277" i="11"/>
  <c r="AE277" i="11"/>
  <c r="AC277" i="11"/>
  <c r="AA277" i="11"/>
  <c r="Y277" i="11"/>
  <c r="W277" i="11"/>
  <c r="U277" i="11"/>
  <c r="S277" i="11"/>
  <c r="Q277" i="11"/>
  <c r="O277" i="11"/>
  <c r="M277" i="11"/>
  <c r="K277" i="11"/>
  <c r="I277" i="11"/>
  <c r="G277" i="11"/>
  <c r="E277" i="11"/>
  <c r="AQ276" i="11"/>
  <c r="AO276" i="11"/>
  <c r="AM276" i="11"/>
  <c r="AK276" i="11"/>
  <c r="AI276" i="11"/>
  <c r="AG276" i="11"/>
  <c r="AE276" i="11"/>
  <c r="AC276" i="11"/>
  <c r="AA276" i="11"/>
  <c r="Y276" i="11"/>
  <c r="W276" i="11"/>
  <c r="U276" i="11"/>
  <c r="S276" i="11"/>
  <c r="Q276" i="11"/>
  <c r="O276" i="11"/>
  <c r="M276" i="11"/>
  <c r="K276" i="11"/>
  <c r="I276" i="11"/>
  <c r="G276" i="11"/>
  <c r="E276" i="11"/>
  <c r="AQ275" i="11"/>
  <c r="AO275" i="11"/>
  <c r="AM275" i="11"/>
  <c r="AK275" i="11"/>
  <c r="AI275" i="11"/>
  <c r="AG275" i="11"/>
  <c r="AE275" i="11"/>
  <c r="AC275" i="11"/>
  <c r="AA275" i="11"/>
  <c r="Y275" i="11"/>
  <c r="W275" i="11"/>
  <c r="U275" i="11"/>
  <c r="S275" i="11"/>
  <c r="Q275" i="11"/>
  <c r="O275" i="11"/>
  <c r="M275" i="11"/>
  <c r="K275" i="11"/>
  <c r="I275" i="11"/>
  <c r="G275" i="11"/>
  <c r="E275" i="11"/>
  <c r="AQ274" i="11"/>
  <c r="AO274" i="11"/>
  <c r="AM274" i="11"/>
  <c r="AK274" i="11"/>
  <c r="AI274" i="11"/>
  <c r="AG274" i="11"/>
  <c r="AE274" i="11"/>
  <c r="AC274" i="11"/>
  <c r="AA274" i="11"/>
  <c r="Y274" i="11"/>
  <c r="W274" i="11"/>
  <c r="U274" i="11"/>
  <c r="S274" i="11"/>
  <c r="Q274" i="11"/>
  <c r="O274" i="11"/>
  <c r="M274" i="11"/>
  <c r="K274" i="11"/>
  <c r="I274" i="11"/>
  <c r="G274" i="11"/>
  <c r="E274" i="11"/>
  <c r="AQ273" i="11"/>
  <c r="AO273" i="11"/>
  <c r="AM273" i="11"/>
  <c r="AK273" i="11"/>
  <c r="AI273" i="11"/>
  <c r="AG273" i="11"/>
  <c r="AE273" i="11"/>
  <c r="AC273" i="11"/>
  <c r="AA273" i="11"/>
  <c r="Y273" i="11"/>
  <c r="W273" i="11"/>
  <c r="U273" i="11"/>
  <c r="S273" i="11"/>
  <c r="Q273" i="11"/>
  <c r="O273" i="11"/>
  <c r="M273" i="11"/>
  <c r="K273" i="11"/>
  <c r="I273" i="11"/>
  <c r="G273" i="11"/>
  <c r="E273" i="11"/>
  <c r="AQ272" i="11"/>
  <c r="AO272" i="11"/>
  <c r="AM272" i="11"/>
  <c r="AK272" i="11"/>
  <c r="AI272" i="11"/>
  <c r="AG272" i="11"/>
  <c r="AE272" i="11"/>
  <c r="AC272" i="11"/>
  <c r="AA272" i="11"/>
  <c r="Y272" i="11"/>
  <c r="W272" i="11"/>
  <c r="U272" i="11"/>
  <c r="S272" i="11"/>
  <c r="Q272" i="11"/>
  <c r="O272" i="11"/>
  <c r="M272" i="11"/>
  <c r="K272" i="11"/>
  <c r="I272" i="11"/>
  <c r="G272" i="11"/>
  <c r="E272" i="11"/>
  <c r="AQ271" i="11"/>
  <c r="AO271" i="11"/>
  <c r="AM271" i="11"/>
  <c r="AK271" i="11"/>
  <c r="AI271" i="11"/>
  <c r="AG271" i="11"/>
  <c r="AE271" i="11"/>
  <c r="AC271" i="11"/>
  <c r="AA271" i="11"/>
  <c r="Y271" i="11"/>
  <c r="W271" i="11"/>
  <c r="U271" i="11"/>
  <c r="S271" i="11"/>
  <c r="Q271" i="11"/>
  <c r="O271" i="11"/>
  <c r="M271" i="11"/>
  <c r="K271" i="11"/>
  <c r="I271" i="11"/>
  <c r="G271" i="11"/>
  <c r="E271" i="11"/>
  <c r="AQ270" i="11"/>
  <c r="AO270" i="11"/>
  <c r="AM270" i="11"/>
  <c r="AK270" i="11"/>
  <c r="AI270" i="11"/>
  <c r="AG270" i="11"/>
  <c r="AE270" i="11"/>
  <c r="AC270" i="11"/>
  <c r="AA270" i="11"/>
  <c r="Y270" i="11"/>
  <c r="W270" i="11"/>
  <c r="U270" i="11"/>
  <c r="S270" i="11"/>
  <c r="Q270" i="11"/>
  <c r="O270" i="11"/>
  <c r="M270" i="11"/>
  <c r="K270" i="11"/>
  <c r="I270" i="11"/>
  <c r="G270" i="11"/>
  <c r="E270" i="11"/>
  <c r="AQ269" i="11"/>
  <c r="AO269" i="11"/>
  <c r="AM269" i="11"/>
  <c r="AK269" i="11"/>
  <c r="AI269" i="11"/>
  <c r="AG269" i="11"/>
  <c r="AE269" i="11"/>
  <c r="AC269" i="11"/>
  <c r="AA269" i="11"/>
  <c r="Y269" i="11"/>
  <c r="W269" i="11"/>
  <c r="U269" i="11"/>
  <c r="S269" i="11"/>
  <c r="Q269" i="11"/>
  <c r="O269" i="11"/>
  <c r="M269" i="11"/>
  <c r="K269" i="11"/>
  <c r="I269" i="11"/>
  <c r="G269" i="11"/>
  <c r="E269" i="11"/>
  <c r="AQ268" i="11"/>
  <c r="AO268" i="11"/>
  <c r="AM268" i="11"/>
  <c r="AK268" i="11"/>
  <c r="AI268" i="11"/>
  <c r="AG268" i="11"/>
  <c r="AE268" i="11"/>
  <c r="AC268" i="11"/>
  <c r="AA268" i="11"/>
  <c r="Y268" i="11"/>
  <c r="W268" i="11"/>
  <c r="U268" i="11"/>
  <c r="S268" i="11"/>
  <c r="Q268" i="11"/>
  <c r="O268" i="11"/>
  <c r="M268" i="11"/>
  <c r="K268" i="11"/>
  <c r="I268" i="11"/>
  <c r="G268" i="11"/>
  <c r="E268" i="11"/>
  <c r="AQ267" i="11"/>
  <c r="AO267" i="11"/>
  <c r="AM267" i="11"/>
  <c r="AK267" i="11"/>
  <c r="AI267" i="11"/>
  <c r="AG267" i="11"/>
  <c r="AE267" i="11"/>
  <c r="AC267" i="11"/>
  <c r="AA267" i="11"/>
  <c r="Y267" i="11"/>
  <c r="W267" i="11"/>
  <c r="U267" i="11"/>
  <c r="S267" i="11"/>
  <c r="Q267" i="11"/>
  <c r="O267" i="11"/>
  <c r="M267" i="11"/>
  <c r="K267" i="11"/>
  <c r="I267" i="11"/>
  <c r="G267" i="11"/>
  <c r="E267" i="11"/>
  <c r="AQ266" i="11"/>
  <c r="AO266" i="11"/>
  <c r="AM266" i="11"/>
  <c r="AK266" i="11"/>
  <c r="AI266" i="11"/>
  <c r="AG266" i="11"/>
  <c r="AE266" i="11"/>
  <c r="AC266" i="11"/>
  <c r="AA266" i="11"/>
  <c r="Y266" i="11"/>
  <c r="W266" i="11"/>
  <c r="U266" i="11"/>
  <c r="S266" i="11"/>
  <c r="Q266" i="11"/>
  <c r="O266" i="11"/>
  <c r="M266" i="11"/>
  <c r="K266" i="11"/>
  <c r="I266" i="11"/>
  <c r="G266" i="11"/>
  <c r="E266" i="11"/>
  <c r="AQ265" i="11"/>
  <c r="AO265" i="11"/>
  <c r="AM265" i="11"/>
  <c r="AK265" i="11"/>
  <c r="AI265" i="11"/>
  <c r="AG265" i="11"/>
  <c r="AE265" i="11"/>
  <c r="AC265" i="11"/>
  <c r="AA265" i="11"/>
  <c r="Y265" i="11"/>
  <c r="W265" i="11"/>
  <c r="U265" i="11"/>
  <c r="S265" i="11"/>
  <c r="Q265" i="11"/>
  <c r="O265" i="11"/>
  <c r="M265" i="11"/>
  <c r="K265" i="11"/>
  <c r="I265" i="11"/>
  <c r="G265" i="11"/>
  <c r="E265" i="11"/>
  <c r="AQ264" i="11"/>
  <c r="AO264" i="11"/>
  <c r="AM264" i="11"/>
  <c r="AK264" i="11"/>
  <c r="AI264" i="11"/>
  <c r="AG264" i="11"/>
  <c r="AE264" i="11"/>
  <c r="AC264" i="11"/>
  <c r="AA264" i="11"/>
  <c r="Y264" i="11"/>
  <c r="W264" i="11"/>
  <c r="U264" i="11"/>
  <c r="S264" i="11"/>
  <c r="Q264" i="11"/>
  <c r="O264" i="11"/>
  <c r="M264" i="11"/>
  <c r="K264" i="11"/>
  <c r="I264" i="11"/>
  <c r="G264" i="11"/>
  <c r="E264" i="11"/>
  <c r="AQ263" i="11"/>
  <c r="AO263" i="11"/>
  <c r="AM263" i="11"/>
  <c r="AK263" i="11"/>
  <c r="AI263" i="11"/>
  <c r="AG263" i="11"/>
  <c r="AE263" i="11"/>
  <c r="AC263" i="11"/>
  <c r="AA263" i="11"/>
  <c r="Y263" i="11"/>
  <c r="W263" i="11"/>
  <c r="U263" i="11"/>
  <c r="S263" i="11"/>
  <c r="Q263" i="11"/>
  <c r="O263" i="11"/>
  <c r="M263" i="11"/>
  <c r="K263" i="11"/>
  <c r="I263" i="11"/>
  <c r="G263" i="11"/>
  <c r="E263" i="11"/>
  <c r="AQ262" i="11"/>
  <c r="AO262" i="11"/>
  <c r="AM262" i="11"/>
  <c r="AK262" i="11"/>
  <c r="AI262" i="11"/>
  <c r="AG262" i="11"/>
  <c r="AE262" i="11"/>
  <c r="AC262" i="11"/>
  <c r="AA262" i="11"/>
  <c r="Y262" i="11"/>
  <c r="W262" i="11"/>
  <c r="U262" i="11"/>
  <c r="S262" i="11"/>
  <c r="Q262" i="11"/>
  <c r="O262" i="11"/>
  <c r="M262" i="11"/>
  <c r="K262" i="11"/>
  <c r="I262" i="11"/>
  <c r="G262" i="11"/>
  <c r="E262" i="11"/>
  <c r="AQ261" i="11"/>
  <c r="AO261" i="11"/>
  <c r="AM261" i="11"/>
  <c r="AK261" i="11"/>
  <c r="AI261" i="11"/>
  <c r="AG261" i="11"/>
  <c r="AE261" i="11"/>
  <c r="AC261" i="11"/>
  <c r="AA261" i="11"/>
  <c r="Y261" i="11"/>
  <c r="W261" i="11"/>
  <c r="U261" i="11"/>
  <c r="S261" i="11"/>
  <c r="Q261" i="11"/>
  <c r="O261" i="11"/>
  <c r="M261" i="11"/>
  <c r="K261" i="11"/>
  <c r="I261" i="11"/>
  <c r="G261" i="11"/>
  <c r="E261" i="11"/>
  <c r="AQ260" i="11"/>
  <c r="AO260" i="11"/>
  <c r="AM260" i="11"/>
  <c r="AK260" i="11"/>
  <c r="AI260" i="11"/>
  <c r="AG260" i="11"/>
  <c r="AE260" i="11"/>
  <c r="AC260" i="11"/>
  <c r="AA260" i="11"/>
  <c r="Y260" i="11"/>
  <c r="W260" i="11"/>
  <c r="U260" i="11"/>
  <c r="S260" i="11"/>
  <c r="Q260" i="11"/>
  <c r="O260" i="11"/>
  <c r="M260" i="11"/>
  <c r="K260" i="11"/>
  <c r="I260" i="11"/>
  <c r="G260" i="11"/>
  <c r="E260" i="11"/>
  <c r="AQ259" i="11"/>
  <c r="AO259" i="11"/>
  <c r="AM259" i="11"/>
  <c r="AK259" i="11"/>
  <c r="AI259" i="11"/>
  <c r="AG259" i="11"/>
  <c r="AE259" i="11"/>
  <c r="AC259" i="11"/>
  <c r="AA259" i="11"/>
  <c r="Y259" i="11"/>
  <c r="W259" i="11"/>
  <c r="U259" i="11"/>
  <c r="S259" i="11"/>
  <c r="Q259" i="11"/>
  <c r="O259" i="11"/>
  <c r="M259" i="11"/>
  <c r="K259" i="11"/>
  <c r="I259" i="11"/>
  <c r="G259" i="11"/>
  <c r="E259" i="11"/>
  <c r="AQ258" i="11"/>
  <c r="AO258" i="11"/>
  <c r="AM258" i="11"/>
  <c r="AK258" i="11"/>
  <c r="AI258" i="11"/>
  <c r="AG258" i="11"/>
  <c r="AE258" i="11"/>
  <c r="AC258" i="11"/>
  <c r="AA258" i="11"/>
  <c r="Y258" i="11"/>
  <c r="W258" i="11"/>
  <c r="U258" i="11"/>
  <c r="S258" i="11"/>
  <c r="Q258" i="11"/>
  <c r="O258" i="11"/>
  <c r="M258" i="11"/>
  <c r="K258" i="11"/>
  <c r="I258" i="11"/>
  <c r="G258" i="11"/>
  <c r="E258" i="11"/>
  <c r="AQ257" i="11"/>
  <c r="AO257" i="11"/>
  <c r="AM257" i="11"/>
  <c r="AK257" i="11"/>
  <c r="AI257" i="11"/>
  <c r="AG257" i="11"/>
  <c r="AE257" i="11"/>
  <c r="AC257" i="11"/>
  <c r="AA257" i="11"/>
  <c r="Y257" i="11"/>
  <c r="W257" i="11"/>
  <c r="U257" i="11"/>
  <c r="S257" i="11"/>
  <c r="Q257" i="11"/>
  <c r="O257" i="11"/>
  <c r="M257" i="11"/>
  <c r="K257" i="11"/>
  <c r="I257" i="11"/>
  <c r="G257" i="11"/>
  <c r="E257" i="11"/>
  <c r="AQ256" i="11"/>
  <c r="AO256" i="11"/>
  <c r="AM256" i="11"/>
  <c r="AK256" i="11"/>
  <c r="AI256" i="11"/>
  <c r="AG256" i="11"/>
  <c r="AE256" i="11"/>
  <c r="AC256" i="11"/>
  <c r="AA256" i="11"/>
  <c r="Y256" i="11"/>
  <c r="W256" i="11"/>
  <c r="U256" i="11"/>
  <c r="S256" i="11"/>
  <c r="Q256" i="11"/>
  <c r="O256" i="11"/>
  <c r="M256" i="11"/>
  <c r="K256" i="11"/>
  <c r="I256" i="11"/>
  <c r="G256" i="11"/>
  <c r="E256" i="11"/>
  <c r="AQ255" i="11"/>
  <c r="AO255" i="11"/>
  <c r="AM255" i="11"/>
  <c r="AK255" i="11"/>
  <c r="AI255" i="11"/>
  <c r="AG255" i="11"/>
  <c r="AE255" i="11"/>
  <c r="AC255" i="11"/>
  <c r="AA255" i="11"/>
  <c r="Y255" i="11"/>
  <c r="W255" i="11"/>
  <c r="U255" i="11"/>
  <c r="S255" i="11"/>
  <c r="Q255" i="11"/>
  <c r="O255" i="11"/>
  <c r="M255" i="11"/>
  <c r="K255" i="11"/>
  <c r="I255" i="11"/>
  <c r="G255" i="11"/>
  <c r="E255" i="11"/>
  <c r="AQ254" i="11"/>
  <c r="AO254" i="11"/>
  <c r="AM254" i="11"/>
  <c r="AK254" i="11"/>
  <c r="AI254" i="11"/>
  <c r="AG254" i="11"/>
  <c r="AE254" i="11"/>
  <c r="AC254" i="11"/>
  <c r="AA254" i="11"/>
  <c r="Y254" i="11"/>
  <c r="W254" i="11"/>
  <c r="U254" i="11"/>
  <c r="S254" i="11"/>
  <c r="Q254" i="11"/>
  <c r="O254" i="11"/>
  <c r="M254" i="11"/>
  <c r="K254" i="11"/>
  <c r="I254" i="11"/>
  <c r="G254" i="11"/>
  <c r="E254" i="11"/>
  <c r="AQ253" i="11"/>
  <c r="AO253" i="11"/>
  <c r="AM253" i="11"/>
  <c r="AK253" i="11"/>
  <c r="AI253" i="11"/>
  <c r="AG253" i="11"/>
  <c r="AE253" i="11"/>
  <c r="AC253" i="11"/>
  <c r="AA253" i="11"/>
  <c r="Y253" i="11"/>
  <c r="W253" i="11"/>
  <c r="U253" i="11"/>
  <c r="S253" i="11"/>
  <c r="Q253" i="11"/>
  <c r="O253" i="11"/>
  <c r="M253" i="11"/>
  <c r="K253" i="11"/>
  <c r="I253" i="11"/>
  <c r="G253" i="11"/>
  <c r="E253" i="11"/>
  <c r="AQ252" i="11"/>
  <c r="AO252" i="11"/>
  <c r="AM252" i="11"/>
  <c r="AK252" i="11"/>
  <c r="AI252" i="11"/>
  <c r="AG252" i="11"/>
  <c r="AE252" i="11"/>
  <c r="AC252" i="11"/>
  <c r="AA252" i="11"/>
  <c r="Y252" i="11"/>
  <c r="W252" i="11"/>
  <c r="U252" i="11"/>
  <c r="S252" i="11"/>
  <c r="Q252" i="11"/>
  <c r="O252" i="11"/>
  <c r="M252" i="11"/>
  <c r="K252" i="11"/>
  <c r="I252" i="11"/>
  <c r="G252" i="11"/>
  <c r="E252" i="11"/>
  <c r="AQ251" i="11"/>
  <c r="AO251" i="11"/>
  <c r="AM251" i="11"/>
  <c r="AK251" i="11"/>
  <c r="AI251" i="11"/>
  <c r="AG251" i="11"/>
  <c r="AE251" i="11"/>
  <c r="AC251" i="11"/>
  <c r="AA251" i="11"/>
  <c r="Y251" i="11"/>
  <c r="W251" i="11"/>
  <c r="U251" i="11"/>
  <c r="S251" i="11"/>
  <c r="Q251" i="11"/>
  <c r="O251" i="11"/>
  <c r="M251" i="11"/>
  <c r="K251" i="11"/>
  <c r="I251" i="11"/>
  <c r="G251" i="11"/>
  <c r="E251" i="11"/>
  <c r="AQ250" i="11"/>
  <c r="AO250" i="11"/>
  <c r="AM250" i="11"/>
  <c r="AK250" i="11"/>
  <c r="AI250" i="11"/>
  <c r="AG250" i="11"/>
  <c r="AE250" i="11"/>
  <c r="AC250" i="11"/>
  <c r="AA250" i="11"/>
  <c r="Y250" i="11"/>
  <c r="W250" i="11"/>
  <c r="U250" i="11"/>
  <c r="S250" i="11"/>
  <c r="Q250" i="11"/>
  <c r="O250" i="11"/>
  <c r="M250" i="11"/>
  <c r="K250" i="11"/>
  <c r="I250" i="11"/>
  <c r="G250" i="11"/>
  <c r="E250" i="11"/>
  <c r="AQ249" i="11"/>
  <c r="AO249" i="11"/>
  <c r="AM249" i="11"/>
  <c r="AK249" i="11"/>
  <c r="AI249" i="11"/>
  <c r="AG249" i="11"/>
  <c r="AE249" i="11"/>
  <c r="AC249" i="11"/>
  <c r="AA249" i="11"/>
  <c r="Y249" i="11"/>
  <c r="W249" i="11"/>
  <c r="U249" i="11"/>
  <c r="S249" i="11"/>
  <c r="Q249" i="11"/>
  <c r="O249" i="11"/>
  <c r="M249" i="11"/>
  <c r="K249" i="11"/>
  <c r="I249" i="11"/>
  <c r="G249" i="11"/>
  <c r="E249" i="11"/>
  <c r="AQ248" i="11"/>
  <c r="AO248" i="11"/>
  <c r="AM248" i="11"/>
  <c r="AK248" i="11"/>
  <c r="AI248" i="11"/>
  <c r="AG248" i="11"/>
  <c r="AE248" i="11"/>
  <c r="AC248" i="11"/>
  <c r="AA248" i="11"/>
  <c r="Y248" i="11"/>
  <c r="W248" i="11"/>
  <c r="U248" i="11"/>
  <c r="S248" i="11"/>
  <c r="Q248" i="11"/>
  <c r="O248" i="11"/>
  <c r="M248" i="11"/>
  <c r="K248" i="11"/>
  <c r="I248" i="11"/>
  <c r="G248" i="11"/>
  <c r="E248" i="11"/>
  <c r="AQ247" i="11"/>
  <c r="AO247" i="11"/>
  <c r="AM247" i="11"/>
  <c r="AK247" i="11"/>
  <c r="AI247" i="11"/>
  <c r="AG247" i="11"/>
  <c r="AE247" i="11"/>
  <c r="AC247" i="11"/>
  <c r="AA247" i="11"/>
  <c r="Y247" i="11"/>
  <c r="W247" i="11"/>
  <c r="U247" i="11"/>
  <c r="S247" i="11"/>
  <c r="Q247" i="11"/>
  <c r="O247" i="11"/>
  <c r="M247" i="11"/>
  <c r="K247" i="11"/>
  <c r="I247" i="11"/>
  <c r="G247" i="11"/>
  <c r="E247" i="11"/>
  <c r="AQ246" i="11"/>
  <c r="AO246" i="11"/>
  <c r="AM246" i="11"/>
  <c r="AK246" i="11"/>
  <c r="AI246" i="11"/>
  <c r="AG246" i="11"/>
  <c r="AE246" i="11"/>
  <c r="AC246" i="11"/>
  <c r="AA246" i="11"/>
  <c r="Y246" i="11"/>
  <c r="W246" i="11"/>
  <c r="U246" i="11"/>
  <c r="S246" i="11"/>
  <c r="Q246" i="11"/>
  <c r="O246" i="11"/>
  <c r="M246" i="11"/>
  <c r="K246" i="11"/>
  <c r="I246" i="11"/>
  <c r="G246" i="11"/>
  <c r="E246" i="11"/>
  <c r="AQ245" i="11"/>
  <c r="AO245" i="11"/>
  <c r="AM245" i="11"/>
  <c r="AK245" i="11"/>
  <c r="AI245" i="11"/>
  <c r="AG245" i="11"/>
  <c r="AE245" i="11"/>
  <c r="AC245" i="11"/>
  <c r="AA245" i="11"/>
  <c r="Y245" i="11"/>
  <c r="W245" i="11"/>
  <c r="U245" i="11"/>
  <c r="S245" i="11"/>
  <c r="Q245" i="11"/>
  <c r="O245" i="11"/>
  <c r="M245" i="11"/>
  <c r="K245" i="11"/>
  <c r="I245" i="11"/>
  <c r="G245" i="11"/>
  <c r="E245" i="11"/>
  <c r="AQ244" i="11"/>
  <c r="AO244" i="11"/>
  <c r="AM244" i="11"/>
  <c r="AK244" i="11"/>
  <c r="AI244" i="11"/>
  <c r="AG244" i="11"/>
  <c r="AE244" i="11"/>
  <c r="AC244" i="11"/>
  <c r="AA244" i="11"/>
  <c r="Y244" i="11"/>
  <c r="W244" i="11"/>
  <c r="U244" i="11"/>
  <c r="S244" i="11"/>
  <c r="Q244" i="11"/>
  <c r="O244" i="11"/>
  <c r="M244" i="11"/>
  <c r="K244" i="11"/>
  <c r="I244" i="11"/>
  <c r="G244" i="11"/>
  <c r="E244" i="11"/>
  <c r="AQ243" i="11"/>
  <c r="AO243" i="11"/>
  <c r="AM243" i="11"/>
  <c r="AK243" i="11"/>
  <c r="AI243" i="11"/>
  <c r="AG243" i="11"/>
  <c r="AE243" i="11"/>
  <c r="AC243" i="11"/>
  <c r="AA243" i="11"/>
  <c r="Y243" i="11"/>
  <c r="W243" i="11"/>
  <c r="U243" i="11"/>
  <c r="S243" i="11"/>
  <c r="Q243" i="11"/>
  <c r="O243" i="11"/>
  <c r="M243" i="11"/>
  <c r="K243" i="11"/>
  <c r="I243" i="11"/>
  <c r="G243" i="11"/>
  <c r="E243" i="11"/>
  <c r="AQ242" i="11"/>
  <c r="AO242" i="11"/>
  <c r="AM242" i="11"/>
  <c r="AK242" i="11"/>
  <c r="AI242" i="11"/>
  <c r="AG242" i="11"/>
  <c r="AE242" i="11"/>
  <c r="AC242" i="11"/>
  <c r="AA242" i="11"/>
  <c r="Y242" i="11"/>
  <c r="W242" i="11"/>
  <c r="U242" i="11"/>
  <c r="S242" i="11"/>
  <c r="Q242" i="11"/>
  <c r="O242" i="11"/>
  <c r="M242" i="11"/>
  <c r="K242" i="11"/>
  <c r="I242" i="11"/>
  <c r="G242" i="11"/>
  <c r="E242" i="11"/>
  <c r="AQ241" i="11"/>
  <c r="AO241" i="11"/>
  <c r="AM241" i="11"/>
  <c r="AK241" i="11"/>
  <c r="AI241" i="11"/>
  <c r="AG241" i="11"/>
  <c r="AE241" i="11"/>
  <c r="AC241" i="11"/>
  <c r="AA241" i="11"/>
  <c r="Y241" i="11"/>
  <c r="W241" i="11"/>
  <c r="U241" i="11"/>
  <c r="S241" i="11"/>
  <c r="Q241" i="11"/>
  <c r="O241" i="11"/>
  <c r="M241" i="11"/>
  <c r="K241" i="11"/>
  <c r="I241" i="11"/>
  <c r="G241" i="11"/>
  <c r="E241" i="11"/>
  <c r="AQ240" i="11"/>
  <c r="AO240" i="11"/>
  <c r="AM240" i="11"/>
  <c r="AK240" i="11"/>
  <c r="AI240" i="11"/>
  <c r="AG240" i="11"/>
  <c r="AE240" i="11"/>
  <c r="AC240" i="11"/>
  <c r="AA240" i="11"/>
  <c r="Y240" i="11"/>
  <c r="W240" i="11"/>
  <c r="U240" i="11"/>
  <c r="S240" i="11"/>
  <c r="Q240" i="11"/>
  <c r="O240" i="11"/>
  <c r="M240" i="11"/>
  <c r="K240" i="11"/>
  <c r="I240" i="11"/>
  <c r="G240" i="11"/>
  <c r="E240" i="11"/>
  <c r="AQ239" i="11"/>
  <c r="AO239" i="11"/>
  <c r="AM239" i="11"/>
  <c r="AK239" i="11"/>
  <c r="AI239" i="11"/>
  <c r="AG239" i="11"/>
  <c r="AE239" i="11"/>
  <c r="AC239" i="11"/>
  <c r="AA239" i="11"/>
  <c r="Y239" i="11"/>
  <c r="W239" i="11"/>
  <c r="U239" i="11"/>
  <c r="S239" i="11"/>
  <c r="Q239" i="11"/>
  <c r="O239" i="11"/>
  <c r="M239" i="11"/>
  <c r="K239" i="11"/>
  <c r="I239" i="11"/>
  <c r="G239" i="11"/>
  <c r="E239" i="11"/>
  <c r="AQ238" i="11"/>
  <c r="AO238" i="11"/>
  <c r="AM238" i="11"/>
  <c r="AK238" i="11"/>
  <c r="AI238" i="11"/>
  <c r="AG238" i="11"/>
  <c r="AE238" i="11"/>
  <c r="AC238" i="11"/>
  <c r="AA238" i="11"/>
  <c r="Y238" i="11"/>
  <c r="W238" i="11"/>
  <c r="U238" i="11"/>
  <c r="S238" i="11"/>
  <c r="Q238" i="11"/>
  <c r="O238" i="11"/>
  <c r="M238" i="11"/>
  <c r="K238" i="11"/>
  <c r="I238" i="11"/>
  <c r="G238" i="11"/>
  <c r="E238" i="11"/>
  <c r="AQ237" i="11"/>
  <c r="AO237" i="11"/>
  <c r="AM237" i="11"/>
  <c r="AK237" i="11"/>
  <c r="AI237" i="11"/>
  <c r="AG237" i="11"/>
  <c r="AE237" i="11"/>
  <c r="AC237" i="11"/>
  <c r="AA237" i="11"/>
  <c r="Y237" i="11"/>
  <c r="W237" i="11"/>
  <c r="U237" i="11"/>
  <c r="S237" i="11"/>
  <c r="Q237" i="11"/>
  <c r="O237" i="11"/>
  <c r="M237" i="11"/>
  <c r="K237" i="11"/>
  <c r="I237" i="11"/>
  <c r="G237" i="11"/>
  <c r="E237" i="11"/>
  <c r="AQ236" i="11"/>
  <c r="AO236" i="11"/>
  <c r="AM236" i="11"/>
  <c r="AK236" i="11"/>
  <c r="AI236" i="11"/>
  <c r="AG236" i="11"/>
  <c r="AE236" i="11"/>
  <c r="AC236" i="11"/>
  <c r="AA236" i="11"/>
  <c r="Y236" i="11"/>
  <c r="W236" i="11"/>
  <c r="U236" i="11"/>
  <c r="S236" i="11"/>
  <c r="Q236" i="11"/>
  <c r="O236" i="11"/>
  <c r="M236" i="11"/>
  <c r="K236" i="11"/>
  <c r="I236" i="11"/>
  <c r="G236" i="11"/>
  <c r="E236" i="11"/>
  <c r="AQ235" i="11"/>
  <c r="AO235" i="11"/>
  <c r="AM235" i="11"/>
  <c r="AK235" i="11"/>
  <c r="AI235" i="11"/>
  <c r="AG235" i="11"/>
  <c r="AE235" i="11"/>
  <c r="AC235" i="11"/>
  <c r="AA235" i="11"/>
  <c r="Y235" i="11"/>
  <c r="W235" i="11"/>
  <c r="U235" i="11"/>
  <c r="S235" i="11"/>
  <c r="Q235" i="11"/>
  <c r="O235" i="11"/>
  <c r="M235" i="11"/>
  <c r="K235" i="11"/>
  <c r="I235" i="11"/>
  <c r="G235" i="11"/>
  <c r="E235" i="11"/>
  <c r="AQ234" i="11"/>
  <c r="AO234" i="11"/>
  <c r="AM234" i="11"/>
  <c r="AK234" i="11"/>
  <c r="AI234" i="11"/>
  <c r="AG234" i="11"/>
  <c r="AE234" i="11"/>
  <c r="AC234" i="11"/>
  <c r="AA234" i="11"/>
  <c r="Y234" i="11"/>
  <c r="W234" i="11"/>
  <c r="U234" i="11"/>
  <c r="S234" i="11"/>
  <c r="Q234" i="11"/>
  <c r="O234" i="11"/>
  <c r="M234" i="11"/>
  <c r="K234" i="11"/>
  <c r="I234" i="11"/>
  <c r="G234" i="11"/>
  <c r="E234" i="11"/>
  <c r="AQ233" i="11"/>
  <c r="AO233" i="11"/>
  <c r="AM233" i="11"/>
  <c r="AK233" i="11"/>
  <c r="AI233" i="11"/>
  <c r="AG233" i="11"/>
  <c r="AE233" i="11"/>
  <c r="AC233" i="11"/>
  <c r="AA233" i="11"/>
  <c r="Y233" i="11"/>
  <c r="W233" i="11"/>
  <c r="U233" i="11"/>
  <c r="S233" i="11"/>
  <c r="Q233" i="11"/>
  <c r="O233" i="11"/>
  <c r="M233" i="11"/>
  <c r="K233" i="11"/>
  <c r="I233" i="11"/>
  <c r="G233" i="11"/>
  <c r="E233" i="11"/>
  <c r="AQ232" i="11"/>
  <c r="AO232" i="11"/>
  <c r="AM232" i="11"/>
  <c r="AK232" i="11"/>
  <c r="AI232" i="11"/>
  <c r="AG232" i="11"/>
  <c r="AE232" i="11"/>
  <c r="AC232" i="11"/>
  <c r="AA232" i="11"/>
  <c r="Y232" i="11"/>
  <c r="W232" i="11"/>
  <c r="U232" i="11"/>
  <c r="S232" i="11"/>
  <c r="Q232" i="11"/>
  <c r="O232" i="11"/>
  <c r="M232" i="11"/>
  <c r="K232" i="11"/>
  <c r="I232" i="11"/>
  <c r="G232" i="11"/>
  <c r="E232" i="11"/>
  <c r="AQ231" i="11"/>
  <c r="AO231" i="11"/>
  <c r="AM231" i="11"/>
  <c r="AK231" i="11"/>
  <c r="AI231" i="11"/>
  <c r="AG231" i="11"/>
  <c r="AE231" i="11"/>
  <c r="AC231" i="11"/>
  <c r="AA231" i="11"/>
  <c r="Y231" i="11"/>
  <c r="W231" i="11"/>
  <c r="U231" i="11"/>
  <c r="S231" i="11"/>
  <c r="Q231" i="11"/>
  <c r="O231" i="11"/>
  <c r="M231" i="11"/>
  <c r="K231" i="11"/>
  <c r="I231" i="11"/>
  <c r="G231" i="11"/>
  <c r="E231" i="11"/>
  <c r="AQ230" i="11"/>
  <c r="AO230" i="11"/>
  <c r="AM230" i="11"/>
  <c r="AK230" i="11"/>
  <c r="AI230" i="11"/>
  <c r="AG230" i="11"/>
  <c r="AE230" i="11"/>
  <c r="AC230" i="11"/>
  <c r="AA230" i="11"/>
  <c r="Y230" i="11"/>
  <c r="W230" i="11"/>
  <c r="U230" i="11"/>
  <c r="S230" i="11"/>
  <c r="Q230" i="11"/>
  <c r="O230" i="11"/>
  <c r="M230" i="11"/>
  <c r="K230" i="11"/>
  <c r="I230" i="11"/>
  <c r="G230" i="11"/>
  <c r="E230" i="11"/>
  <c r="AQ229" i="11"/>
  <c r="AO229" i="11"/>
  <c r="AM229" i="11"/>
  <c r="AK229" i="11"/>
  <c r="AI229" i="11"/>
  <c r="AG229" i="11"/>
  <c r="AE229" i="11"/>
  <c r="AC229" i="11"/>
  <c r="AA229" i="11"/>
  <c r="Y229" i="11"/>
  <c r="W229" i="11"/>
  <c r="U229" i="11"/>
  <c r="S229" i="11"/>
  <c r="Q229" i="11"/>
  <c r="O229" i="11"/>
  <c r="M229" i="11"/>
  <c r="K229" i="11"/>
  <c r="I229" i="11"/>
  <c r="G229" i="11"/>
  <c r="E229" i="11"/>
  <c r="AQ228" i="11"/>
  <c r="AO228" i="11"/>
  <c r="AM228" i="11"/>
  <c r="AK228" i="11"/>
  <c r="AI228" i="11"/>
  <c r="AG228" i="11"/>
  <c r="AE228" i="11"/>
  <c r="AC228" i="11"/>
  <c r="AA228" i="11"/>
  <c r="Y228" i="11"/>
  <c r="W228" i="11"/>
  <c r="U228" i="11"/>
  <c r="S228" i="11"/>
  <c r="Q228" i="11"/>
  <c r="O228" i="11"/>
  <c r="M228" i="11"/>
  <c r="K228" i="11"/>
  <c r="I228" i="11"/>
  <c r="G228" i="11"/>
  <c r="E228" i="11"/>
  <c r="AQ227" i="11"/>
  <c r="AO227" i="11"/>
  <c r="AM227" i="11"/>
  <c r="AK227" i="11"/>
  <c r="AI227" i="11"/>
  <c r="AG227" i="11"/>
  <c r="AE227" i="11"/>
  <c r="AC227" i="11"/>
  <c r="AA227" i="11"/>
  <c r="Y227" i="11"/>
  <c r="W227" i="11"/>
  <c r="U227" i="11"/>
  <c r="S227" i="11"/>
  <c r="Q227" i="11"/>
  <c r="O227" i="11"/>
  <c r="M227" i="11"/>
  <c r="K227" i="11"/>
  <c r="I227" i="11"/>
  <c r="G227" i="11"/>
  <c r="E227" i="11"/>
  <c r="AQ226" i="11"/>
  <c r="AO226" i="11"/>
  <c r="AM226" i="11"/>
  <c r="AK226" i="11"/>
  <c r="AI226" i="11"/>
  <c r="AG226" i="11"/>
  <c r="AE226" i="11"/>
  <c r="AC226" i="11"/>
  <c r="AA226" i="11"/>
  <c r="Y226" i="11"/>
  <c r="W226" i="11"/>
  <c r="U226" i="11"/>
  <c r="S226" i="11"/>
  <c r="Q226" i="11"/>
  <c r="O226" i="11"/>
  <c r="M226" i="11"/>
  <c r="K226" i="11"/>
  <c r="I226" i="11"/>
  <c r="G226" i="11"/>
  <c r="E226" i="11"/>
  <c r="AQ225" i="11"/>
  <c r="AO225" i="11"/>
  <c r="AM225" i="11"/>
  <c r="AK225" i="11"/>
  <c r="AI225" i="11"/>
  <c r="AG225" i="11"/>
  <c r="AE225" i="11"/>
  <c r="AC225" i="11"/>
  <c r="AA225" i="11"/>
  <c r="Y225" i="11"/>
  <c r="W225" i="11"/>
  <c r="U225" i="11"/>
  <c r="S225" i="11"/>
  <c r="Q225" i="11"/>
  <c r="O225" i="11"/>
  <c r="M225" i="11"/>
  <c r="K225" i="11"/>
  <c r="I225" i="11"/>
  <c r="G225" i="11"/>
  <c r="E225" i="11"/>
  <c r="AQ224" i="11"/>
  <c r="AO224" i="11"/>
  <c r="AM224" i="11"/>
  <c r="AK224" i="11"/>
  <c r="AI224" i="11"/>
  <c r="AG224" i="11"/>
  <c r="AE224" i="11"/>
  <c r="AC224" i="11"/>
  <c r="AA224" i="11"/>
  <c r="Y224" i="11"/>
  <c r="W224" i="11"/>
  <c r="U224" i="11"/>
  <c r="S224" i="11"/>
  <c r="Q224" i="11"/>
  <c r="O224" i="11"/>
  <c r="M224" i="11"/>
  <c r="K224" i="11"/>
  <c r="I224" i="11"/>
  <c r="G224" i="11"/>
  <c r="E224" i="11"/>
  <c r="AQ223" i="11"/>
  <c r="AO223" i="11"/>
  <c r="AM223" i="11"/>
  <c r="AK223" i="11"/>
  <c r="AI223" i="11"/>
  <c r="AG223" i="11"/>
  <c r="AE223" i="11"/>
  <c r="AC223" i="11"/>
  <c r="AA223" i="11"/>
  <c r="Y223" i="11"/>
  <c r="W223" i="11"/>
  <c r="U223" i="11"/>
  <c r="S223" i="11"/>
  <c r="Q223" i="11"/>
  <c r="O223" i="11"/>
  <c r="M223" i="11"/>
  <c r="K223" i="11"/>
  <c r="I223" i="11"/>
  <c r="G223" i="11"/>
  <c r="E223" i="11"/>
  <c r="AQ222" i="11"/>
  <c r="AO222" i="11"/>
  <c r="AM222" i="11"/>
  <c r="AK222" i="11"/>
  <c r="AI222" i="11"/>
  <c r="AG222" i="11"/>
  <c r="AE222" i="11"/>
  <c r="AC222" i="11"/>
  <c r="AA222" i="11"/>
  <c r="Y222" i="11"/>
  <c r="W222" i="11"/>
  <c r="U222" i="11"/>
  <c r="S222" i="11"/>
  <c r="Q222" i="11"/>
  <c r="O222" i="11"/>
  <c r="M222" i="11"/>
  <c r="K222" i="11"/>
  <c r="I222" i="11"/>
  <c r="G222" i="11"/>
  <c r="E222" i="11"/>
  <c r="AQ221" i="11"/>
  <c r="AO221" i="11"/>
  <c r="AM221" i="11"/>
  <c r="AK221" i="11"/>
  <c r="AI221" i="11"/>
  <c r="AG221" i="11"/>
  <c r="AE221" i="11"/>
  <c r="AC221" i="11"/>
  <c r="AA221" i="11"/>
  <c r="Y221" i="11"/>
  <c r="W221" i="11"/>
  <c r="U221" i="11"/>
  <c r="S221" i="11"/>
  <c r="Q221" i="11"/>
  <c r="O221" i="11"/>
  <c r="M221" i="11"/>
  <c r="K221" i="11"/>
  <c r="I221" i="11"/>
  <c r="G221" i="11"/>
  <c r="E221" i="11"/>
  <c r="AQ220" i="11"/>
  <c r="AO220" i="11"/>
  <c r="AM220" i="11"/>
  <c r="AK220" i="11"/>
  <c r="AI220" i="11"/>
  <c r="AG220" i="11"/>
  <c r="AE220" i="11"/>
  <c r="AC220" i="11"/>
  <c r="AA220" i="11"/>
  <c r="Y220" i="11"/>
  <c r="W220" i="11"/>
  <c r="U220" i="11"/>
  <c r="S220" i="11"/>
  <c r="Q220" i="11"/>
  <c r="O220" i="11"/>
  <c r="M220" i="11"/>
  <c r="K220" i="11"/>
  <c r="I220" i="11"/>
  <c r="G220" i="11"/>
  <c r="E220" i="11"/>
  <c r="AQ219" i="11"/>
  <c r="AO219" i="11"/>
  <c r="AM219" i="11"/>
  <c r="AK219" i="11"/>
  <c r="AI219" i="11"/>
  <c r="AG219" i="11"/>
  <c r="AE219" i="11"/>
  <c r="AC219" i="11"/>
  <c r="AA219" i="11"/>
  <c r="Y219" i="11"/>
  <c r="W219" i="11"/>
  <c r="U219" i="11"/>
  <c r="S219" i="11"/>
  <c r="Q219" i="11"/>
  <c r="O219" i="11"/>
  <c r="M219" i="11"/>
  <c r="K219" i="11"/>
  <c r="I219" i="11"/>
  <c r="G219" i="11"/>
  <c r="E219" i="11"/>
  <c r="AQ218" i="11"/>
  <c r="AO218" i="11"/>
  <c r="AM218" i="11"/>
  <c r="AK218" i="11"/>
  <c r="AI218" i="11"/>
  <c r="AG218" i="11"/>
  <c r="AE218" i="11"/>
  <c r="AC218" i="11"/>
  <c r="AA218" i="11"/>
  <c r="Y218" i="11"/>
  <c r="W218" i="11"/>
  <c r="U218" i="11"/>
  <c r="S218" i="11"/>
  <c r="Q218" i="11"/>
  <c r="O218" i="11"/>
  <c r="M218" i="11"/>
  <c r="K218" i="11"/>
  <c r="I218" i="11"/>
  <c r="G218" i="11"/>
  <c r="E218" i="11"/>
  <c r="AQ217" i="11"/>
  <c r="AO217" i="11"/>
  <c r="AM217" i="11"/>
  <c r="AK217" i="11"/>
  <c r="AI217" i="11"/>
  <c r="AG217" i="11"/>
  <c r="AE217" i="11"/>
  <c r="AC217" i="11"/>
  <c r="AA217" i="11"/>
  <c r="Y217" i="11"/>
  <c r="W217" i="11"/>
  <c r="U217" i="11"/>
  <c r="S217" i="11"/>
  <c r="Q217" i="11"/>
  <c r="O217" i="11"/>
  <c r="M217" i="11"/>
  <c r="K217" i="11"/>
  <c r="I217" i="11"/>
  <c r="G217" i="11"/>
  <c r="E217" i="11"/>
  <c r="AQ216" i="11"/>
  <c r="AO216" i="11"/>
  <c r="AM216" i="11"/>
  <c r="AK216" i="11"/>
  <c r="AI216" i="11"/>
  <c r="AG216" i="11"/>
  <c r="AE216" i="11"/>
  <c r="AC216" i="11"/>
  <c r="AA216" i="11"/>
  <c r="Y216" i="11"/>
  <c r="W216" i="11"/>
  <c r="U216" i="11"/>
  <c r="S216" i="11"/>
  <c r="Q216" i="11"/>
  <c r="O216" i="11"/>
  <c r="M216" i="11"/>
  <c r="K216" i="11"/>
  <c r="I216" i="11"/>
  <c r="G216" i="11"/>
  <c r="E216" i="11"/>
  <c r="AQ215" i="11"/>
  <c r="AO215" i="11"/>
  <c r="AM215" i="11"/>
  <c r="AK215" i="11"/>
  <c r="AI215" i="11"/>
  <c r="AG215" i="11"/>
  <c r="AE215" i="11"/>
  <c r="AC215" i="11"/>
  <c r="AA215" i="11"/>
  <c r="Y215" i="11"/>
  <c r="W215" i="11"/>
  <c r="U215" i="11"/>
  <c r="S215" i="11"/>
  <c r="Q215" i="11"/>
  <c r="O215" i="11"/>
  <c r="M215" i="11"/>
  <c r="K215" i="11"/>
  <c r="I215" i="11"/>
  <c r="G215" i="11"/>
  <c r="E215" i="11"/>
  <c r="AQ214" i="11"/>
  <c r="AO214" i="11"/>
  <c r="AM214" i="11"/>
  <c r="AK214" i="11"/>
  <c r="AI214" i="11"/>
  <c r="AG214" i="11"/>
  <c r="AE214" i="11"/>
  <c r="AC214" i="11"/>
  <c r="AA214" i="11"/>
  <c r="Y214" i="11"/>
  <c r="W214" i="11"/>
  <c r="U214" i="11"/>
  <c r="S214" i="11"/>
  <c r="Q214" i="11"/>
  <c r="O214" i="11"/>
  <c r="M214" i="11"/>
  <c r="K214" i="11"/>
  <c r="I214" i="11"/>
  <c r="G214" i="11"/>
  <c r="E214" i="11"/>
  <c r="AQ213" i="11"/>
  <c r="AO213" i="11"/>
  <c r="AM213" i="11"/>
  <c r="AK213" i="11"/>
  <c r="AI213" i="11"/>
  <c r="AG213" i="11"/>
  <c r="AE213" i="11"/>
  <c r="AC213" i="11"/>
  <c r="AA213" i="11"/>
  <c r="Y213" i="11"/>
  <c r="W213" i="11"/>
  <c r="U213" i="11"/>
  <c r="S213" i="11"/>
  <c r="Q213" i="11"/>
  <c r="O213" i="11"/>
  <c r="M213" i="11"/>
  <c r="K213" i="11"/>
  <c r="I213" i="11"/>
  <c r="G213" i="11"/>
  <c r="E213" i="11"/>
  <c r="AQ212" i="11"/>
  <c r="AO212" i="11"/>
  <c r="AM212" i="11"/>
  <c r="AK212" i="11"/>
  <c r="AI212" i="11"/>
  <c r="AG212" i="11"/>
  <c r="AE212" i="11"/>
  <c r="AC212" i="11"/>
  <c r="AA212" i="11"/>
  <c r="Y212" i="11"/>
  <c r="W212" i="11"/>
  <c r="U212" i="11"/>
  <c r="S212" i="11"/>
  <c r="Q212" i="11"/>
  <c r="O212" i="11"/>
  <c r="M212" i="11"/>
  <c r="K212" i="11"/>
  <c r="I212" i="11"/>
  <c r="G212" i="11"/>
  <c r="E212" i="11"/>
  <c r="AQ211" i="11"/>
  <c r="AO211" i="11"/>
  <c r="AM211" i="11"/>
  <c r="AK211" i="11"/>
  <c r="AI211" i="11"/>
  <c r="AG211" i="11"/>
  <c r="AE211" i="11"/>
  <c r="AC211" i="11"/>
  <c r="AA211" i="11"/>
  <c r="Y211" i="11"/>
  <c r="W211" i="11"/>
  <c r="U211" i="11"/>
  <c r="S211" i="11"/>
  <c r="Q211" i="11"/>
  <c r="O211" i="11"/>
  <c r="M211" i="11"/>
  <c r="K211" i="11"/>
  <c r="I211" i="11"/>
  <c r="G211" i="11"/>
  <c r="E211" i="11"/>
  <c r="AQ210" i="11"/>
  <c r="AO210" i="11"/>
  <c r="AM210" i="11"/>
  <c r="AK210" i="11"/>
  <c r="AI210" i="11"/>
  <c r="AG210" i="11"/>
  <c r="AE210" i="11"/>
  <c r="AC210" i="11"/>
  <c r="AA210" i="11"/>
  <c r="Y210" i="11"/>
  <c r="W210" i="11"/>
  <c r="U210" i="11"/>
  <c r="S210" i="11"/>
  <c r="Q210" i="11"/>
  <c r="O210" i="11"/>
  <c r="M210" i="11"/>
  <c r="K210" i="11"/>
  <c r="I210" i="11"/>
  <c r="G210" i="11"/>
  <c r="E210" i="11"/>
  <c r="AQ209" i="11"/>
  <c r="AO209" i="11"/>
  <c r="AM209" i="11"/>
  <c r="AK209" i="11"/>
  <c r="AI209" i="11"/>
  <c r="AG209" i="11"/>
  <c r="AE209" i="11"/>
  <c r="AC209" i="11"/>
  <c r="AA209" i="11"/>
  <c r="Y209" i="11"/>
  <c r="W209" i="11"/>
  <c r="U209" i="11"/>
  <c r="S209" i="11"/>
  <c r="Q209" i="11"/>
  <c r="O209" i="11"/>
  <c r="M209" i="11"/>
  <c r="K209" i="11"/>
  <c r="I209" i="11"/>
  <c r="G209" i="11"/>
  <c r="E209" i="11"/>
  <c r="AQ208" i="11"/>
  <c r="AO208" i="11"/>
  <c r="AM208" i="11"/>
  <c r="AK208" i="11"/>
  <c r="AI208" i="11"/>
  <c r="AG208" i="11"/>
  <c r="AE208" i="11"/>
  <c r="AC208" i="11"/>
  <c r="AA208" i="11"/>
  <c r="Y208" i="11"/>
  <c r="W208" i="11"/>
  <c r="U208" i="11"/>
  <c r="S208" i="11"/>
  <c r="Q208" i="11"/>
  <c r="O208" i="11"/>
  <c r="M208" i="11"/>
  <c r="K208" i="11"/>
  <c r="I208" i="11"/>
  <c r="G208" i="11"/>
  <c r="E208" i="11"/>
  <c r="AQ207" i="11"/>
  <c r="AO207" i="11"/>
  <c r="AM207" i="11"/>
  <c r="AK207" i="11"/>
  <c r="AI207" i="11"/>
  <c r="AG207" i="11"/>
  <c r="AE207" i="11"/>
  <c r="AC207" i="11"/>
  <c r="AA207" i="11"/>
  <c r="Y207" i="11"/>
  <c r="W207" i="11"/>
  <c r="U207" i="11"/>
  <c r="S207" i="11"/>
  <c r="Q207" i="11"/>
  <c r="O207" i="11"/>
  <c r="M207" i="11"/>
  <c r="K207" i="11"/>
  <c r="I207" i="11"/>
  <c r="G207" i="11"/>
  <c r="E207" i="11"/>
  <c r="AQ206" i="11"/>
  <c r="AO206" i="11"/>
  <c r="AM206" i="11"/>
  <c r="AK206" i="11"/>
  <c r="AI206" i="11"/>
  <c r="AG206" i="11"/>
  <c r="AE206" i="11"/>
  <c r="AC206" i="11"/>
  <c r="AA206" i="11"/>
  <c r="Y206" i="11"/>
  <c r="W206" i="11"/>
  <c r="U206" i="11"/>
  <c r="S206" i="11"/>
  <c r="Q206" i="11"/>
  <c r="O206" i="11"/>
  <c r="M206" i="11"/>
  <c r="K206" i="11"/>
  <c r="I206" i="11"/>
  <c r="G206" i="11"/>
  <c r="E206" i="11"/>
  <c r="AQ205" i="11"/>
  <c r="AO205" i="11"/>
  <c r="AM205" i="11"/>
  <c r="AK205" i="11"/>
  <c r="AI205" i="11"/>
  <c r="AG205" i="11"/>
  <c r="AE205" i="11"/>
  <c r="AC205" i="11"/>
  <c r="AA205" i="11"/>
  <c r="Y205" i="11"/>
  <c r="W205" i="11"/>
  <c r="U205" i="11"/>
  <c r="S205" i="11"/>
  <c r="Q205" i="11"/>
  <c r="O205" i="11"/>
  <c r="M205" i="11"/>
  <c r="K205" i="11"/>
  <c r="I205" i="11"/>
  <c r="G205" i="11"/>
  <c r="E205" i="11"/>
  <c r="AQ204" i="11"/>
  <c r="AO204" i="11"/>
  <c r="AM204" i="11"/>
  <c r="AK204" i="11"/>
  <c r="AI204" i="11"/>
  <c r="AG204" i="11"/>
  <c r="AE204" i="11"/>
  <c r="AC204" i="11"/>
  <c r="AA204" i="11"/>
  <c r="Y204" i="11"/>
  <c r="W204" i="11"/>
  <c r="U204" i="11"/>
  <c r="S204" i="11"/>
  <c r="Q204" i="11"/>
  <c r="O204" i="11"/>
  <c r="M204" i="11"/>
  <c r="K204" i="11"/>
  <c r="I204" i="11"/>
  <c r="G204" i="11"/>
  <c r="E204" i="11"/>
  <c r="AQ203" i="11"/>
  <c r="AO203" i="11"/>
  <c r="AM203" i="11"/>
  <c r="AK203" i="11"/>
  <c r="AI203" i="11"/>
  <c r="AG203" i="11"/>
  <c r="AE203" i="11"/>
  <c r="AC203" i="11"/>
  <c r="AA203" i="11"/>
  <c r="Y203" i="11"/>
  <c r="W203" i="11"/>
  <c r="U203" i="11"/>
  <c r="S203" i="11"/>
  <c r="Q203" i="11"/>
  <c r="O203" i="11"/>
  <c r="M203" i="11"/>
  <c r="K203" i="11"/>
  <c r="I203" i="11"/>
  <c r="G203" i="11"/>
  <c r="E203" i="11"/>
  <c r="AQ202" i="11"/>
  <c r="AO202" i="11"/>
  <c r="AM202" i="11"/>
  <c r="AK202" i="11"/>
  <c r="AI202" i="11"/>
  <c r="AG202" i="11"/>
  <c r="AE202" i="11"/>
  <c r="AC202" i="11"/>
  <c r="AA202" i="11"/>
  <c r="Y202" i="11"/>
  <c r="W202" i="11"/>
  <c r="U202" i="11"/>
  <c r="S202" i="11"/>
  <c r="Q202" i="11"/>
  <c r="O202" i="11"/>
  <c r="M202" i="11"/>
  <c r="K202" i="11"/>
  <c r="I202" i="11"/>
  <c r="G202" i="11"/>
  <c r="E202" i="11"/>
  <c r="AQ201" i="11"/>
  <c r="AO201" i="11"/>
  <c r="AM201" i="11"/>
  <c r="AK201" i="11"/>
  <c r="AI201" i="11"/>
  <c r="AG201" i="11"/>
  <c r="AE201" i="11"/>
  <c r="AC201" i="11"/>
  <c r="AA201" i="11"/>
  <c r="Y201" i="11"/>
  <c r="W201" i="11"/>
  <c r="U201" i="11"/>
  <c r="S201" i="11"/>
  <c r="Q201" i="11"/>
  <c r="O201" i="11"/>
  <c r="M201" i="11"/>
  <c r="K201" i="11"/>
  <c r="I201" i="11"/>
  <c r="G201" i="11"/>
  <c r="E201" i="11"/>
  <c r="AQ200" i="11"/>
  <c r="AO200" i="11"/>
  <c r="AM200" i="11"/>
  <c r="AK200" i="11"/>
  <c r="AI200" i="11"/>
  <c r="AG200" i="11"/>
  <c r="AE200" i="11"/>
  <c r="AC200" i="11"/>
  <c r="AA200" i="11"/>
  <c r="Y200" i="11"/>
  <c r="W200" i="11"/>
  <c r="U200" i="11"/>
  <c r="S200" i="11"/>
  <c r="Q200" i="11"/>
  <c r="O200" i="11"/>
  <c r="M200" i="11"/>
  <c r="K200" i="11"/>
  <c r="I200" i="11"/>
  <c r="G200" i="11"/>
  <c r="E200" i="11"/>
  <c r="AQ199" i="11"/>
  <c r="AO199" i="11"/>
  <c r="AM199" i="11"/>
  <c r="AK199" i="11"/>
  <c r="AI199" i="11"/>
  <c r="AG199" i="11"/>
  <c r="AE199" i="11"/>
  <c r="AC199" i="11"/>
  <c r="AA199" i="11"/>
  <c r="Y199" i="11"/>
  <c r="W199" i="11"/>
  <c r="U199" i="11"/>
  <c r="S199" i="11"/>
  <c r="Q199" i="11"/>
  <c r="O199" i="11"/>
  <c r="M199" i="11"/>
  <c r="K199" i="11"/>
  <c r="I199" i="11"/>
  <c r="G199" i="11"/>
  <c r="E199" i="11"/>
  <c r="AQ198" i="11"/>
  <c r="AO198" i="11"/>
  <c r="AM198" i="11"/>
  <c r="AK198" i="11"/>
  <c r="AI198" i="11"/>
  <c r="AG198" i="11"/>
  <c r="AE198" i="11"/>
  <c r="AC198" i="11"/>
  <c r="AA198" i="11"/>
  <c r="Y198" i="11"/>
  <c r="W198" i="11"/>
  <c r="U198" i="11"/>
  <c r="S198" i="11"/>
  <c r="Q198" i="11"/>
  <c r="O198" i="11"/>
  <c r="M198" i="11"/>
  <c r="K198" i="11"/>
  <c r="I198" i="11"/>
  <c r="G198" i="11"/>
  <c r="E198" i="11"/>
  <c r="AQ197" i="11"/>
  <c r="AO197" i="11"/>
  <c r="AM197" i="11"/>
  <c r="AK197" i="11"/>
  <c r="AI197" i="11"/>
  <c r="AG197" i="11"/>
  <c r="AE197" i="11"/>
  <c r="AC197" i="11"/>
  <c r="AA197" i="11"/>
  <c r="Y197" i="11"/>
  <c r="W197" i="11"/>
  <c r="U197" i="11"/>
  <c r="S197" i="11"/>
  <c r="Q197" i="11"/>
  <c r="O197" i="11"/>
  <c r="M197" i="11"/>
  <c r="K197" i="11"/>
  <c r="I197" i="11"/>
  <c r="G197" i="11"/>
  <c r="E197" i="11"/>
  <c r="AQ196" i="11"/>
  <c r="AO196" i="11"/>
  <c r="AM196" i="11"/>
  <c r="AK196" i="11"/>
  <c r="AI196" i="11"/>
  <c r="AG196" i="11"/>
  <c r="AE196" i="11"/>
  <c r="AC196" i="11"/>
  <c r="AA196" i="11"/>
  <c r="Y196" i="11"/>
  <c r="W196" i="11"/>
  <c r="U196" i="11"/>
  <c r="S196" i="11"/>
  <c r="Q196" i="11"/>
  <c r="O196" i="11"/>
  <c r="M196" i="11"/>
  <c r="K196" i="11"/>
  <c r="I196" i="11"/>
  <c r="G196" i="11"/>
  <c r="E196" i="11"/>
  <c r="AQ195" i="11"/>
  <c r="AO195" i="11"/>
  <c r="AM195" i="11"/>
  <c r="AK195" i="11"/>
  <c r="AI195" i="11"/>
  <c r="AG195" i="11"/>
  <c r="AE195" i="11"/>
  <c r="AC195" i="11"/>
  <c r="AA195" i="11"/>
  <c r="Y195" i="11"/>
  <c r="W195" i="11"/>
  <c r="U195" i="11"/>
  <c r="S195" i="11"/>
  <c r="Q195" i="11"/>
  <c r="O195" i="11"/>
  <c r="M195" i="11"/>
  <c r="K195" i="11"/>
  <c r="I195" i="11"/>
  <c r="G195" i="11"/>
  <c r="E195" i="11"/>
  <c r="AQ194" i="11"/>
  <c r="AO194" i="11"/>
  <c r="AM194" i="11"/>
  <c r="AK194" i="11"/>
  <c r="AI194" i="11"/>
  <c r="AG194" i="11"/>
  <c r="AE194" i="11"/>
  <c r="AC194" i="11"/>
  <c r="AA194" i="11"/>
  <c r="Y194" i="11"/>
  <c r="W194" i="11"/>
  <c r="U194" i="11"/>
  <c r="S194" i="11"/>
  <c r="Q194" i="11"/>
  <c r="O194" i="11"/>
  <c r="M194" i="11"/>
  <c r="K194" i="11"/>
  <c r="I194" i="11"/>
  <c r="G194" i="11"/>
  <c r="E194" i="11"/>
  <c r="AQ193" i="11"/>
  <c r="AO193" i="11"/>
  <c r="AM193" i="11"/>
  <c r="AK193" i="11"/>
  <c r="AI193" i="11"/>
  <c r="AG193" i="11"/>
  <c r="AE193" i="11"/>
  <c r="AC193" i="11"/>
  <c r="AA193" i="11"/>
  <c r="Y193" i="11"/>
  <c r="W193" i="11"/>
  <c r="U193" i="11"/>
  <c r="S193" i="11"/>
  <c r="Q193" i="11"/>
  <c r="O193" i="11"/>
  <c r="M193" i="11"/>
  <c r="K193" i="11"/>
  <c r="I193" i="11"/>
  <c r="G193" i="11"/>
  <c r="E193" i="11"/>
  <c r="AQ192" i="11"/>
  <c r="AO192" i="11"/>
  <c r="AM192" i="11"/>
  <c r="AK192" i="11"/>
  <c r="AI192" i="11"/>
  <c r="AG192" i="11"/>
  <c r="AE192" i="11"/>
  <c r="AC192" i="11"/>
  <c r="AA192" i="11"/>
  <c r="Y192" i="11"/>
  <c r="W192" i="11"/>
  <c r="U192" i="11"/>
  <c r="S192" i="11"/>
  <c r="Q192" i="11"/>
  <c r="O192" i="11"/>
  <c r="M192" i="11"/>
  <c r="K192" i="11"/>
  <c r="I192" i="11"/>
  <c r="G192" i="11"/>
  <c r="E192" i="11"/>
  <c r="AQ191" i="11"/>
  <c r="AO191" i="11"/>
  <c r="AM191" i="11"/>
  <c r="AK191" i="11"/>
  <c r="AI191" i="11"/>
  <c r="AG191" i="11"/>
  <c r="AE191" i="11"/>
  <c r="AC191" i="11"/>
  <c r="AA191" i="11"/>
  <c r="Y191" i="11"/>
  <c r="W191" i="11"/>
  <c r="U191" i="11"/>
  <c r="S191" i="11"/>
  <c r="Q191" i="11"/>
  <c r="O191" i="11"/>
  <c r="M191" i="11"/>
  <c r="K191" i="11"/>
  <c r="I191" i="11"/>
  <c r="G191" i="11"/>
  <c r="E191" i="11"/>
  <c r="AQ190" i="11"/>
  <c r="AO190" i="11"/>
  <c r="AM190" i="11"/>
  <c r="AK190" i="11"/>
  <c r="AI190" i="11"/>
  <c r="AG190" i="11"/>
  <c r="AE190" i="11"/>
  <c r="AC190" i="11"/>
  <c r="AA190" i="11"/>
  <c r="Y190" i="11"/>
  <c r="W190" i="11"/>
  <c r="U190" i="11"/>
  <c r="S190" i="11"/>
  <c r="Q190" i="11"/>
  <c r="O190" i="11"/>
  <c r="M190" i="11"/>
  <c r="K190" i="11"/>
  <c r="I190" i="11"/>
  <c r="G190" i="11"/>
  <c r="E190" i="11"/>
  <c r="AQ189" i="11"/>
  <c r="AO189" i="11"/>
  <c r="AM189" i="11"/>
  <c r="AK189" i="11"/>
  <c r="AI189" i="11"/>
  <c r="AG189" i="11"/>
  <c r="AE189" i="11"/>
  <c r="AC189" i="11"/>
  <c r="AA189" i="11"/>
  <c r="Y189" i="11"/>
  <c r="W189" i="11"/>
  <c r="U189" i="11"/>
  <c r="S189" i="11"/>
  <c r="Q189" i="11"/>
  <c r="O189" i="11"/>
  <c r="M189" i="11"/>
  <c r="K189" i="11"/>
  <c r="I189" i="11"/>
  <c r="G189" i="11"/>
  <c r="E189" i="11"/>
  <c r="AQ188" i="11"/>
  <c r="AO188" i="11"/>
  <c r="AM188" i="11"/>
  <c r="AK188" i="11"/>
  <c r="AI188" i="11"/>
  <c r="AG188" i="11"/>
  <c r="AE188" i="11"/>
  <c r="AC188" i="11"/>
  <c r="AA188" i="11"/>
  <c r="Y188" i="11"/>
  <c r="W188" i="11"/>
  <c r="U188" i="11"/>
  <c r="S188" i="11"/>
  <c r="Q188" i="11"/>
  <c r="O188" i="11"/>
  <c r="M188" i="11"/>
  <c r="K188" i="11"/>
  <c r="I188" i="11"/>
  <c r="G188" i="11"/>
  <c r="E188" i="11"/>
  <c r="AQ187" i="11"/>
  <c r="AO187" i="11"/>
  <c r="AM187" i="11"/>
  <c r="AK187" i="11"/>
  <c r="AI187" i="11"/>
  <c r="AG187" i="11"/>
  <c r="AE187" i="11"/>
  <c r="AC187" i="11"/>
  <c r="AA187" i="11"/>
  <c r="Y187" i="11"/>
  <c r="W187" i="11"/>
  <c r="U187" i="11"/>
  <c r="S187" i="11"/>
  <c r="Q187" i="11"/>
  <c r="O187" i="11"/>
  <c r="M187" i="11"/>
  <c r="K187" i="11"/>
  <c r="I187" i="11"/>
  <c r="G187" i="11"/>
  <c r="E187" i="11"/>
  <c r="AQ186" i="11"/>
  <c r="AO186" i="11"/>
  <c r="AM186" i="11"/>
  <c r="AK186" i="11"/>
  <c r="AI186" i="11"/>
  <c r="AG186" i="11"/>
  <c r="AE186" i="11"/>
  <c r="AC186" i="11"/>
  <c r="AA186" i="11"/>
  <c r="Y186" i="11"/>
  <c r="W186" i="11"/>
  <c r="U186" i="11"/>
  <c r="S186" i="11"/>
  <c r="Q186" i="11"/>
  <c r="O186" i="11"/>
  <c r="M186" i="11"/>
  <c r="K186" i="11"/>
  <c r="I186" i="11"/>
  <c r="G186" i="11"/>
  <c r="E186" i="11"/>
  <c r="AQ185" i="11"/>
  <c r="AO185" i="11"/>
  <c r="AM185" i="11"/>
  <c r="AK185" i="11"/>
  <c r="AI185" i="11"/>
  <c r="AG185" i="11"/>
  <c r="AE185" i="11"/>
  <c r="AC185" i="11"/>
  <c r="AA185" i="11"/>
  <c r="Y185" i="11"/>
  <c r="W185" i="11"/>
  <c r="U185" i="11"/>
  <c r="S185" i="11"/>
  <c r="Q185" i="11"/>
  <c r="O185" i="11"/>
  <c r="M185" i="11"/>
  <c r="K185" i="11"/>
  <c r="I185" i="11"/>
  <c r="G185" i="11"/>
  <c r="E185" i="11"/>
  <c r="AQ184" i="11"/>
  <c r="AO184" i="11"/>
  <c r="AM184" i="11"/>
  <c r="AK184" i="11"/>
  <c r="AI184" i="11"/>
  <c r="AG184" i="11"/>
  <c r="AE184" i="11"/>
  <c r="AC184" i="11"/>
  <c r="AA184" i="11"/>
  <c r="Y184" i="11"/>
  <c r="W184" i="11"/>
  <c r="U184" i="11"/>
  <c r="S184" i="11"/>
  <c r="Q184" i="11"/>
  <c r="O184" i="11"/>
  <c r="M184" i="11"/>
  <c r="K184" i="11"/>
  <c r="I184" i="11"/>
  <c r="G184" i="11"/>
  <c r="E184" i="11"/>
  <c r="AQ183" i="11"/>
  <c r="AO183" i="11"/>
  <c r="AM183" i="11"/>
  <c r="AK183" i="11"/>
  <c r="AI183" i="11"/>
  <c r="AG183" i="11"/>
  <c r="AE183" i="11"/>
  <c r="AC183" i="11"/>
  <c r="AA183" i="11"/>
  <c r="Y183" i="11"/>
  <c r="W183" i="11"/>
  <c r="U183" i="11"/>
  <c r="S183" i="11"/>
  <c r="Q183" i="11"/>
  <c r="O183" i="11"/>
  <c r="M183" i="11"/>
  <c r="K183" i="11"/>
  <c r="I183" i="11"/>
  <c r="G183" i="11"/>
  <c r="E183" i="11"/>
  <c r="AQ182" i="11"/>
  <c r="AO182" i="11"/>
  <c r="AM182" i="11"/>
  <c r="AK182" i="11"/>
  <c r="AI182" i="11"/>
  <c r="AG182" i="11"/>
  <c r="AE182" i="11"/>
  <c r="AC182" i="11"/>
  <c r="AA182" i="11"/>
  <c r="Y182" i="11"/>
  <c r="W182" i="11"/>
  <c r="U182" i="11"/>
  <c r="S182" i="11"/>
  <c r="Q182" i="11"/>
  <c r="O182" i="11"/>
  <c r="M182" i="11"/>
  <c r="K182" i="11"/>
  <c r="I182" i="11"/>
  <c r="G182" i="11"/>
  <c r="E182" i="11"/>
  <c r="AQ181" i="11"/>
  <c r="AO181" i="11"/>
  <c r="AM181" i="11"/>
  <c r="AK181" i="11"/>
  <c r="AI181" i="11"/>
  <c r="AG181" i="11"/>
  <c r="AE181" i="11"/>
  <c r="AC181" i="11"/>
  <c r="AA181" i="11"/>
  <c r="Y181" i="11"/>
  <c r="W181" i="11"/>
  <c r="U181" i="11"/>
  <c r="S181" i="11"/>
  <c r="Q181" i="11"/>
  <c r="O181" i="11"/>
  <c r="M181" i="11"/>
  <c r="K181" i="11"/>
  <c r="I181" i="11"/>
  <c r="G181" i="11"/>
  <c r="E181" i="11"/>
  <c r="AQ180" i="11"/>
  <c r="AO180" i="11"/>
  <c r="AM180" i="11"/>
  <c r="AK180" i="11"/>
  <c r="AI180" i="11"/>
  <c r="AG180" i="11"/>
  <c r="AE180" i="11"/>
  <c r="AC180" i="11"/>
  <c r="AA180" i="11"/>
  <c r="Y180" i="11"/>
  <c r="W180" i="11"/>
  <c r="U180" i="11"/>
  <c r="S180" i="11"/>
  <c r="Q180" i="11"/>
  <c r="O180" i="11"/>
  <c r="M180" i="11"/>
  <c r="K180" i="11"/>
  <c r="I180" i="11"/>
  <c r="G180" i="11"/>
  <c r="E180" i="11"/>
  <c r="AQ179" i="11"/>
  <c r="AO179" i="11"/>
  <c r="AM179" i="11"/>
  <c r="AK179" i="11"/>
  <c r="AI179" i="11"/>
  <c r="AG179" i="11"/>
  <c r="AE179" i="11"/>
  <c r="AC179" i="11"/>
  <c r="AA179" i="11"/>
  <c r="Y179" i="11"/>
  <c r="W179" i="11"/>
  <c r="U179" i="11"/>
  <c r="S179" i="11"/>
  <c r="Q179" i="11"/>
  <c r="O179" i="11"/>
  <c r="M179" i="11"/>
  <c r="K179" i="11"/>
  <c r="I179" i="11"/>
  <c r="G179" i="11"/>
  <c r="E179" i="11"/>
  <c r="AQ178" i="11"/>
  <c r="AO178" i="11"/>
  <c r="AM178" i="11"/>
  <c r="AK178" i="11"/>
  <c r="AI178" i="11"/>
  <c r="AG178" i="11"/>
  <c r="AE178" i="11"/>
  <c r="AC178" i="11"/>
  <c r="AA178" i="11"/>
  <c r="Y178" i="11"/>
  <c r="W178" i="11"/>
  <c r="U178" i="11"/>
  <c r="S178" i="11"/>
  <c r="Q178" i="11"/>
  <c r="O178" i="11"/>
  <c r="M178" i="11"/>
  <c r="K178" i="11"/>
  <c r="I178" i="11"/>
  <c r="G178" i="11"/>
  <c r="E178" i="11"/>
  <c r="AQ177" i="11"/>
  <c r="AO177" i="11"/>
  <c r="AM177" i="11"/>
  <c r="AK177" i="11"/>
  <c r="AI177" i="11"/>
  <c r="AG177" i="11"/>
  <c r="AE177" i="11"/>
  <c r="AC177" i="11"/>
  <c r="AA177" i="11"/>
  <c r="Y177" i="11"/>
  <c r="W177" i="11"/>
  <c r="U177" i="11"/>
  <c r="S177" i="11"/>
  <c r="Q177" i="11"/>
  <c r="O177" i="11"/>
  <c r="M177" i="11"/>
  <c r="K177" i="11"/>
  <c r="I177" i="11"/>
  <c r="G177" i="11"/>
  <c r="E177" i="11"/>
  <c r="AQ176" i="11"/>
  <c r="AO176" i="11"/>
  <c r="AM176" i="11"/>
  <c r="AK176" i="11"/>
  <c r="AI176" i="11"/>
  <c r="AG176" i="11"/>
  <c r="AE176" i="11"/>
  <c r="AC176" i="11"/>
  <c r="AA176" i="11"/>
  <c r="Y176" i="11"/>
  <c r="W176" i="11"/>
  <c r="U176" i="11"/>
  <c r="S176" i="11"/>
  <c r="Q176" i="11"/>
  <c r="O176" i="11"/>
  <c r="M176" i="11"/>
  <c r="K176" i="11"/>
  <c r="I176" i="11"/>
  <c r="G176" i="11"/>
  <c r="E176" i="11"/>
  <c r="AQ175" i="11"/>
  <c r="AO175" i="11"/>
  <c r="AM175" i="11"/>
  <c r="AK175" i="11"/>
  <c r="AI175" i="11"/>
  <c r="AG175" i="11"/>
  <c r="AE175" i="11"/>
  <c r="AC175" i="11"/>
  <c r="AA175" i="11"/>
  <c r="Y175" i="11"/>
  <c r="W175" i="11"/>
  <c r="U175" i="11"/>
  <c r="S175" i="11"/>
  <c r="Q175" i="11"/>
  <c r="O175" i="11"/>
  <c r="M175" i="11"/>
  <c r="K175" i="11"/>
  <c r="I175" i="11"/>
  <c r="G175" i="11"/>
  <c r="E175" i="11"/>
  <c r="AQ174" i="11"/>
  <c r="AO174" i="11"/>
  <c r="AM174" i="11"/>
  <c r="AK174" i="11"/>
  <c r="AI174" i="11"/>
  <c r="AG174" i="11"/>
  <c r="AE174" i="11"/>
  <c r="AC174" i="11"/>
  <c r="AA174" i="11"/>
  <c r="Y174" i="11"/>
  <c r="W174" i="11"/>
  <c r="U174" i="11"/>
  <c r="S174" i="11"/>
  <c r="Q174" i="11"/>
  <c r="O174" i="11"/>
  <c r="M174" i="11"/>
  <c r="K174" i="11"/>
  <c r="I174" i="11"/>
  <c r="G174" i="11"/>
  <c r="E174" i="11"/>
  <c r="AQ173" i="11"/>
  <c r="AO173" i="11"/>
  <c r="AM173" i="11"/>
  <c r="AK173" i="11"/>
  <c r="AI173" i="11"/>
  <c r="AG173" i="11"/>
  <c r="AE173" i="11"/>
  <c r="AC173" i="11"/>
  <c r="AA173" i="11"/>
  <c r="Y173" i="11"/>
  <c r="W173" i="11"/>
  <c r="U173" i="11"/>
  <c r="S173" i="11"/>
  <c r="Q173" i="11"/>
  <c r="O173" i="11"/>
  <c r="M173" i="11"/>
  <c r="K173" i="11"/>
  <c r="I173" i="11"/>
  <c r="G173" i="11"/>
  <c r="E173" i="11"/>
  <c r="AQ172" i="11"/>
  <c r="AO172" i="11"/>
  <c r="AM172" i="11"/>
  <c r="AK172" i="11"/>
  <c r="AI172" i="11"/>
  <c r="AG172" i="11"/>
  <c r="AE172" i="11"/>
  <c r="AC172" i="11"/>
  <c r="AA172" i="11"/>
  <c r="Y172" i="11"/>
  <c r="W172" i="11"/>
  <c r="U172" i="11"/>
  <c r="S172" i="11"/>
  <c r="Q172" i="11"/>
  <c r="O172" i="11"/>
  <c r="M172" i="11"/>
  <c r="K172" i="11"/>
  <c r="I172" i="11"/>
  <c r="G172" i="11"/>
  <c r="E172" i="11"/>
  <c r="AQ171" i="11"/>
  <c r="AO171" i="11"/>
  <c r="AM171" i="11"/>
  <c r="AK171" i="11"/>
  <c r="AI171" i="11"/>
  <c r="AG171" i="11"/>
  <c r="AE171" i="11"/>
  <c r="AC171" i="11"/>
  <c r="AA171" i="11"/>
  <c r="Y171" i="11"/>
  <c r="W171" i="11"/>
  <c r="U171" i="11"/>
  <c r="S171" i="11"/>
  <c r="Q171" i="11"/>
  <c r="O171" i="11"/>
  <c r="M171" i="11"/>
  <c r="K171" i="11"/>
  <c r="I171" i="11"/>
  <c r="G171" i="11"/>
  <c r="E171" i="11"/>
  <c r="AQ170" i="11"/>
  <c r="AO170" i="11"/>
  <c r="AM170" i="11"/>
  <c r="AK170" i="11"/>
  <c r="AI170" i="11"/>
  <c r="AG170" i="11"/>
  <c r="AE170" i="11"/>
  <c r="AC170" i="11"/>
  <c r="AA170" i="11"/>
  <c r="Y170" i="11"/>
  <c r="W170" i="11"/>
  <c r="U170" i="11"/>
  <c r="S170" i="11"/>
  <c r="Q170" i="11"/>
  <c r="O170" i="11"/>
  <c r="M170" i="11"/>
  <c r="K170" i="11"/>
  <c r="I170" i="11"/>
  <c r="G170" i="11"/>
  <c r="E170" i="11"/>
  <c r="AQ169" i="11"/>
  <c r="AO169" i="11"/>
  <c r="AM169" i="11"/>
  <c r="AK169" i="11"/>
  <c r="AI169" i="11"/>
  <c r="AG169" i="11"/>
  <c r="AE169" i="11"/>
  <c r="AC169" i="11"/>
  <c r="AA169" i="11"/>
  <c r="Y169" i="11"/>
  <c r="W169" i="11"/>
  <c r="U169" i="11"/>
  <c r="S169" i="11"/>
  <c r="Q169" i="11"/>
  <c r="O169" i="11"/>
  <c r="M169" i="11"/>
  <c r="K169" i="11"/>
  <c r="I169" i="11"/>
  <c r="G169" i="11"/>
  <c r="E169" i="11"/>
  <c r="AQ168" i="11"/>
  <c r="AO168" i="11"/>
  <c r="AM168" i="11"/>
  <c r="AK168" i="11"/>
  <c r="AI168" i="11"/>
  <c r="AG168" i="11"/>
  <c r="AE168" i="11"/>
  <c r="AC168" i="11"/>
  <c r="AA168" i="11"/>
  <c r="Y168" i="11"/>
  <c r="W168" i="11"/>
  <c r="U168" i="11"/>
  <c r="S168" i="11"/>
  <c r="Q168" i="11"/>
  <c r="O168" i="11"/>
  <c r="M168" i="11"/>
  <c r="K168" i="11"/>
  <c r="I168" i="11"/>
  <c r="G168" i="11"/>
  <c r="E168" i="11"/>
  <c r="AQ167" i="11"/>
  <c r="AO167" i="11"/>
  <c r="AM167" i="11"/>
  <c r="AK167" i="11"/>
  <c r="AI167" i="11"/>
  <c r="AG167" i="11"/>
  <c r="AE167" i="11"/>
  <c r="AC167" i="11"/>
  <c r="AA167" i="11"/>
  <c r="Y167" i="11"/>
  <c r="W167" i="11"/>
  <c r="U167" i="11"/>
  <c r="S167" i="11"/>
  <c r="Q167" i="11"/>
  <c r="O167" i="11"/>
  <c r="M167" i="11"/>
  <c r="K167" i="11"/>
  <c r="I167" i="11"/>
  <c r="G167" i="11"/>
  <c r="E167" i="11"/>
  <c r="AQ166" i="11"/>
  <c r="AO166" i="11"/>
  <c r="AM166" i="11"/>
  <c r="AK166" i="11"/>
  <c r="AI166" i="11"/>
  <c r="AG166" i="11"/>
  <c r="AE166" i="11"/>
  <c r="AC166" i="11"/>
  <c r="AA166" i="11"/>
  <c r="Y166" i="11"/>
  <c r="W166" i="11"/>
  <c r="U166" i="11"/>
  <c r="S166" i="11"/>
  <c r="Q166" i="11"/>
  <c r="O166" i="11"/>
  <c r="M166" i="11"/>
  <c r="K166" i="11"/>
  <c r="I166" i="11"/>
  <c r="G166" i="11"/>
  <c r="E166" i="11"/>
  <c r="AQ165" i="11"/>
  <c r="AO165" i="11"/>
  <c r="AM165" i="11"/>
  <c r="AK165" i="11"/>
  <c r="AI165" i="11"/>
  <c r="AG165" i="11"/>
  <c r="AE165" i="11"/>
  <c r="AC165" i="11"/>
  <c r="AA165" i="11"/>
  <c r="Y165" i="11"/>
  <c r="W165" i="11"/>
  <c r="U165" i="11"/>
  <c r="S165" i="11"/>
  <c r="Q165" i="11"/>
  <c r="O165" i="11"/>
  <c r="M165" i="11"/>
  <c r="K165" i="11"/>
  <c r="I165" i="11"/>
  <c r="G165" i="11"/>
  <c r="E165" i="11"/>
  <c r="AQ164" i="11"/>
  <c r="AO164" i="11"/>
  <c r="AM164" i="11"/>
  <c r="AK164" i="11"/>
  <c r="AI164" i="11"/>
  <c r="AG164" i="11"/>
  <c r="AE164" i="11"/>
  <c r="AC164" i="11"/>
  <c r="AA164" i="11"/>
  <c r="Y164" i="11"/>
  <c r="W164" i="11"/>
  <c r="U164" i="11"/>
  <c r="S164" i="11"/>
  <c r="Q164" i="11"/>
  <c r="O164" i="11"/>
  <c r="M164" i="11"/>
  <c r="K164" i="11"/>
  <c r="I164" i="11"/>
  <c r="G164" i="11"/>
  <c r="E164" i="11"/>
  <c r="AQ163" i="11"/>
  <c r="AO163" i="11"/>
  <c r="AM163" i="11"/>
  <c r="AK163" i="11"/>
  <c r="AI163" i="11"/>
  <c r="AG163" i="11"/>
  <c r="AE163" i="11"/>
  <c r="AC163" i="11"/>
  <c r="AA163" i="11"/>
  <c r="Y163" i="11"/>
  <c r="W163" i="11"/>
  <c r="U163" i="11"/>
  <c r="S163" i="11"/>
  <c r="Q163" i="11"/>
  <c r="O163" i="11"/>
  <c r="M163" i="11"/>
  <c r="K163" i="11"/>
  <c r="I163" i="11"/>
  <c r="G163" i="11"/>
  <c r="E163" i="11"/>
  <c r="AQ162" i="11"/>
  <c r="AO162" i="11"/>
  <c r="AM162" i="11"/>
  <c r="AK162" i="11"/>
  <c r="AI162" i="11"/>
  <c r="AG162" i="11"/>
  <c r="AE162" i="11"/>
  <c r="AC162" i="11"/>
  <c r="AA162" i="11"/>
  <c r="Y162" i="11"/>
  <c r="W162" i="11"/>
  <c r="U162" i="11"/>
  <c r="S162" i="11"/>
  <c r="Q162" i="11"/>
  <c r="O162" i="11"/>
  <c r="M162" i="11"/>
  <c r="K162" i="11"/>
  <c r="I162" i="11"/>
  <c r="G162" i="11"/>
  <c r="E162" i="11"/>
  <c r="AQ161" i="11"/>
  <c r="AO161" i="11"/>
  <c r="AM161" i="11"/>
  <c r="AK161" i="11"/>
  <c r="AI161" i="11"/>
  <c r="AG161" i="11"/>
  <c r="AE161" i="11"/>
  <c r="AC161" i="11"/>
  <c r="AA161" i="11"/>
  <c r="Y161" i="11"/>
  <c r="W161" i="11"/>
  <c r="U161" i="11"/>
  <c r="S161" i="11"/>
  <c r="Q161" i="11"/>
  <c r="O161" i="11"/>
  <c r="M161" i="11"/>
  <c r="K161" i="11"/>
  <c r="I161" i="11"/>
  <c r="G161" i="11"/>
  <c r="E161" i="11"/>
  <c r="AQ160" i="11"/>
  <c r="AO160" i="11"/>
  <c r="AM160" i="11"/>
  <c r="AK160" i="11"/>
  <c r="AI160" i="11"/>
  <c r="AG160" i="11"/>
  <c r="AE160" i="11"/>
  <c r="AC160" i="11"/>
  <c r="AA160" i="11"/>
  <c r="Y160" i="11"/>
  <c r="W160" i="11"/>
  <c r="U160" i="11"/>
  <c r="S160" i="11"/>
  <c r="Q160" i="11"/>
  <c r="O160" i="11"/>
  <c r="M160" i="11"/>
  <c r="K160" i="11"/>
  <c r="I160" i="11"/>
  <c r="G160" i="11"/>
  <c r="E160" i="11"/>
  <c r="AQ159" i="11"/>
  <c r="AO159" i="11"/>
  <c r="AM159" i="11"/>
  <c r="AK159" i="11"/>
  <c r="AI159" i="11"/>
  <c r="AG159" i="11"/>
  <c r="AE159" i="11"/>
  <c r="AC159" i="11"/>
  <c r="AA159" i="11"/>
  <c r="Y159" i="11"/>
  <c r="W159" i="11"/>
  <c r="U159" i="11"/>
  <c r="S159" i="11"/>
  <c r="Q159" i="11"/>
  <c r="O159" i="11"/>
  <c r="M159" i="11"/>
  <c r="K159" i="11"/>
  <c r="I159" i="11"/>
  <c r="G159" i="11"/>
  <c r="E159" i="11"/>
  <c r="AQ158" i="11"/>
  <c r="AO158" i="11"/>
  <c r="AM158" i="11"/>
  <c r="AK158" i="11"/>
  <c r="AI158" i="11"/>
  <c r="AG158" i="11"/>
  <c r="AE158" i="11"/>
  <c r="AC158" i="11"/>
  <c r="AA158" i="11"/>
  <c r="Y158" i="11"/>
  <c r="W158" i="11"/>
  <c r="U158" i="11"/>
  <c r="S158" i="11"/>
  <c r="Q158" i="11"/>
  <c r="O158" i="11"/>
  <c r="M158" i="11"/>
  <c r="K158" i="11"/>
  <c r="I158" i="11"/>
  <c r="G158" i="11"/>
  <c r="E158" i="11"/>
  <c r="AQ157" i="11"/>
  <c r="AO157" i="11"/>
  <c r="AM157" i="11"/>
  <c r="AK157" i="11"/>
  <c r="AI157" i="11"/>
  <c r="AG157" i="11"/>
  <c r="AE157" i="11"/>
  <c r="AC157" i="11"/>
  <c r="AA157" i="11"/>
  <c r="Y157" i="11"/>
  <c r="W157" i="11"/>
  <c r="U157" i="11"/>
  <c r="S157" i="11"/>
  <c r="Q157" i="11"/>
  <c r="O157" i="11"/>
  <c r="M157" i="11"/>
  <c r="K157" i="11"/>
  <c r="I157" i="11"/>
  <c r="G157" i="11"/>
  <c r="E157" i="11"/>
  <c r="AQ156" i="11"/>
  <c r="AO156" i="11"/>
  <c r="AM156" i="11"/>
  <c r="AK156" i="11"/>
  <c r="AI156" i="11"/>
  <c r="AG156" i="11"/>
  <c r="AE156" i="11"/>
  <c r="AC156" i="11"/>
  <c r="AA156" i="11"/>
  <c r="Y156" i="11"/>
  <c r="W156" i="11"/>
  <c r="U156" i="11"/>
  <c r="S156" i="11"/>
  <c r="Q156" i="11"/>
  <c r="O156" i="11"/>
  <c r="M156" i="11"/>
  <c r="K156" i="11"/>
  <c r="I156" i="11"/>
  <c r="G156" i="11"/>
  <c r="E156" i="11"/>
  <c r="AQ155" i="11"/>
  <c r="AO155" i="11"/>
  <c r="AM155" i="11"/>
  <c r="AK155" i="11"/>
  <c r="AI155" i="11"/>
  <c r="AG155" i="11"/>
  <c r="AE155" i="11"/>
  <c r="AC155" i="11"/>
  <c r="AA155" i="11"/>
  <c r="Y155" i="11"/>
  <c r="W155" i="11"/>
  <c r="U155" i="11"/>
  <c r="S155" i="11"/>
  <c r="Q155" i="11"/>
  <c r="O155" i="11"/>
  <c r="M155" i="11"/>
  <c r="K155" i="11"/>
  <c r="I155" i="11"/>
  <c r="G155" i="11"/>
  <c r="E155" i="11"/>
  <c r="AQ154" i="11"/>
  <c r="AO154" i="11"/>
  <c r="AM154" i="11"/>
  <c r="AK154" i="11"/>
  <c r="AI154" i="11"/>
  <c r="AG154" i="11"/>
  <c r="AE154" i="11"/>
  <c r="AC154" i="11"/>
  <c r="AA154" i="11"/>
  <c r="Y154" i="11"/>
  <c r="W154" i="11"/>
  <c r="U154" i="11"/>
  <c r="S154" i="11"/>
  <c r="Q154" i="11"/>
  <c r="O154" i="11"/>
  <c r="M154" i="11"/>
  <c r="K154" i="11"/>
  <c r="I154" i="11"/>
  <c r="G154" i="11"/>
  <c r="E154" i="11"/>
  <c r="AQ153" i="11"/>
  <c r="AO153" i="11"/>
  <c r="AM153" i="11"/>
  <c r="AK153" i="11"/>
  <c r="AI153" i="11"/>
  <c r="AG153" i="11"/>
  <c r="AE153" i="11"/>
  <c r="AC153" i="11"/>
  <c r="AA153" i="11"/>
  <c r="Y153" i="11"/>
  <c r="W153" i="11"/>
  <c r="U153" i="11"/>
  <c r="S153" i="11"/>
  <c r="Q153" i="11"/>
  <c r="O153" i="11"/>
  <c r="M153" i="11"/>
  <c r="K153" i="11"/>
  <c r="I153" i="11"/>
  <c r="G153" i="11"/>
  <c r="E153" i="11"/>
  <c r="AQ152" i="11"/>
  <c r="AO152" i="11"/>
  <c r="AM152" i="11"/>
  <c r="AK152" i="11"/>
  <c r="AI152" i="11"/>
  <c r="AG152" i="11"/>
  <c r="AE152" i="11"/>
  <c r="AC152" i="11"/>
  <c r="AA152" i="11"/>
  <c r="Y152" i="11"/>
  <c r="W152" i="11"/>
  <c r="U152" i="11"/>
  <c r="S152" i="11"/>
  <c r="Q152" i="11"/>
  <c r="O152" i="11"/>
  <c r="M152" i="11"/>
  <c r="K152" i="11"/>
  <c r="I152" i="11"/>
  <c r="G152" i="11"/>
  <c r="E152" i="11"/>
  <c r="AQ151" i="11"/>
  <c r="AO151" i="11"/>
  <c r="AM151" i="11"/>
  <c r="AK151" i="11"/>
  <c r="AI151" i="11"/>
  <c r="AG151" i="11"/>
  <c r="AE151" i="11"/>
  <c r="AC151" i="11"/>
  <c r="AA151" i="11"/>
  <c r="Y151" i="11"/>
  <c r="W151" i="11"/>
  <c r="U151" i="11"/>
  <c r="S151" i="11"/>
  <c r="Q151" i="11"/>
  <c r="O151" i="11"/>
  <c r="M151" i="11"/>
  <c r="K151" i="11"/>
  <c r="I151" i="11"/>
  <c r="G151" i="11"/>
  <c r="E151" i="11"/>
  <c r="AQ150" i="11"/>
  <c r="AO150" i="11"/>
  <c r="AM150" i="11"/>
  <c r="AK150" i="11"/>
  <c r="AI150" i="11"/>
  <c r="AG150" i="11"/>
  <c r="AE150" i="11"/>
  <c r="AC150" i="11"/>
  <c r="AA150" i="11"/>
  <c r="Y150" i="11"/>
  <c r="W150" i="11"/>
  <c r="U150" i="11"/>
  <c r="S150" i="11"/>
  <c r="Q150" i="11"/>
  <c r="O150" i="11"/>
  <c r="M150" i="11"/>
  <c r="K150" i="11"/>
  <c r="I150" i="11"/>
  <c r="G150" i="11"/>
  <c r="E150" i="11"/>
  <c r="AQ149" i="11"/>
  <c r="AO149" i="11"/>
  <c r="AM149" i="11"/>
  <c r="AK149" i="11"/>
  <c r="AI149" i="11"/>
  <c r="AG149" i="11"/>
  <c r="AE149" i="11"/>
  <c r="AC149" i="11"/>
  <c r="AA149" i="11"/>
  <c r="Y149" i="11"/>
  <c r="W149" i="11"/>
  <c r="U149" i="11"/>
  <c r="S149" i="11"/>
  <c r="Q149" i="11"/>
  <c r="O149" i="11"/>
  <c r="M149" i="11"/>
  <c r="K149" i="11"/>
  <c r="I149" i="11"/>
  <c r="G149" i="11"/>
  <c r="E149" i="11"/>
  <c r="AQ148" i="11"/>
  <c r="AO148" i="11"/>
  <c r="AM148" i="11"/>
  <c r="AK148" i="11"/>
  <c r="AI148" i="11"/>
  <c r="AG148" i="11"/>
  <c r="AE148" i="11"/>
  <c r="AC148" i="11"/>
  <c r="AA148" i="11"/>
  <c r="Y148" i="11"/>
  <c r="W148" i="11"/>
  <c r="U148" i="11"/>
  <c r="S148" i="11"/>
  <c r="Q148" i="11"/>
  <c r="O148" i="11"/>
  <c r="M148" i="11"/>
  <c r="K148" i="11"/>
  <c r="I148" i="11"/>
  <c r="G148" i="11"/>
  <c r="E148" i="11"/>
  <c r="AQ147" i="11"/>
  <c r="AO147" i="11"/>
  <c r="AM147" i="11"/>
  <c r="AK147" i="11"/>
  <c r="AI147" i="11"/>
  <c r="AG147" i="11"/>
  <c r="AE147" i="11"/>
  <c r="AC147" i="11"/>
  <c r="AA147" i="11"/>
  <c r="Y147" i="11"/>
  <c r="W147" i="11"/>
  <c r="U147" i="11"/>
  <c r="S147" i="11"/>
  <c r="Q147" i="11"/>
  <c r="O147" i="11"/>
  <c r="M147" i="11"/>
  <c r="K147" i="11"/>
  <c r="I147" i="11"/>
  <c r="G147" i="11"/>
  <c r="E147" i="11"/>
  <c r="AQ146" i="11"/>
  <c r="AO146" i="11"/>
  <c r="AM146" i="11"/>
  <c r="AK146" i="11"/>
  <c r="AI146" i="11"/>
  <c r="AG146" i="11"/>
  <c r="AE146" i="11"/>
  <c r="AC146" i="11"/>
  <c r="AA146" i="11"/>
  <c r="Y146" i="11"/>
  <c r="W146" i="11"/>
  <c r="U146" i="11"/>
  <c r="S146" i="11"/>
  <c r="Q146" i="11"/>
  <c r="O146" i="11"/>
  <c r="M146" i="11"/>
  <c r="K146" i="11"/>
  <c r="I146" i="11"/>
  <c r="G146" i="11"/>
  <c r="E146" i="11"/>
  <c r="AQ145" i="11"/>
  <c r="AO145" i="11"/>
  <c r="AM145" i="11"/>
  <c r="AK145" i="11"/>
  <c r="AI145" i="11"/>
  <c r="AG145" i="11"/>
  <c r="AE145" i="11"/>
  <c r="AC145" i="11"/>
  <c r="AA145" i="11"/>
  <c r="Y145" i="11"/>
  <c r="W145" i="11"/>
  <c r="U145" i="11"/>
  <c r="S145" i="11"/>
  <c r="Q145" i="11"/>
  <c r="O145" i="11"/>
  <c r="M145" i="11"/>
  <c r="K145" i="11"/>
  <c r="I145" i="11"/>
  <c r="G145" i="11"/>
  <c r="E145" i="11"/>
  <c r="AQ144" i="11"/>
  <c r="AO144" i="11"/>
  <c r="AM144" i="11"/>
  <c r="AK144" i="11"/>
  <c r="AI144" i="11"/>
  <c r="AG144" i="11"/>
  <c r="AE144" i="11"/>
  <c r="AC144" i="11"/>
  <c r="AA144" i="11"/>
  <c r="Y144" i="11"/>
  <c r="W144" i="11"/>
  <c r="U144" i="11"/>
  <c r="S144" i="11"/>
  <c r="Q144" i="11"/>
  <c r="O144" i="11"/>
  <c r="M144" i="11"/>
  <c r="K144" i="11"/>
  <c r="I144" i="11"/>
  <c r="G144" i="11"/>
  <c r="E144" i="11"/>
  <c r="AQ143" i="11"/>
  <c r="AO143" i="11"/>
  <c r="AM143" i="11"/>
  <c r="AK143" i="11"/>
  <c r="AI143" i="11"/>
  <c r="AG143" i="11"/>
  <c r="AE143" i="11"/>
  <c r="AC143" i="11"/>
  <c r="AA143" i="11"/>
  <c r="Y143" i="11"/>
  <c r="W143" i="11"/>
  <c r="U143" i="11"/>
  <c r="S143" i="11"/>
  <c r="Q143" i="11"/>
  <c r="O143" i="11"/>
  <c r="M143" i="11"/>
  <c r="K143" i="11"/>
  <c r="I143" i="11"/>
  <c r="G143" i="11"/>
  <c r="E143" i="11"/>
  <c r="AQ142" i="11"/>
  <c r="AO142" i="11"/>
  <c r="AM142" i="11"/>
  <c r="AK142" i="11"/>
  <c r="AI142" i="11"/>
  <c r="AG142" i="11"/>
  <c r="AE142" i="11"/>
  <c r="AC142" i="11"/>
  <c r="AA142" i="11"/>
  <c r="Y142" i="11"/>
  <c r="W142" i="11"/>
  <c r="U142" i="11"/>
  <c r="S142" i="11"/>
  <c r="Q142" i="11"/>
  <c r="O142" i="11"/>
  <c r="M142" i="11"/>
  <c r="K142" i="11"/>
  <c r="I142" i="11"/>
  <c r="G142" i="11"/>
  <c r="E142" i="11"/>
  <c r="AQ141" i="11"/>
  <c r="AO141" i="11"/>
  <c r="AM141" i="11"/>
  <c r="AK141" i="11"/>
  <c r="AI141" i="11"/>
  <c r="AG141" i="11"/>
  <c r="AE141" i="11"/>
  <c r="AC141" i="11"/>
  <c r="AA141" i="11"/>
  <c r="Y141" i="11"/>
  <c r="W141" i="11"/>
  <c r="U141" i="11"/>
  <c r="S141" i="11"/>
  <c r="Q141" i="11"/>
  <c r="O141" i="11"/>
  <c r="M141" i="11"/>
  <c r="K141" i="11"/>
  <c r="I141" i="11"/>
  <c r="G141" i="11"/>
  <c r="E141" i="11"/>
  <c r="AQ140" i="11"/>
  <c r="AO140" i="11"/>
  <c r="AM140" i="11"/>
  <c r="AK140" i="11"/>
  <c r="AI140" i="11"/>
  <c r="AG140" i="11"/>
  <c r="AE140" i="11"/>
  <c r="AC140" i="11"/>
  <c r="AA140" i="11"/>
  <c r="Y140" i="11"/>
  <c r="W140" i="11"/>
  <c r="U140" i="11"/>
  <c r="S140" i="11"/>
  <c r="Q140" i="11"/>
  <c r="O140" i="11"/>
  <c r="M140" i="11"/>
  <c r="K140" i="11"/>
  <c r="I140" i="11"/>
  <c r="G140" i="11"/>
  <c r="E140" i="11"/>
  <c r="AQ139" i="11"/>
  <c r="AO139" i="11"/>
  <c r="AM139" i="11"/>
  <c r="AK139" i="11"/>
  <c r="AI139" i="11"/>
  <c r="AG139" i="11"/>
  <c r="AE139" i="11"/>
  <c r="AC139" i="11"/>
  <c r="AA139" i="11"/>
  <c r="Y139" i="11"/>
  <c r="W139" i="11"/>
  <c r="U139" i="11"/>
  <c r="S139" i="11"/>
  <c r="Q139" i="11"/>
  <c r="O139" i="11"/>
  <c r="M139" i="11"/>
  <c r="K139" i="11"/>
  <c r="I139" i="11"/>
  <c r="G139" i="11"/>
  <c r="E139" i="11"/>
  <c r="AQ138" i="11"/>
  <c r="AO138" i="11"/>
  <c r="AM138" i="11"/>
  <c r="AK138" i="11"/>
  <c r="AI138" i="11"/>
  <c r="AG138" i="11"/>
  <c r="AE138" i="11"/>
  <c r="AC138" i="11"/>
  <c r="AA138" i="11"/>
  <c r="Y138" i="11"/>
  <c r="W138" i="11"/>
  <c r="U138" i="11"/>
  <c r="S138" i="11"/>
  <c r="Q138" i="11"/>
  <c r="O138" i="11"/>
  <c r="M138" i="11"/>
  <c r="K138" i="11"/>
  <c r="I138" i="11"/>
  <c r="G138" i="11"/>
  <c r="E138" i="11"/>
  <c r="AQ137" i="11"/>
  <c r="AO137" i="11"/>
  <c r="AM137" i="11"/>
  <c r="AK137" i="11"/>
  <c r="AI137" i="11"/>
  <c r="AG137" i="11"/>
  <c r="AE137" i="11"/>
  <c r="AC137" i="11"/>
  <c r="AA137" i="11"/>
  <c r="Y137" i="11"/>
  <c r="W137" i="11"/>
  <c r="U137" i="11"/>
  <c r="S137" i="11"/>
  <c r="Q137" i="11"/>
  <c r="O137" i="11"/>
  <c r="M137" i="11"/>
  <c r="K137" i="11"/>
  <c r="I137" i="11"/>
  <c r="G137" i="11"/>
  <c r="E137" i="11"/>
  <c r="AQ136" i="11"/>
  <c r="AO136" i="11"/>
  <c r="AM136" i="11"/>
  <c r="AK136" i="11"/>
  <c r="AI136" i="11"/>
  <c r="AG136" i="11"/>
  <c r="AE136" i="11"/>
  <c r="AC136" i="11"/>
  <c r="AA136" i="11"/>
  <c r="Y136" i="11"/>
  <c r="W136" i="11"/>
  <c r="U136" i="11"/>
  <c r="S136" i="11"/>
  <c r="Q136" i="11"/>
  <c r="O136" i="11"/>
  <c r="M136" i="11"/>
  <c r="K136" i="11"/>
  <c r="I136" i="11"/>
  <c r="G136" i="11"/>
  <c r="E136" i="11"/>
  <c r="AQ135" i="11"/>
  <c r="AO135" i="11"/>
  <c r="AM135" i="11"/>
  <c r="AK135" i="11"/>
  <c r="AI135" i="11"/>
  <c r="AG135" i="11"/>
  <c r="AE135" i="11"/>
  <c r="AC135" i="11"/>
  <c r="AA135" i="11"/>
  <c r="Y135" i="11"/>
  <c r="W135" i="11"/>
  <c r="U135" i="11"/>
  <c r="S135" i="11"/>
  <c r="Q135" i="11"/>
  <c r="O135" i="11"/>
  <c r="M135" i="11"/>
  <c r="K135" i="11"/>
  <c r="I135" i="11"/>
  <c r="G135" i="11"/>
  <c r="E135" i="11"/>
  <c r="AQ134" i="11"/>
  <c r="AO134" i="11"/>
  <c r="AM134" i="11"/>
  <c r="AK134" i="11"/>
  <c r="AI134" i="11"/>
  <c r="AG134" i="11"/>
  <c r="AE134" i="11"/>
  <c r="AC134" i="11"/>
  <c r="AA134" i="11"/>
  <c r="Y134" i="11"/>
  <c r="W134" i="11"/>
  <c r="U134" i="11"/>
  <c r="S134" i="11"/>
  <c r="Q134" i="11"/>
  <c r="O134" i="11"/>
  <c r="M134" i="11"/>
  <c r="K134" i="11"/>
  <c r="I134" i="11"/>
  <c r="G134" i="11"/>
  <c r="E134" i="11"/>
  <c r="AQ133" i="11"/>
  <c r="AO133" i="11"/>
  <c r="AM133" i="11"/>
  <c r="AK133" i="11"/>
  <c r="AI133" i="11"/>
  <c r="AG133" i="11"/>
  <c r="AE133" i="11"/>
  <c r="AC133" i="11"/>
  <c r="AA133" i="11"/>
  <c r="Y133" i="11"/>
  <c r="W133" i="11"/>
  <c r="U133" i="11"/>
  <c r="S133" i="11"/>
  <c r="Q133" i="11"/>
  <c r="O133" i="11"/>
  <c r="M133" i="11"/>
  <c r="K133" i="11"/>
  <c r="I133" i="11"/>
  <c r="G133" i="11"/>
  <c r="E133" i="11"/>
  <c r="AQ132" i="11"/>
  <c r="AO132" i="11"/>
  <c r="AM132" i="11"/>
  <c r="AK132" i="11"/>
  <c r="AI132" i="11"/>
  <c r="AG132" i="11"/>
  <c r="AE132" i="11"/>
  <c r="AC132" i="11"/>
  <c r="AA132" i="11"/>
  <c r="Y132" i="11"/>
  <c r="W132" i="11"/>
  <c r="U132" i="11"/>
  <c r="S132" i="11"/>
  <c r="Q132" i="11"/>
  <c r="O132" i="11"/>
  <c r="M132" i="11"/>
  <c r="K132" i="11"/>
  <c r="I132" i="11"/>
  <c r="G132" i="11"/>
  <c r="E132" i="11"/>
  <c r="AQ131" i="11"/>
  <c r="AO131" i="11"/>
  <c r="AM131" i="11"/>
  <c r="AK131" i="11"/>
  <c r="AI131" i="11"/>
  <c r="AG131" i="11"/>
  <c r="AE131" i="11"/>
  <c r="AC131" i="11"/>
  <c r="AA131" i="11"/>
  <c r="Y131" i="11"/>
  <c r="W131" i="11"/>
  <c r="U131" i="11"/>
  <c r="S131" i="11"/>
  <c r="Q131" i="11"/>
  <c r="O131" i="11"/>
  <c r="M131" i="11"/>
  <c r="K131" i="11"/>
  <c r="I131" i="11"/>
  <c r="G131" i="11"/>
  <c r="E131" i="11"/>
  <c r="AQ130" i="11"/>
  <c r="AO130" i="11"/>
  <c r="AM130" i="11"/>
  <c r="AK130" i="11"/>
  <c r="AI130" i="11"/>
  <c r="AG130" i="11"/>
  <c r="AE130" i="11"/>
  <c r="AC130" i="11"/>
  <c r="AA130" i="11"/>
  <c r="Y130" i="11"/>
  <c r="W130" i="11"/>
  <c r="U130" i="11"/>
  <c r="S130" i="11"/>
  <c r="Q130" i="11"/>
  <c r="O130" i="11"/>
  <c r="M130" i="11"/>
  <c r="K130" i="11"/>
  <c r="I130" i="11"/>
  <c r="G130" i="11"/>
  <c r="E130" i="11"/>
  <c r="AQ129" i="11"/>
  <c r="AO129" i="11"/>
  <c r="AM129" i="11"/>
  <c r="AK129" i="11"/>
  <c r="AI129" i="11"/>
  <c r="AG129" i="11"/>
  <c r="AE129" i="11"/>
  <c r="AC129" i="11"/>
  <c r="AA129" i="11"/>
  <c r="Y129" i="11"/>
  <c r="W129" i="11"/>
  <c r="U129" i="11"/>
  <c r="S129" i="11"/>
  <c r="Q129" i="11"/>
  <c r="O129" i="11"/>
  <c r="M129" i="11"/>
  <c r="K129" i="11"/>
  <c r="I129" i="11"/>
  <c r="G129" i="11"/>
  <c r="E129" i="11"/>
  <c r="AQ128" i="11"/>
  <c r="AO128" i="11"/>
  <c r="AM128" i="11"/>
  <c r="AK128" i="11"/>
  <c r="AI128" i="11"/>
  <c r="AG128" i="11"/>
  <c r="AE128" i="11"/>
  <c r="AC128" i="11"/>
  <c r="AA128" i="11"/>
  <c r="Y128" i="11"/>
  <c r="W128" i="11"/>
  <c r="U128" i="11"/>
  <c r="S128" i="11"/>
  <c r="Q128" i="11"/>
  <c r="O128" i="11"/>
  <c r="M128" i="11"/>
  <c r="K128" i="11"/>
  <c r="I128" i="11"/>
  <c r="G128" i="11"/>
  <c r="E128" i="11"/>
  <c r="AQ127" i="11"/>
  <c r="AO127" i="11"/>
  <c r="AM127" i="11"/>
  <c r="AK127" i="11"/>
  <c r="AI127" i="11"/>
  <c r="AG127" i="11"/>
  <c r="AE127" i="11"/>
  <c r="AC127" i="11"/>
  <c r="AA127" i="11"/>
  <c r="Y127" i="11"/>
  <c r="W127" i="11"/>
  <c r="U127" i="11"/>
  <c r="S127" i="11"/>
  <c r="Q127" i="11"/>
  <c r="O127" i="11"/>
  <c r="M127" i="11"/>
  <c r="K127" i="11"/>
  <c r="I127" i="11"/>
  <c r="G127" i="11"/>
  <c r="E127" i="11"/>
  <c r="AQ126" i="11"/>
  <c r="AO126" i="11"/>
  <c r="AM126" i="11"/>
  <c r="AK126" i="11"/>
  <c r="AI126" i="11"/>
  <c r="AG126" i="11"/>
  <c r="AE126" i="11"/>
  <c r="AC126" i="11"/>
  <c r="AA126" i="11"/>
  <c r="Y126" i="11"/>
  <c r="W126" i="11"/>
  <c r="U126" i="11"/>
  <c r="S126" i="11"/>
  <c r="Q126" i="11"/>
  <c r="O126" i="11"/>
  <c r="M126" i="11"/>
  <c r="K126" i="11"/>
  <c r="I126" i="11"/>
  <c r="G126" i="11"/>
  <c r="E126" i="11"/>
  <c r="AQ125" i="11"/>
  <c r="AO125" i="11"/>
  <c r="AM125" i="11"/>
  <c r="AK125" i="11"/>
  <c r="AI125" i="11"/>
  <c r="AG125" i="11"/>
  <c r="AE125" i="11"/>
  <c r="AC125" i="11"/>
  <c r="AA125" i="11"/>
  <c r="Y125" i="11"/>
  <c r="W125" i="11"/>
  <c r="U125" i="11"/>
  <c r="S125" i="11"/>
  <c r="Q125" i="11"/>
  <c r="O125" i="11"/>
  <c r="M125" i="11"/>
  <c r="K125" i="11"/>
  <c r="I125" i="11"/>
  <c r="G125" i="11"/>
  <c r="E125" i="11"/>
  <c r="AQ124" i="11"/>
  <c r="AO124" i="11"/>
  <c r="AM124" i="11"/>
  <c r="AK124" i="11"/>
  <c r="AI124" i="11"/>
  <c r="AG124" i="11"/>
  <c r="AE124" i="11"/>
  <c r="AC124" i="11"/>
  <c r="AA124" i="11"/>
  <c r="Y124" i="11"/>
  <c r="W124" i="11"/>
  <c r="U124" i="11"/>
  <c r="S124" i="11"/>
  <c r="Q124" i="11"/>
  <c r="O124" i="11"/>
  <c r="M124" i="11"/>
  <c r="K124" i="11"/>
  <c r="I124" i="11"/>
  <c r="G124" i="11"/>
  <c r="E124" i="11"/>
  <c r="AQ123" i="11"/>
  <c r="AO123" i="11"/>
  <c r="AM123" i="11"/>
  <c r="AK123" i="11"/>
  <c r="AI123" i="11"/>
  <c r="AG123" i="11"/>
  <c r="AE123" i="11"/>
  <c r="AC123" i="11"/>
  <c r="AA123" i="11"/>
  <c r="Y123" i="11"/>
  <c r="W123" i="11"/>
  <c r="U123" i="11"/>
  <c r="S123" i="11"/>
  <c r="Q123" i="11"/>
  <c r="O123" i="11"/>
  <c r="M123" i="11"/>
  <c r="K123" i="11"/>
  <c r="I123" i="11"/>
  <c r="G123" i="11"/>
  <c r="E123" i="11"/>
  <c r="AQ122" i="11"/>
  <c r="AO122" i="11"/>
  <c r="AM122" i="11"/>
  <c r="AK122" i="11"/>
  <c r="AI122" i="11"/>
  <c r="AG122" i="11"/>
  <c r="AE122" i="11"/>
  <c r="AC122" i="11"/>
  <c r="AA122" i="11"/>
  <c r="Y122" i="11"/>
  <c r="W122" i="11"/>
  <c r="U122" i="11"/>
  <c r="S122" i="11"/>
  <c r="Q122" i="11"/>
  <c r="O122" i="11"/>
  <c r="M122" i="11"/>
  <c r="K122" i="11"/>
  <c r="I122" i="11"/>
  <c r="G122" i="11"/>
  <c r="E122" i="11"/>
  <c r="AQ121" i="11"/>
  <c r="AO121" i="11"/>
  <c r="AM121" i="11"/>
  <c r="AK121" i="11"/>
  <c r="AI121" i="11"/>
  <c r="AG121" i="11"/>
  <c r="AE121" i="11"/>
  <c r="AC121" i="11"/>
  <c r="AA121" i="11"/>
  <c r="Y121" i="11"/>
  <c r="W121" i="11"/>
  <c r="U121" i="11"/>
  <c r="S121" i="11"/>
  <c r="Q121" i="11"/>
  <c r="O121" i="11"/>
  <c r="M121" i="11"/>
  <c r="K121" i="11"/>
  <c r="I121" i="11"/>
  <c r="G121" i="11"/>
  <c r="E121" i="11"/>
  <c r="AQ120" i="11"/>
  <c r="AO120" i="11"/>
  <c r="AM120" i="11"/>
  <c r="AK120" i="11"/>
  <c r="AI120" i="11"/>
  <c r="AG120" i="11"/>
  <c r="AE120" i="11"/>
  <c r="AC120" i="11"/>
  <c r="AA120" i="11"/>
  <c r="Y120" i="11"/>
  <c r="W120" i="11"/>
  <c r="U120" i="11"/>
  <c r="S120" i="11"/>
  <c r="Q120" i="11"/>
  <c r="O120" i="11"/>
  <c r="M120" i="11"/>
  <c r="K120" i="11"/>
  <c r="I120" i="11"/>
  <c r="G120" i="11"/>
  <c r="E120" i="11"/>
  <c r="AQ119" i="11"/>
  <c r="AO119" i="11"/>
  <c r="AM119" i="11"/>
  <c r="AK119" i="11"/>
  <c r="AI119" i="11"/>
  <c r="AG119" i="11"/>
  <c r="AE119" i="11"/>
  <c r="AC119" i="11"/>
  <c r="AA119" i="11"/>
  <c r="Y119" i="11"/>
  <c r="W119" i="11"/>
  <c r="U119" i="11"/>
  <c r="S119" i="11"/>
  <c r="Q119" i="11"/>
  <c r="O119" i="11"/>
  <c r="M119" i="11"/>
  <c r="K119" i="11"/>
  <c r="I119" i="11"/>
  <c r="G119" i="11"/>
  <c r="E119" i="11"/>
  <c r="AQ118" i="11"/>
  <c r="AO118" i="11"/>
  <c r="AM118" i="11"/>
  <c r="AK118" i="11"/>
  <c r="AI118" i="11"/>
  <c r="AG118" i="11"/>
  <c r="AE118" i="11"/>
  <c r="AC118" i="11"/>
  <c r="AA118" i="11"/>
  <c r="Y118" i="11"/>
  <c r="W118" i="11"/>
  <c r="U118" i="11"/>
  <c r="S118" i="11"/>
  <c r="Q118" i="11"/>
  <c r="O118" i="11"/>
  <c r="M118" i="11"/>
  <c r="K118" i="11"/>
  <c r="I118" i="11"/>
  <c r="G118" i="11"/>
  <c r="E118" i="11"/>
  <c r="AQ117" i="11"/>
  <c r="AO117" i="11"/>
  <c r="AM117" i="11"/>
  <c r="AK117" i="11"/>
  <c r="AI117" i="11"/>
  <c r="AG117" i="11"/>
  <c r="AE117" i="11"/>
  <c r="AC117" i="11"/>
  <c r="AA117" i="11"/>
  <c r="Y117" i="11"/>
  <c r="W117" i="11"/>
  <c r="U117" i="11"/>
  <c r="S117" i="11"/>
  <c r="Q117" i="11"/>
  <c r="O117" i="11"/>
  <c r="M117" i="11"/>
  <c r="K117" i="11"/>
  <c r="I117" i="11"/>
  <c r="G117" i="11"/>
  <c r="E117" i="11"/>
  <c r="AQ116" i="11"/>
  <c r="AO116" i="11"/>
  <c r="AM116" i="11"/>
  <c r="AK116" i="11"/>
  <c r="AI116" i="11"/>
  <c r="AG116" i="11"/>
  <c r="AE116" i="11"/>
  <c r="AC116" i="11"/>
  <c r="AA116" i="11"/>
  <c r="Y116" i="11"/>
  <c r="W116" i="11"/>
  <c r="U116" i="11"/>
  <c r="S116" i="11"/>
  <c r="Q116" i="11"/>
  <c r="O116" i="11"/>
  <c r="M116" i="11"/>
  <c r="K116" i="11"/>
  <c r="I116" i="11"/>
  <c r="G116" i="11"/>
  <c r="E116" i="11"/>
  <c r="AQ115" i="11"/>
  <c r="AO115" i="11"/>
  <c r="AM115" i="11"/>
  <c r="AK115" i="11"/>
  <c r="AI115" i="11"/>
  <c r="AG115" i="11"/>
  <c r="AE115" i="11"/>
  <c r="AC115" i="11"/>
  <c r="AA115" i="11"/>
  <c r="Y115" i="11"/>
  <c r="W115" i="11"/>
  <c r="U115" i="11"/>
  <c r="S115" i="11"/>
  <c r="Q115" i="11"/>
  <c r="O115" i="11"/>
  <c r="M115" i="11"/>
  <c r="K115" i="11"/>
  <c r="I115" i="11"/>
  <c r="G115" i="11"/>
  <c r="E115" i="11"/>
  <c r="AQ114" i="11"/>
  <c r="AO114" i="11"/>
  <c r="AM114" i="11"/>
  <c r="AK114" i="11"/>
  <c r="AI114" i="11"/>
  <c r="AG114" i="11"/>
  <c r="AE114" i="11"/>
  <c r="AC114" i="11"/>
  <c r="AA114" i="11"/>
  <c r="Y114" i="11"/>
  <c r="W114" i="11"/>
  <c r="U114" i="11"/>
  <c r="S114" i="11"/>
  <c r="Q114" i="11"/>
  <c r="O114" i="11"/>
  <c r="M114" i="11"/>
  <c r="K114" i="11"/>
  <c r="I114" i="11"/>
  <c r="G114" i="11"/>
  <c r="E114" i="11"/>
  <c r="AQ113" i="11"/>
  <c r="AO113" i="11"/>
  <c r="AM113" i="11"/>
  <c r="AK113" i="11"/>
  <c r="AI113" i="11"/>
  <c r="AG113" i="11"/>
  <c r="AE113" i="11"/>
  <c r="AC113" i="11"/>
  <c r="AA113" i="11"/>
  <c r="Y113" i="11"/>
  <c r="W113" i="11"/>
  <c r="U113" i="11"/>
  <c r="S113" i="11"/>
  <c r="Q113" i="11"/>
  <c r="O113" i="11"/>
  <c r="M113" i="11"/>
  <c r="K113" i="11"/>
  <c r="I113" i="11"/>
  <c r="G113" i="11"/>
  <c r="E113" i="11"/>
  <c r="AQ112" i="11"/>
  <c r="AO112" i="11"/>
  <c r="AM112" i="11"/>
  <c r="AK112" i="11"/>
  <c r="AI112" i="11"/>
  <c r="AG112" i="11"/>
  <c r="AE112" i="11"/>
  <c r="AC112" i="11"/>
  <c r="AA112" i="11"/>
  <c r="Y112" i="11"/>
  <c r="W112" i="11"/>
  <c r="U112" i="11"/>
  <c r="S112" i="11"/>
  <c r="Q112" i="11"/>
  <c r="O112" i="11"/>
  <c r="M112" i="11"/>
  <c r="K112" i="11"/>
  <c r="I112" i="11"/>
  <c r="G112" i="11"/>
  <c r="E112" i="11"/>
  <c r="AQ111" i="11"/>
  <c r="AO111" i="11"/>
  <c r="AM111" i="11"/>
  <c r="AK111" i="11"/>
  <c r="AI111" i="11"/>
  <c r="AG111" i="11"/>
  <c r="AE111" i="11"/>
  <c r="AC111" i="11"/>
  <c r="AA111" i="11"/>
  <c r="Y111" i="11"/>
  <c r="W111" i="11"/>
  <c r="U111" i="11"/>
  <c r="S111" i="11"/>
  <c r="Q111" i="11"/>
  <c r="O111" i="11"/>
  <c r="M111" i="11"/>
  <c r="K111" i="11"/>
  <c r="I111" i="11"/>
  <c r="G111" i="11"/>
  <c r="E111" i="11"/>
  <c r="AQ110" i="11"/>
  <c r="AO110" i="11"/>
  <c r="AM110" i="11"/>
  <c r="AK110" i="11"/>
  <c r="AI110" i="11"/>
  <c r="AG110" i="11"/>
  <c r="AE110" i="11"/>
  <c r="AC110" i="11"/>
  <c r="AA110" i="11"/>
  <c r="Y110" i="11"/>
  <c r="W110" i="11"/>
  <c r="U110" i="11"/>
  <c r="S110" i="11"/>
  <c r="Q110" i="11"/>
  <c r="O110" i="11"/>
  <c r="M110" i="11"/>
  <c r="K110" i="11"/>
  <c r="I110" i="11"/>
  <c r="G110" i="11"/>
  <c r="E110" i="11"/>
  <c r="AQ109" i="11"/>
  <c r="AO109" i="11"/>
  <c r="AM109" i="11"/>
  <c r="AK109" i="11"/>
  <c r="AI109" i="11"/>
  <c r="AG109" i="11"/>
  <c r="AE109" i="11"/>
  <c r="AC109" i="11"/>
  <c r="AA109" i="11"/>
  <c r="Y109" i="11"/>
  <c r="W109" i="11"/>
  <c r="U109" i="11"/>
  <c r="S109" i="11"/>
  <c r="Q109" i="11"/>
  <c r="O109" i="11"/>
  <c r="M109" i="11"/>
  <c r="K109" i="11"/>
  <c r="I109" i="11"/>
  <c r="G109" i="11"/>
  <c r="E109" i="11"/>
  <c r="AQ108" i="11"/>
  <c r="AO108" i="11"/>
  <c r="AM108" i="11"/>
  <c r="AK108" i="11"/>
  <c r="AI108" i="11"/>
  <c r="AG108" i="11"/>
  <c r="AE108" i="11"/>
  <c r="AC108" i="11"/>
  <c r="AA108" i="11"/>
  <c r="Y108" i="11"/>
  <c r="W108" i="11"/>
  <c r="U108" i="11"/>
  <c r="S108" i="11"/>
  <c r="Q108" i="11"/>
  <c r="O108" i="11"/>
  <c r="M108" i="11"/>
  <c r="K108" i="11"/>
  <c r="I108" i="11"/>
  <c r="G108" i="11"/>
  <c r="E108" i="11"/>
  <c r="AQ107" i="11"/>
  <c r="AO107" i="11"/>
  <c r="AM107" i="11"/>
  <c r="AK107" i="11"/>
  <c r="AI107" i="11"/>
  <c r="AG107" i="11"/>
  <c r="AE107" i="11"/>
  <c r="AC107" i="11"/>
  <c r="AA107" i="11"/>
  <c r="Y107" i="11"/>
  <c r="W107" i="11"/>
  <c r="U107" i="11"/>
  <c r="S107" i="11"/>
  <c r="Q107" i="11"/>
  <c r="O107" i="11"/>
  <c r="M107" i="11"/>
  <c r="K107" i="11"/>
  <c r="I107" i="11"/>
  <c r="G107" i="11"/>
  <c r="E107" i="11"/>
  <c r="AQ106" i="11"/>
  <c r="AO106" i="11"/>
  <c r="AM106" i="11"/>
  <c r="AK106" i="11"/>
  <c r="AI106" i="11"/>
  <c r="AG106" i="11"/>
  <c r="AE106" i="11"/>
  <c r="AC106" i="11"/>
  <c r="AA106" i="11"/>
  <c r="Y106" i="11"/>
  <c r="W106" i="11"/>
  <c r="U106" i="11"/>
  <c r="S106" i="11"/>
  <c r="Q106" i="11"/>
  <c r="O106" i="11"/>
  <c r="M106" i="11"/>
  <c r="K106" i="11"/>
  <c r="I106" i="11"/>
  <c r="G106" i="11"/>
  <c r="E106" i="11"/>
  <c r="AQ105" i="11"/>
  <c r="AO105" i="11"/>
  <c r="AM105" i="11"/>
  <c r="AK105" i="11"/>
  <c r="AI105" i="11"/>
  <c r="AG105" i="11"/>
  <c r="AE105" i="11"/>
  <c r="AC105" i="11"/>
  <c r="AA105" i="11"/>
  <c r="Y105" i="11"/>
  <c r="W105" i="11"/>
  <c r="U105" i="11"/>
  <c r="S105" i="11"/>
  <c r="Q105" i="11"/>
  <c r="O105" i="11"/>
  <c r="M105" i="11"/>
  <c r="K105" i="11"/>
  <c r="I105" i="11"/>
  <c r="G105" i="11"/>
  <c r="E105" i="11"/>
  <c r="AQ104" i="11"/>
  <c r="AO104" i="11"/>
  <c r="AM104" i="11"/>
  <c r="AK104" i="11"/>
  <c r="AI104" i="11"/>
  <c r="AG104" i="11"/>
  <c r="AE104" i="11"/>
  <c r="AC104" i="11"/>
  <c r="AA104" i="11"/>
  <c r="Y104" i="11"/>
  <c r="W104" i="11"/>
  <c r="U104" i="11"/>
  <c r="S104" i="11"/>
  <c r="Q104" i="11"/>
  <c r="O104" i="11"/>
  <c r="M104" i="11"/>
  <c r="K104" i="11"/>
  <c r="I104" i="11"/>
  <c r="G104" i="11"/>
  <c r="E104" i="11"/>
  <c r="AQ103" i="11"/>
  <c r="AO103" i="11"/>
  <c r="AM103" i="11"/>
  <c r="AK103" i="11"/>
  <c r="AI103" i="11"/>
  <c r="AG103" i="11"/>
  <c r="AE103" i="11"/>
  <c r="AC103" i="11"/>
  <c r="AA103" i="11"/>
  <c r="Y103" i="11"/>
  <c r="W103" i="11"/>
  <c r="U103" i="11"/>
  <c r="S103" i="11"/>
  <c r="Q103" i="11"/>
  <c r="O103" i="11"/>
  <c r="M103" i="11"/>
  <c r="K103" i="11"/>
  <c r="I103" i="11"/>
  <c r="G103" i="11"/>
  <c r="E103" i="11"/>
  <c r="AQ102" i="11"/>
  <c r="AO102" i="11"/>
  <c r="AM102" i="11"/>
  <c r="AK102" i="11"/>
  <c r="AI102" i="11"/>
  <c r="AG102" i="11"/>
  <c r="AE102" i="11"/>
  <c r="AC102" i="11"/>
  <c r="AA102" i="11"/>
  <c r="Y102" i="11"/>
  <c r="W102" i="11"/>
  <c r="U102" i="11"/>
  <c r="S102" i="11"/>
  <c r="Q102" i="11"/>
  <c r="O102" i="11"/>
  <c r="M102" i="11"/>
  <c r="K102" i="11"/>
  <c r="I102" i="11"/>
  <c r="G102" i="11"/>
  <c r="E102" i="11"/>
  <c r="AQ101" i="11"/>
  <c r="AO101" i="11"/>
  <c r="AM101" i="11"/>
  <c r="AK101" i="11"/>
  <c r="AI101" i="11"/>
  <c r="AG101" i="11"/>
  <c r="AE101" i="11"/>
  <c r="AC101" i="11"/>
  <c r="AA101" i="11"/>
  <c r="Y101" i="11"/>
  <c r="W101" i="11"/>
  <c r="U101" i="11"/>
  <c r="S101" i="11"/>
  <c r="Q101" i="11"/>
  <c r="O101" i="11"/>
  <c r="M101" i="11"/>
  <c r="K101" i="11"/>
  <c r="I101" i="11"/>
  <c r="G101" i="11"/>
  <c r="E101" i="11"/>
  <c r="AQ100" i="11"/>
  <c r="AO100" i="11"/>
  <c r="AM100" i="11"/>
  <c r="AK100" i="11"/>
  <c r="AI100" i="11"/>
  <c r="AG100" i="11"/>
  <c r="AE100" i="11"/>
  <c r="AC100" i="11"/>
  <c r="AA100" i="11"/>
  <c r="Y100" i="11"/>
  <c r="W100" i="11"/>
  <c r="U100" i="11"/>
  <c r="S100" i="11"/>
  <c r="Q100" i="11"/>
  <c r="O100" i="11"/>
  <c r="M100" i="11"/>
  <c r="K100" i="11"/>
  <c r="I100" i="11"/>
  <c r="G100" i="11"/>
  <c r="E100" i="11"/>
  <c r="AQ99" i="11"/>
  <c r="AO99" i="11"/>
  <c r="AM99" i="11"/>
  <c r="AK99" i="11"/>
  <c r="AI99" i="11"/>
  <c r="AG99" i="11"/>
  <c r="AE99" i="11"/>
  <c r="AC99" i="11"/>
  <c r="AA99" i="11"/>
  <c r="Y99" i="11"/>
  <c r="W99" i="11"/>
  <c r="U99" i="11"/>
  <c r="S99" i="11"/>
  <c r="Q99" i="11"/>
  <c r="O99" i="11"/>
  <c r="M99" i="11"/>
  <c r="K99" i="11"/>
  <c r="I99" i="11"/>
  <c r="G99" i="11"/>
  <c r="E99" i="11"/>
  <c r="AQ98" i="11"/>
  <c r="AO98" i="11"/>
  <c r="AM98" i="11"/>
  <c r="AK98" i="11"/>
  <c r="AI98" i="11"/>
  <c r="AG98" i="11"/>
  <c r="AE98" i="11"/>
  <c r="AC98" i="11"/>
  <c r="AA98" i="11"/>
  <c r="Y98" i="11"/>
  <c r="W98" i="11"/>
  <c r="U98" i="11"/>
  <c r="S98" i="11"/>
  <c r="Q98" i="11"/>
  <c r="O98" i="11"/>
  <c r="M98" i="11"/>
  <c r="K98" i="11"/>
  <c r="I98" i="11"/>
  <c r="G98" i="11"/>
  <c r="E98" i="11"/>
  <c r="AQ97" i="11"/>
  <c r="AO97" i="11"/>
  <c r="AM97" i="11"/>
  <c r="AK97" i="11"/>
  <c r="AI97" i="11"/>
  <c r="AG97" i="11"/>
  <c r="AE97" i="11"/>
  <c r="AC97" i="11"/>
  <c r="AA97" i="11"/>
  <c r="Y97" i="11"/>
  <c r="W97" i="11"/>
  <c r="U97" i="11"/>
  <c r="S97" i="11"/>
  <c r="Q97" i="11"/>
  <c r="O97" i="11"/>
  <c r="M97" i="11"/>
  <c r="K97" i="11"/>
  <c r="I97" i="11"/>
  <c r="G97" i="11"/>
  <c r="E97" i="11"/>
  <c r="AQ96" i="11"/>
  <c r="AO96" i="11"/>
  <c r="AM96" i="11"/>
  <c r="AK96" i="11"/>
  <c r="AI96" i="11"/>
  <c r="AG96" i="11"/>
  <c r="AE96" i="11"/>
  <c r="AC96" i="11"/>
  <c r="AA96" i="11"/>
  <c r="Y96" i="11"/>
  <c r="W96" i="11"/>
  <c r="U96" i="11"/>
  <c r="S96" i="11"/>
  <c r="Q96" i="11"/>
  <c r="O96" i="11"/>
  <c r="M96" i="11"/>
  <c r="K96" i="11"/>
  <c r="I96" i="11"/>
  <c r="G96" i="11"/>
  <c r="E96" i="11"/>
  <c r="AQ95" i="11"/>
  <c r="AO95" i="11"/>
  <c r="AM95" i="11"/>
  <c r="AK95" i="11"/>
  <c r="AI95" i="11"/>
  <c r="AG95" i="11"/>
  <c r="AE95" i="11"/>
  <c r="AC95" i="11"/>
  <c r="AA95" i="11"/>
  <c r="Y95" i="11"/>
  <c r="W95" i="11"/>
  <c r="U95" i="11"/>
  <c r="S95" i="11"/>
  <c r="Q95" i="11"/>
  <c r="O95" i="11"/>
  <c r="M95" i="11"/>
  <c r="K95" i="11"/>
  <c r="I95" i="11"/>
  <c r="G95" i="11"/>
  <c r="E95" i="11"/>
  <c r="AQ94" i="11"/>
  <c r="AO94" i="11"/>
  <c r="AM94" i="11"/>
  <c r="AK94" i="11"/>
  <c r="AI94" i="11"/>
  <c r="AG94" i="11"/>
  <c r="AE94" i="11"/>
  <c r="AC94" i="11"/>
  <c r="AA94" i="11"/>
  <c r="Y94" i="11"/>
  <c r="W94" i="11"/>
  <c r="U94" i="11"/>
  <c r="S94" i="11"/>
  <c r="Q94" i="11"/>
  <c r="O94" i="11"/>
  <c r="M94" i="11"/>
  <c r="K94" i="11"/>
  <c r="I94" i="11"/>
  <c r="G94" i="11"/>
  <c r="E94" i="11"/>
  <c r="AQ93" i="11"/>
  <c r="AO93" i="11"/>
  <c r="AM93" i="11"/>
  <c r="AK93" i="11"/>
  <c r="AI93" i="11"/>
  <c r="AG93" i="11"/>
  <c r="AE93" i="11"/>
  <c r="AC93" i="11"/>
  <c r="AA93" i="11"/>
  <c r="Y93" i="11"/>
  <c r="W93" i="11"/>
  <c r="U93" i="11"/>
  <c r="S93" i="11"/>
  <c r="Q93" i="11"/>
  <c r="O93" i="11"/>
  <c r="M93" i="11"/>
  <c r="K93" i="11"/>
  <c r="I93" i="11"/>
  <c r="G93" i="11"/>
  <c r="E93" i="11"/>
  <c r="AQ92" i="11"/>
  <c r="AO92" i="11"/>
  <c r="AM92" i="11"/>
  <c r="AK92" i="11"/>
  <c r="AI92" i="11"/>
  <c r="AG92" i="11"/>
  <c r="AE92" i="11"/>
  <c r="AC92" i="11"/>
  <c r="AA92" i="11"/>
  <c r="Y92" i="11"/>
  <c r="W92" i="11"/>
  <c r="U92" i="11"/>
  <c r="S92" i="11"/>
  <c r="Q92" i="11"/>
  <c r="O92" i="11"/>
  <c r="M92" i="11"/>
  <c r="K92" i="11"/>
  <c r="I92" i="11"/>
  <c r="G92" i="11"/>
  <c r="E92" i="11"/>
  <c r="AQ91" i="11"/>
  <c r="AO91" i="11"/>
  <c r="AM91" i="11"/>
  <c r="AK91" i="11"/>
  <c r="AI91" i="11"/>
  <c r="AG91" i="11"/>
  <c r="AE91" i="11"/>
  <c r="AC91" i="11"/>
  <c r="AA91" i="11"/>
  <c r="Y91" i="11"/>
  <c r="W91" i="11"/>
  <c r="U91" i="11"/>
  <c r="S91" i="11"/>
  <c r="Q91" i="11"/>
  <c r="O91" i="11"/>
  <c r="M91" i="11"/>
  <c r="K91" i="11"/>
  <c r="I91" i="11"/>
  <c r="G91" i="11"/>
  <c r="E91" i="11"/>
  <c r="AQ90" i="11"/>
  <c r="AO90" i="11"/>
  <c r="AM90" i="11"/>
  <c r="AK90" i="11"/>
  <c r="AI90" i="11"/>
  <c r="AG90" i="11"/>
  <c r="AE90" i="11"/>
  <c r="AC90" i="11"/>
  <c r="AA90" i="11"/>
  <c r="Y90" i="11"/>
  <c r="W90" i="11"/>
  <c r="U90" i="11"/>
  <c r="S90" i="11"/>
  <c r="Q90" i="11"/>
  <c r="O90" i="11"/>
  <c r="M90" i="11"/>
  <c r="K90" i="11"/>
  <c r="I90" i="11"/>
  <c r="G90" i="11"/>
  <c r="E90" i="11"/>
  <c r="AQ89" i="11"/>
  <c r="AO89" i="11"/>
  <c r="AM89" i="11"/>
  <c r="AK89" i="11"/>
  <c r="AI89" i="11"/>
  <c r="AG89" i="11"/>
  <c r="AE89" i="11"/>
  <c r="AC89" i="11"/>
  <c r="AA89" i="11"/>
  <c r="Y89" i="11"/>
  <c r="W89" i="11"/>
  <c r="U89" i="11"/>
  <c r="S89" i="11"/>
  <c r="Q89" i="11"/>
  <c r="O89" i="11"/>
  <c r="M89" i="11"/>
  <c r="K89" i="11"/>
  <c r="I89" i="11"/>
  <c r="G89" i="11"/>
  <c r="E89" i="11"/>
  <c r="AQ88" i="11"/>
  <c r="AO88" i="11"/>
  <c r="AM88" i="11"/>
  <c r="AK88" i="11"/>
  <c r="AI88" i="11"/>
  <c r="AG88" i="11"/>
  <c r="AE88" i="11"/>
  <c r="AC88" i="11"/>
  <c r="AA88" i="11"/>
  <c r="Y88" i="11"/>
  <c r="W88" i="11"/>
  <c r="U88" i="11"/>
  <c r="S88" i="11"/>
  <c r="Q88" i="11"/>
  <c r="O88" i="11"/>
  <c r="M88" i="11"/>
  <c r="K88" i="11"/>
  <c r="I88" i="11"/>
  <c r="G88" i="11"/>
  <c r="E88" i="11"/>
  <c r="AQ87" i="11"/>
  <c r="AO87" i="11"/>
  <c r="AM87" i="11"/>
  <c r="AK87" i="11"/>
  <c r="AI87" i="11"/>
  <c r="AG87" i="11"/>
  <c r="AE87" i="11"/>
  <c r="AC87" i="11"/>
  <c r="AA87" i="11"/>
  <c r="Y87" i="11"/>
  <c r="W87" i="11"/>
  <c r="U87" i="11"/>
  <c r="S87" i="11"/>
  <c r="Q87" i="11"/>
  <c r="O87" i="11"/>
  <c r="M87" i="11"/>
  <c r="K87" i="11"/>
  <c r="I87" i="11"/>
  <c r="G87" i="11"/>
  <c r="E87" i="11"/>
  <c r="AQ86" i="11"/>
  <c r="AO86" i="11"/>
  <c r="AM86" i="11"/>
  <c r="AK86" i="11"/>
  <c r="AI86" i="11"/>
  <c r="AG86" i="11"/>
  <c r="AE86" i="11"/>
  <c r="AC86" i="11"/>
  <c r="AA86" i="11"/>
  <c r="Y86" i="11"/>
  <c r="W86" i="11"/>
  <c r="U86" i="11"/>
  <c r="S86" i="11"/>
  <c r="Q86" i="11"/>
  <c r="O86" i="11"/>
  <c r="M86" i="11"/>
  <c r="K86" i="11"/>
  <c r="I86" i="11"/>
  <c r="G86" i="11"/>
  <c r="E86" i="11"/>
  <c r="AQ85" i="11"/>
  <c r="AO85" i="11"/>
  <c r="AM85" i="11"/>
  <c r="AK85" i="11"/>
  <c r="AI85" i="11"/>
  <c r="AG85" i="11"/>
  <c r="AE85" i="11"/>
  <c r="AC85" i="11"/>
  <c r="AA85" i="11"/>
  <c r="Y85" i="11"/>
  <c r="W85" i="11"/>
  <c r="U85" i="11"/>
  <c r="S85" i="11"/>
  <c r="Q85" i="11"/>
  <c r="O85" i="11"/>
  <c r="M85" i="11"/>
  <c r="K85" i="11"/>
  <c r="I85" i="11"/>
  <c r="G85" i="11"/>
  <c r="E85" i="11"/>
  <c r="AQ84" i="11"/>
  <c r="AO84" i="11"/>
  <c r="AM84" i="11"/>
  <c r="AK84" i="11"/>
  <c r="AI84" i="11"/>
  <c r="AG84" i="11"/>
  <c r="AE84" i="11"/>
  <c r="AC84" i="11"/>
  <c r="AA84" i="11"/>
  <c r="Y84" i="11"/>
  <c r="W84" i="11"/>
  <c r="U84" i="11"/>
  <c r="S84" i="11"/>
  <c r="Q84" i="11"/>
  <c r="O84" i="11"/>
  <c r="M84" i="11"/>
  <c r="K84" i="11"/>
  <c r="I84" i="11"/>
  <c r="G84" i="11"/>
  <c r="E84" i="11"/>
  <c r="AQ83" i="11"/>
  <c r="AO83" i="11"/>
  <c r="AM83" i="11"/>
  <c r="AK83" i="11"/>
  <c r="AI83" i="11"/>
  <c r="AG83" i="11"/>
  <c r="AE83" i="11"/>
  <c r="AC83" i="11"/>
  <c r="AA83" i="11"/>
  <c r="Y83" i="11"/>
  <c r="W83" i="11"/>
  <c r="U83" i="11"/>
  <c r="S83" i="11"/>
  <c r="Q83" i="11"/>
  <c r="O83" i="11"/>
  <c r="M83" i="11"/>
  <c r="K83" i="11"/>
  <c r="I83" i="11"/>
  <c r="G83" i="11"/>
  <c r="E83" i="11"/>
  <c r="AQ82" i="11"/>
  <c r="AO82" i="11"/>
  <c r="AM82" i="11"/>
  <c r="AK82" i="11"/>
  <c r="AI82" i="11"/>
  <c r="AG82" i="11"/>
  <c r="AE82" i="11"/>
  <c r="AC82" i="11"/>
  <c r="AA82" i="11"/>
  <c r="Y82" i="11"/>
  <c r="W82" i="11"/>
  <c r="U82" i="11"/>
  <c r="S82" i="11"/>
  <c r="Q82" i="11"/>
  <c r="O82" i="11"/>
  <c r="M82" i="11"/>
  <c r="K82" i="11"/>
  <c r="I82" i="11"/>
  <c r="G82" i="11"/>
  <c r="E82" i="11"/>
  <c r="AQ81" i="11"/>
  <c r="AO81" i="11"/>
  <c r="AM81" i="11"/>
  <c r="AK81" i="11"/>
  <c r="AI81" i="11"/>
  <c r="AG81" i="11"/>
  <c r="AE81" i="11"/>
  <c r="AC81" i="11"/>
  <c r="AA81" i="11"/>
  <c r="Y81" i="11"/>
  <c r="W81" i="11"/>
  <c r="U81" i="11"/>
  <c r="S81" i="11"/>
  <c r="Q81" i="11"/>
  <c r="O81" i="11"/>
  <c r="M81" i="11"/>
  <c r="K81" i="11"/>
  <c r="I81" i="11"/>
  <c r="G81" i="11"/>
  <c r="E81" i="11"/>
  <c r="AQ80" i="11"/>
  <c r="AO80" i="11"/>
  <c r="AM80" i="11"/>
  <c r="AK80" i="11"/>
  <c r="AI80" i="11"/>
  <c r="AG80" i="11"/>
  <c r="AE80" i="11"/>
  <c r="AC80" i="11"/>
  <c r="AA80" i="11"/>
  <c r="Y80" i="11"/>
  <c r="W80" i="11"/>
  <c r="U80" i="11"/>
  <c r="S80" i="11"/>
  <c r="Q80" i="11"/>
  <c r="O80" i="11"/>
  <c r="M80" i="11"/>
  <c r="K80" i="11"/>
  <c r="I80" i="11"/>
  <c r="G80" i="11"/>
  <c r="E80" i="11"/>
  <c r="AQ79" i="11"/>
  <c r="AO79" i="11"/>
  <c r="AM79" i="11"/>
  <c r="AK79" i="11"/>
  <c r="AI79" i="11"/>
  <c r="AG79" i="11"/>
  <c r="AE79" i="11"/>
  <c r="AC79" i="11"/>
  <c r="AA79" i="11"/>
  <c r="Y79" i="11"/>
  <c r="W79" i="11"/>
  <c r="U79" i="11"/>
  <c r="S79" i="11"/>
  <c r="Q79" i="11"/>
  <c r="O79" i="11"/>
  <c r="M79" i="11"/>
  <c r="K79" i="11"/>
  <c r="I79" i="11"/>
  <c r="G79" i="11"/>
  <c r="E79" i="11"/>
  <c r="AQ78" i="11"/>
  <c r="AO78" i="11"/>
  <c r="AM78" i="11"/>
  <c r="AK78" i="11"/>
  <c r="AI78" i="11"/>
  <c r="AG78" i="11"/>
  <c r="AE78" i="11"/>
  <c r="AC78" i="11"/>
  <c r="AA78" i="11"/>
  <c r="Y78" i="11"/>
  <c r="W78" i="11"/>
  <c r="U78" i="11"/>
  <c r="S78" i="11"/>
  <c r="Q78" i="11"/>
  <c r="O78" i="11"/>
  <c r="M78" i="11"/>
  <c r="K78" i="11"/>
  <c r="I78" i="11"/>
  <c r="G78" i="11"/>
  <c r="E78" i="11"/>
  <c r="AQ77" i="11"/>
  <c r="AO77" i="11"/>
  <c r="AM77" i="11"/>
  <c r="AK77" i="11"/>
  <c r="AI77" i="11"/>
  <c r="AG77" i="11"/>
  <c r="AE77" i="11"/>
  <c r="AC77" i="11"/>
  <c r="AA77" i="11"/>
  <c r="Y77" i="11"/>
  <c r="W77" i="11"/>
  <c r="U77" i="11"/>
  <c r="S77" i="11"/>
  <c r="Q77" i="11"/>
  <c r="O77" i="11"/>
  <c r="M77" i="11"/>
  <c r="K77" i="11"/>
  <c r="I77" i="11"/>
  <c r="G77" i="11"/>
  <c r="E77" i="11"/>
  <c r="AQ76" i="11"/>
  <c r="AO76" i="11"/>
  <c r="AM76" i="11"/>
  <c r="AK76" i="11"/>
  <c r="AI76" i="11"/>
  <c r="AG76" i="11"/>
  <c r="AE76" i="11"/>
  <c r="AC76" i="11"/>
  <c r="AA76" i="11"/>
  <c r="Y76" i="11"/>
  <c r="W76" i="11"/>
  <c r="U76" i="11"/>
  <c r="S76" i="11"/>
  <c r="Q76" i="11"/>
  <c r="O76" i="11"/>
  <c r="M76" i="11"/>
  <c r="K76" i="11"/>
  <c r="I76" i="11"/>
  <c r="G76" i="11"/>
  <c r="E76" i="11"/>
  <c r="AQ75" i="11"/>
  <c r="AO75" i="11"/>
  <c r="AM75" i="11"/>
  <c r="AK75" i="11"/>
  <c r="AI75" i="11"/>
  <c r="AG75" i="11"/>
  <c r="AE75" i="11"/>
  <c r="AC75" i="11"/>
  <c r="AA75" i="11"/>
  <c r="Y75" i="11"/>
  <c r="W75" i="11"/>
  <c r="U75" i="11"/>
  <c r="S75" i="11"/>
  <c r="Q75" i="11"/>
  <c r="O75" i="11"/>
  <c r="M75" i="11"/>
  <c r="K75" i="11"/>
  <c r="I75" i="11"/>
  <c r="G75" i="11"/>
  <c r="E75" i="11"/>
  <c r="AQ74" i="11"/>
  <c r="AO74" i="11"/>
  <c r="AM74" i="11"/>
  <c r="AK74" i="11"/>
  <c r="AI74" i="11"/>
  <c r="AG74" i="11"/>
  <c r="AE74" i="11"/>
  <c r="AC74" i="11"/>
  <c r="AA74" i="11"/>
  <c r="Y74" i="11"/>
  <c r="W74" i="11"/>
  <c r="U74" i="11"/>
  <c r="S74" i="11"/>
  <c r="Q74" i="11"/>
  <c r="O74" i="11"/>
  <c r="M74" i="11"/>
  <c r="K74" i="11"/>
  <c r="I74" i="11"/>
  <c r="G74" i="11"/>
  <c r="E74" i="11"/>
  <c r="AQ73" i="11"/>
  <c r="AO73" i="11"/>
  <c r="AM73" i="11"/>
  <c r="AK73" i="11"/>
  <c r="AI73" i="11"/>
  <c r="AG73" i="11"/>
  <c r="AE73" i="11"/>
  <c r="AC73" i="11"/>
  <c r="AA73" i="11"/>
  <c r="Y73" i="11"/>
  <c r="W73" i="11"/>
  <c r="U73" i="11"/>
  <c r="S73" i="11"/>
  <c r="Q73" i="11"/>
  <c r="O73" i="11"/>
  <c r="M73" i="11"/>
  <c r="K73" i="11"/>
  <c r="I73" i="11"/>
  <c r="G73" i="11"/>
  <c r="E73" i="11"/>
  <c r="AQ72" i="11"/>
  <c r="AO72" i="11"/>
  <c r="AM72" i="11"/>
  <c r="AK72" i="11"/>
  <c r="AI72" i="11"/>
  <c r="AG72" i="11"/>
  <c r="AE72" i="11"/>
  <c r="AC72" i="11"/>
  <c r="AA72" i="11"/>
  <c r="Y72" i="11"/>
  <c r="W72" i="11"/>
  <c r="U72" i="11"/>
  <c r="S72" i="11"/>
  <c r="Q72" i="11"/>
  <c r="O72" i="11"/>
  <c r="M72" i="11"/>
  <c r="K72" i="11"/>
  <c r="I72" i="11"/>
  <c r="G72" i="11"/>
  <c r="E72" i="11"/>
  <c r="AQ71" i="11"/>
  <c r="AO71" i="11"/>
  <c r="AM71" i="11"/>
  <c r="AK71" i="11"/>
  <c r="AI71" i="11"/>
  <c r="AG71" i="11"/>
  <c r="AE71" i="11"/>
  <c r="AC71" i="11"/>
  <c r="AA71" i="11"/>
  <c r="Y71" i="11"/>
  <c r="W71" i="11"/>
  <c r="U71" i="11"/>
  <c r="S71" i="11"/>
  <c r="Q71" i="11"/>
  <c r="O71" i="11"/>
  <c r="M71" i="11"/>
  <c r="K71" i="11"/>
  <c r="I71" i="11"/>
  <c r="G71" i="11"/>
  <c r="E71" i="11"/>
  <c r="AQ70" i="11"/>
  <c r="AO70" i="11"/>
  <c r="AM70" i="11"/>
  <c r="AK70" i="11"/>
  <c r="AI70" i="11"/>
  <c r="AG70" i="11"/>
  <c r="AE70" i="11"/>
  <c r="AC70" i="11"/>
  <c r="AA70" i="11"/>
  <c r="Y70" i="11"/>
  <c r="W70" i="11"/>
  <c r="U70" i="11"/>
  <c r="S70" i="11"/>
  <c r="Q70" i="11"/>
  <c r="O70" i="11"/>
  <c r="M70" i="11"/>
  <c r="K70" i="11"/>
  <c r="I70" i="11"/>
  <c r="G70" i="11"/>
  <c r="E70" i="11"/>
  <c r="AQ69" i="11"/>
  <c r="AO69" i="11"/>
  <c r="AM69" i="11"/>
  <c r="AK69" i="11"/>
  <c r="AI69" i="11"/>
  <c r="AG69" i="11"/>
  <c r="AE69" i="11"/>
  <c r="AC69" i="11"/>
  <c r="AA69" i="11"/>
  <c r="Y69" i="11"/>
  <c r="W69" i="11"/>
  <c r="U69" i="11"/>
  <c r="S69" i="11"/>
  <c r="Q69" i="11"/>
  <c r="O69" i="11"/>
  <c r="M69" i="11"/>
  <c r="K69" i="11"/>
  <c r="I69" i="11"/>
  <c r="G69" i="11"/>
  <c r="E69" i="11"/>
  <c r="AQ68" i="11"/>
  <c r="AO68" i="11"/>
  <c r="AM68" i="11"/>
  <c r="AK68" i="11"/>
  <c r="AI68" i="11"/>
  <c r="AG68" i="11"/>
  <c r="AE68" i="11"/>
  <c r="AC68" i="11"/>
  <c r="AA68" i="11"/>
  <c r="Y68" i="11"/>
  <c r="W68" i="11"/>
  <c r="U68" i="11"/>
  <c r="S68" i="11"/>
  <c r="Q68" i="11"/>
  <c r="O68" i="11"/>
  <c r="M68" i="11"/>
  <c r="K68" i="11"/>
  <c r="I68" i="11"/>
  <c r="G68" i="11"/>
  <c r="E68" i="11"/>
  <c r="AQ67" i="11"/>
  <c r="AO67" i="11"/>
  <c r="AM67" i="11"/>
  <c r="AK67" i="11"/>
  <c r="AI67" i="11"/>
  <c r="AG67" i="11"/>
  <c r="AE67" i="11"/>
  <c r="AC67" i="11"/>
  <c r="AA67" i="11"/>
  <c r="Y67" i="11"/>
  <c r="W67" i="11"/>
  <c r="U67" i="11"/>
  <c r="S67" i="11"/>
  <c r="Q67" i="11"/>
  <c r="O67" i="11"/>
  <c r="M67" i="11"/>
  <c r="K67" i="11"/>
  <c r="I67" i="11"/>
  <c r="G67" i="11"/>
  <c r="E67" i="11"/>
  <c r="AQ66" i="11"/>
  <c r="AO66" i="11"/>
  <c r="AM66" i="11"/>
  <c r="AK66" i="11"/>
  <c r="AI66" i="11"/>
  <c r="AG66" i="11"/>
  <c r="AE66" i="11"/>
  <c r="AC66" i="11"/>
  <c r="AA66" i="11"/>
  <c r="Y66" i="11"/>
  <c r="W66" i="11"/>
  <c r="U66" i="11"/>
  <c r="S66" i="11"/>
  <c r="Q66" i="11"/>
  <c r="O66" i="11"/>
  <c r="M66" i="11"/>
  <c r="K66" i="11"/>
  <c r="I66" i="11"/>
  <c r="G66" i="11"/>
  <c r="E66" i="11"/>
  <c r="AQ65" i="11"/>
  <c r="AO65" i="11"/>
  <c r="AM65" i="11"/>
  <c r="AK65" i="11"/>
  <c r="AI65" i="11"/>
  <c r="AG65" i="11"/>
  <c r="AE65" i="11"/>
  <c r="AC65" i="11"/>
  <c r="AA65" i="11"/>
  <c r="Y65" i="11"/>
  <c r="W65" i="11"/>
  <c r="U65" i="11"/>
  <c r="S65" i="11"/>
  <c r="Q65" i="11"/>
  <c r="O65" i="11"/>
  <c r="M65" i="11"/>
  <c r="K65" i="11"/>
  <c r="I65" i="11"/>
  <c r="G65" i="11"/>
  <c r="E65" i="11"/>
  <c r="AQ64" i="11"/>
  <c r="AO64" i="11"/>
  <c r="AM64" i="11"/>
  <c r="AK64" i="11"/>
  <c r="AI64" i="11"/>
  <c r="AG64" i="11"/>
  <c r="AE64" i="11"/>
  <c r="AC64" i="11"/>
  <c r="AA64" i="11"/>
  <c r="Y64" i="11"/>
  <c r="W64" i="11"/>
  <c r="U64" i="11"/>
  <c r="S64" i="11"/>
  <c r="Q64" i="11"/>
  <c r="O64" i="11"/>
  <c r="M64" i="11"/>
  <c r="K64" i="11"/>
  <c r="I64" i="11"/>
  <c r="G64" i="11"/>
  <c r="E64" i="11"/>
  <c r="AQ63" i="11"/>
  <c r="AO63" i="11"/>
  <c r="AM63" i="11"/>
  <c r="AK63" i="11"/>
  <c r="AI63" i="11"/>
  <c r="AG63" i="11"/>
  <c r="AE63" i="11"/>
  <c r="AC63" i="11"/>
  <c r="AA63" i="11"/>
  <c r="Y63" i="11"/>
  <c r="W63" i="11"/>
  <c r="U63" i="11"/>
  <c r="S63" i="11"/>
  <c r="Q63" i="11"/>
  <c r="O63" i="11"/>
  <c r="M63" i="11"/>
  <c r="K63" i="11"/>
  <c r="I63" i="11"/>
  <c r="G63" i="11"/>
  <c r="E63" i="11"/>
  <c r="AQ62" i="11"/>
  <c r="AO62" i="11"/>
  <c r="AM62" i="11"/>
  <c r="AK62" i="11"/>
  <c r="AI62" i="11"/>
  <c r="AG62" i="11"/>
  <c r="AE62" i="11"/>
  <c r="AC62" i="11"/>
  <c r="AA62" i="11"/>
  <c r="Y62" i="11"/>
  <c r="W62" i="11"/>
  <c r="U62" i="11"/>
  <c r="S62" i="11"/>
  <c r="Q62" i="11"/>
  <c r="O62" i="11"/>
  <c r="M62" i="11"/>
  <c r="K62" i="11"/>
  <c r="I62" i="11"/>
  <c r="G62" i="11"/>
  <c r="E62" i="11"/>
  <c r="AQ61" i="11"/>
  <c r="AO61" i="11"/>
  <c r="AM61" i="11"/>
  <c r="AK61" i="11"/>
  <c r="AI61" i="11"/>
  <c r="AG61" i="11"/>
  <c r="AE61" i="11"/>
  <c r="AC61" i="11"/>
  <c r="AA61" i="11"/>
  <c r="Y61" i="11"/>
  <c r="W61" i="11"/>
  <c r="U61" i="11"/>
  <c r="S61" i="11"/>
  <c r="Q61" i="11"/>
  <c r="O61" i="11"/>
  <c r="M61" i="11"/>
  <c r="K61" i="11"/>
  <c r="I61" i="11"/>
  <c r="G61" i="11"/>
  <c r="E61" i="11"/>
  <c r="AQ60" i="11"/>
  <c r="AO60" i="11"/>
  <c r="AM60" i="11"/>
  <c r="AK60" i="11"/>
  <c r="AI60" i="11"/>
  <c r="AG60" i="11"/>
  <c r="AE60" i="11"/>
  <c r="AC60" i="11"/>
  <c r="AA60" i="11"/>
  <c r="Y60" i="11"/>
  <c r="W60" i="11"/>
  <c r="U60" i="11"/>
  <c r="S60" i="11"/>
  <c r="Q60" i="11"/>
  <c r="O60" i="11"/>
  <c r="M60" i="11"/>
  <c r="K60" i="11"/>
  <c r="I60" i="11"/>
  <c r="G60" i="11"/>
  <c r="E60" i="11"/>
  <c r="AQ59" i="11"/>
  <c r="AO59" i="11"/>
  <c r="AM59" i="11"/>
  <c r="AK59" i="11"/>
  <c r="AI59" i="11"/>
  <c r="AG59" i="11"/>
  <c r="AE59" i="11"/>
  <c r="AC59" i="11"/>
  <c r="AA59" i="11"/>
  <c r="Y59" i="11"/>
  <c r="W59" i="11"/>
  <c r="U59" i="11"/>
  <c r="S59" i="11"/>
  <c r="Q59" i="11"/>
  <c r="O59" i="11"/>
  <c r="M59" i="11"/>
  <c r="K59" i="11"/>
  <c r="I59" i="11"/>
  <c r="G59" i="11"/>
  <c r="E59" i="11"/>
  <c r="AQ58" i="11"/>
  <c r="AO58" i="11"/>
  <c r="AM58" i="11"/>
  <c r="AK58" i="11"/>
  <c r="AI58" i="11"/>
  <c r="AG58" i="11"/>
  <c r="AE58" i="11"/>
  <c r="AC58" i="11"/>
  <c r="AA58" i="11"/>
  <c r="Y58" i="11"/>
  <c r="W58" i="11"/>
  <c r="U58" i="11"/>
  <c r="S58" i="11"/>
  <c r="Q58" i="11"/>
  <c r="O58" i="11"/>
  <c r="M58" i="11"/>
  <c r="K58" i="11"/>
  <c r="I58" i="11"/>
  <c r="G58" i="11"/>
  <c r="E58" i="11"/>
  <c r="AQ57" i="11"/>
  <c r="AO57" i="11"/>
  <c r="AM57" i="11"/>
  <c r="AK57" i="11"/>
  <c r="AI57" i="11"/>
  <c r="AG57" i="11"/>
  <c r="AE57" i="11"/>
  <c r="AC57" i="11"/>
  <c r="AA57" i="11"/>
  <c r="Y57" i="11"/>
  <c r="W57" i="11"/>
  <c r="U57" i="11"/>
  <c r="S57" i="11"/>
  <c r="Q57" i="11"/>
  <c r="O57" i="11"/>
  <c r="M57" i="11"/>
  <c r="K57" i="11"/>
  <c r="I57" i="11"/>
  <c r="G57" i="11"/>
  <c r="E57" i="11"/>
  <c r="AQ56" i="11"/>
  <c r="AO56" i="11"/>
  <c r="AM56" i="11"/>
  <c r="AK56" i="11"/>
  <c r="AI56" i="11"/>
  <c r="AG56" i="11"/>
  <c r="AE56" i="11"/>
  <c r="AC56" i="11"/>
  <c r="AA56" i="11"/>
  <c r="Y56" i="11"/>
  <c r="W56" i="11"/>
  <c r="U56" i="11"/>
  <c r="S56" i="11"/>
  <c r="Q56" i="11"/>
  <c r="O56" i="11"/>
  <c r="M56" i="11"/>
  <c r="K56" i="11"/>
  <c r="I56" i="11"/>
  <c r="G56" i="11"/>
  <c r="E56" i="11"/>
  <c r="AQ55" i="11"/>
  <c r="AO55" i="11"/>
  <c r="AM55" i="11"/>
  <c r="AK55" i="11"/>
  <c r="AI55" i="11"/>
  <c r="AG55" i="11"/>
  <c r="AE55" i="11"/>
  <c r="AC55" i="11"/>
  <c r="AA55" i="11"/>
  <c r="Y55" i="11"/>
  <c r="W55" i="11"/>
  <c r="U55" i="11"/>
  <c r="S55" i="11"/>
  <c r="Q55" i="11"/>
  <c r="O55" i="11"/>
  <c r="M55" i="11"/>
  <c r="K55" i="11"/>
  <c r="I55" i="11"/>
  <c r="G55" i="11"/>
  <c r="E55" i="11"/>
  <c r="AQ54" i="11"/>
  <c r="AO54" i="11"/>
  <c r="AM54" i="11"/>
  <c r="AK54" i="11"/>
  <c r="AI54" i="11"/>
  <c r="AG54" i="11"/>
  <c r="AE54" i="11"/>
  <c r="AC54" i="11"/>
  <c r="AA54" i="11"/>
  <c r="Y54" i="11"/>
  <c r="W54" i="11"/>
  <c r="U54" i="11"/>
  <c r="S54" i="11"/>
  <c r="Q54" i="11"/>
  <c r="O54" i="11"/>
  <c r="M54" i="11"/>
  <c r="K54" i="11"/>
  <c r="I54" i="11"/>
  <c r="G54" i="11"/>
  <c r="E54" i="11"/>
  <c r="AQ53" i="11"/>
  <c r="AO53" i="11"/>
  <c r="AM53" i="11"/>
  <c r="AK53" i="11"/>
  <c r="AI53" i="11"/>
  <c r="AG53" i="11"/>
  <c r="AE53" i="11"/>
  <c r="AC53" i="11"/>
  <c r="AA53" i="11"/>
  <c r="Y53" i="11"/>
  <c r="W53" i="11"/>
  <c r="U53" i="11"/>
  <c r="S53" i="11"/>
  <c r="Q53" i="11"/>
  <c r="O53" i="11"/>
  <c r="M53" i="11"/>
  <c r="K53" i="11"/>
  <c r="I53" i="11"/>
  <c r="G53" i="11"/>
  <c r="E53" i="11"/>
  <c r="AQ52" i="11"/>
  <c r="AO52" i="11"/>
  <c r="AM52" i="11"/>
  <c r="AK52" i="11"/>
  <c r="AI52" i="11"/>
  <c r="AG52" i="11"/>
  <c r="AE52" i="11"/>
  <c r="AC52" i="11"/>
  <c r="AA52" i="11"/>
  <c r="Y52" i="11"/>
  <c r="W52" i="11"/>
  <c r="U52" i="11"/>
  <c r="S52" i="11"/>
  <c r="Q52" i="11"/>
  <c r="O52" i="11"/>
  <c r="M52" i="11"/>
  <c r="K52" i="11"/>
  <c r="I52" i="11"/>
  <c r="G52" i="11"/>
  <c r="E52" i="11"/>
  <c r="AQ51" i="11"/>
  <c r="AO51" i="11"/>
  <c r="AM51" i="11"/>
  <c r="AK51" i="11"/>
  <c r="AI51" i="11"/>
  <c r="AG51" i="11"/>
  <c r="AE51" i="11"/>
  <c r="AC51" i="11"/>
  <c r="AA51" i="11"/>
  <c r="Y51" i="11"/>
  <c r="W51" i="11"/>
  <c r="U51" i="11"/>
  <c r="S51" i="11"/>
  <c r="Q51" i="11"/>
  <c r="O51" i="11"/>
  <c r="M51" i="11"/>
  <c r="K51" i="11"/>
  <c r="I51" i="11"/>
  <c r="G51" i="11"/>
  <c r="E51" i="11"/>
  <c r="AQ50" i="11"/>
  <c r="AO50" i="11"/>
  <c r="AM50" i="11"/>
  <c r="AK50" i="11"/>
  <c r="AI50" i="11"/>
  <c r="AG50" i="11"/>
  <c r="AE50" i="11"/>
  <c r="AC50" i="11"/>
  <c r="AA50" i="11"/>
  <c r="Y50" i="11"/>
  <c r="W50" i="11"/>
  <c r="U50" i="11"/>
  <c r="S50" i="11"/>
  <c r="Q50" i="11"/>
  <c r="O50" i="11"/>
  <c r="M50" i="11"/>
  <c r="K50" i="11"/>
  <c r="I50" i="11"/>
  <c r="G50" i="11"/>
  <c r="E50" i="11"/>
  <c r="AQ49" i="11"/>
  <c r="AO49" i="11"/>
  <c r="AM49" i="11"/>
  <c r="AK49" i="11"/>
  <c r="AI49" i="11"/>
  <c r="AG49" i="11"/>
  <c r="AE49" i="11"/>
  <c r="AC49" i="11"/>
  <c r="AA49" i="11"/>
  <c r="Y49" i="11"/>
  <c r="W49" i="11"/>
  <c r="U49" i="11"/>
  <c r="S49" i="11"/>
  <c r="Q49" i="11"/>
  <c r="O49" i="11"/>
  <c r="M49" i="11"/>
  <c r="K49" i="11"/>
  <c r="I49" i="11"/>
  <c r="G49" i="11"/>
  <c r="E49" i="11"/>
  <c r="AQ48" i="11"/>
  <c r="AO48" i="11"/>
  <c r="AM48" i="11"/>
  <c r="AK48" i="11"/>
  <c r="AI48" i="11"/>
  <c r="AG48" i="11"/>
  <c r="AE48" i="11"/>
  <c r="AC48" i="11"/>
  <c r="AA48" i="11"/>
  <c r="Y48" i="11"/>
  <c r="W48" i="11"/>
  <c r="U48" i="11"/>
  <c r="S48" i="11"/>
  <c r="Q48" i="11"/>
  <c r="O48" i="11"/>
  <c r="M48" i="11"/>
  <c r="K48" i="11"/>
  <c r="I48" i="11"/>
  <c r="G48" i="11"/>
  <c r="E48" i="11"/>
  <c r="AQ47" i="11"/>
  <c r="AO47" i="11"/>
  <c r="AM47" i="11"/>
  <c r="AK47" i="11"/>
  <c r="AI47" i="11"/>
  <c r="AG47" i="11"/>
  <c r="AE47" i="11"/>
  <c r="AC47" i="11"/>
  <c r="AA47" i="11"/>
  <c r="Y47" i="11"/>
  <c r="W47" i="11"/>
  <c r="U47" i="11"/>
  <c r="S47" i="11"/>
  <c r="Q47" i="11"/>
  <c r="O47" i="11"/>
  <c r="M47" i="11"/>
  <c r="K47" i="11"/>
  <c r="I47" i="11"/>
  <c r="G47" i="11"/>
  <c r="E47" i="11"/>
  <c r="AQ46" i="11"/>
  <c r="AO46" i="11"/>
  <c r="AM46" i="11"/>
  <c r="AK46" i="11"/>
  <c r="AI46" i="11"/>
  <c r="AG46" i="11"/>
  <c r="AE46" i="11"/>
  <c r="AC46" i="11"/>
  <c r="AA46" i="11"/>
  <c r="Y46" i="11"/>
  <c r="W46" i="11"/>
  <c r="U46" i="11"/>
  <c r="S46" i="11"/>
  <c r="Q46" i="11"/>
  <c r="O46" i="11"/>
  <c r="M46" i="11"/>
  <c r="K46" i="11"/>
  <c r="I46" i="11"/>
  <c r="G46" i="11"/>
  <c r="E46" i="11"/>
  <c r="AQ45" i="11"/>
  <c r="AO45" i="11"/>
  <c r="AM45" i="11"/>
  <c r="AK45" i="11"/>
  <c r="AI45" i="11"/>
  <c r="AG45" i="11"/>
  <c r="AE45" i="11"/>
  <c r="AC45" i="11"/>
  <c r="AA45" i="11"/>
  <c r="Y45" i="11"/>
  <c r="W45" i="11"/>
  <c r="U45" i="11"/>
  <c r="S45" i="11"/>
  <c r="Q45" i="11"/>
  <c r="O45" i="11"/>
  <c r="M45" i="11"/>
  <c r="K45" i="11"/>
  <c r="I45" i="11"/>
  <c r="G45" i="11"/>
  <c r="E45" i="11"/>
  <c r="AQ44" i="11"/>
  <c r="AO44" i="11"/>
  <c r="AM44" i="11"/>
  <c r="AK44" i="11"/>
  <c r="AI44" i="11"/>
  <c r="AG44" i="11"/>
  <c r="AE44" i="11"/>
  <c r="AC44" i="11"/>
  <c r="AA44" i="11"/>
  <c r="Y44" i="11"/>
  <c r="W44" i="11"/>
  <c r="U44" i="11"/>
  <c r="S44" i="11"/>
  <c r="Q44" i="11"/>
  <c r="O44" i="11"/>
  <c r="M44" i="11"/>
  <c r="K44" i="11"/>
  <c r="I44" i="11"/>
  <c r="G44" i="11"/>
  <c r="E44" i="11"/>
  <c r="AQ43" i="11"/>
  <c r="AO43" i="11"/>
  <c r="AM43" i="11"/>
  <c r="AK43" i="11"/>
  <c r="AI43" i="11"/>
  <c r="AG43" i="11"/>
  <c r="AE43" i="11"/>
  <c r="AC43" i="11"/>
  <c r="AA43" i="11"/>
  <c r="Y43" i="11"/>
  <c r="W43" i="11"/>
  <c r="U43" i="11"/>
  <c r="S43" i="11"/>
  <c r="Q43" i="11"/>
  <c r="O43" i="11"/>
  <c r="M43" i="11"/>
  <c r="K43" i="11"/>
  <c r="I43" i="11"/>
  <c r="G43" i="11"/>
  <c r="E43" i="11"/>
  <c r="AQ42" i="11"/>
  <c r="AO42" i="11"/>
  <c r="AM42" i="11"/>
  <c r="AK42" i="11"/>
  <c r="AI42" i="11"/>
  <c r="AG42" i="11"/>
  <c r="AE42" i="11"/>
  <c r="AC42" i="11"/>
  <c r="AA42" i="11"/>
  <c r="Y42" i="11"/>
  <c r="W42" i="11"/>
  <c r="U42" i="11"/>
  <c r="S42" i="11"/>
  <c r="Q42" i="11"/>
  <c r="O42" i="11"/>
  <c r="M42" i="11"/>
  <c r="K42" i="11"/>
  <c r="I42" i="11"/>
  <c r="G42" i="11"/>
  <c r="E42" i="11"/>
  <c r="AQ41" i="11"/>
  <c r="AO41" i="11"/>
  <c r="AM41" i="11"/>
  <c r="AK41" i="11"/>
  <c r="AI41" i="11"/>
  <c r="AG41" i="11"/>
  <c r="AE41" i="11"/>
  <c r="AC41" i="11"/>
  <c r="AA41" i="11"/>
  <c r="Y41" i="11"/>
  <c r="W41" i="11"/>
  <c r="U41" i="11"/>
  <c r="S41" i="11"/>
  <c r="Q41" i="11"/>
  <c r="O41" i="11"/>
  <c r="M41" i="11"/>
  <c r="K41" i="11"/>
  <c r="I41" i="11"/>
  <c r="G41" i="11"/>
  <c r="E41" i="11"/>
  <c r="AQ40" i="11"/>
  <c r="AO40" i="11"/>
  <c r="AM40" i="11"/>
  <c r="AK40" i="11"/>
  <c r="AI40" i="11"/>
  <c r="AG40" i="11"/>
  <c r="AE40" i="11"/>
  <c r="AC40" i="11"/>
  <c r="AA40" i="11"/>
  <c r="Y40" i="11"/>
  <c r="W40" i="11"/>
  <c r="U40" i="11"/>
  <c r="S40" i="11"/>
  <c r="Q40" i="11"/>
  <c r="O40" i="11"/>
  <c r="M40" i="11"/>
  <c r="K40" i="11"/>
  <c r="I40" i="11"/>
  <c r="G40" i="11"/>
  <c r="E40" i="11"/>
  <c r="AQ39" i="11"/>
  <c r="AO39" i="11"/>
  <c r="AM39" i="11"/>
  <c r="AK39" i="11"/>
  <c r="AI39" i="11"/>
  <c r="AG39" i="11"/>
  <c r="AE39" i="11"/>
  <c r="AC39" i="11"/>
  <c r="AA39" i="11"/>
  <c r="Y39" i="11"/>
  <c r="W39" i="11"/>
  <c r="U39" i="11"/>
  <c r="S39" i="11"/>
  <c r="Q39" i="11"/>
  <c r="O39" i="11"/>
  <c r="M39" i="11"/>
  <c r="K39" i="11"/>
  <c r="I39" i="11"/>
  <c r="G39" i="11"/>
  <c r="E39" i="11"/>
  <c r="AQ38" i="11"/>
  <c r="AO38" i="11"/>
  <c r="AM38" i="11"/>
  <c r="AK38" i="11"/>
  <c r="AI38" i="11"/>
  <c r="AG38" i="11"/>
  <c r="AE38" i="11"/>
  <c r="AC38" i="11"/>
  <c r="AA38" i="11"/>
  <c r="Y38" i="11"/>
  <c r="W38" i="11"/>
  <c r="U38" i="11"/>
  <c r="S38" i="11"/>
  <c r="Q38" i="11"/>
  <c r="O38" i="11"/>
  <c r="M38" i="11"/>
  <c r="K38" i="11"/>
  <c r="I38" i="11"/>
  <c r="G38" i="11"/>
  <c r="E38" i="11"/>
  <c r="AQ37" i="11"/>
  <c r="AO37" i="11"/>
  <c r="AM37" i="11"/>
  <c r="AK37" i="11"/>
  <c r="AI37" i="11"/>
  <c r="AG37" i="11"/>
  <c r="AE37" i="11"/>
  <c r="AC37" i="11"/>
  <c r="AA37" i="11"/>
  <c r="Y37" i="11"/>
  <c r="W37" i="11"/>
  <c r="U37" i="11"/>
  <c r="S37" i="11"/>
  <c r="Q37" i="11"/>
  <c r="O37" i="11"/>
  <c r="M37" i="11"/>
  <c r="K37" i="11"/>
  <c r="I37" i="11"/>
  <c r="G37" i="11"/>
  <c r="E37" i="11"/>
  <c r="AQ36" i="11"/>
  <c r="AO36" i="11"/>
  <c r="AM36" i="11"/>
  <c r="AK36" i="11"/>
  <c r="AI36" i="11"/>
  <c r="AG36" i="11"/>
  <c r="AE36" i="11"/>
  <c r="AC36" i="11"/>
  <c r="AA36" i="11"/>
  <c r="Y36" i="11"/>
  <c r="W36" i="11"/>
  <c r="U36" i="11"/>
  <c r="S36" i="11"/>
  <c r="Q36" i="11"/>
  <c r="O36" i="11"/>
  <c r="M36" i="11"/>
  <c r="K36" i="11"/>
  <c r="I36" i="11"/>
  <c r="G36" i="11"/>
  <c r="E36" i="11"/>
  <c r="AQ35" i="11"/>
  <c r="AO35" i="11"/>
  <c r="AM35" i="11"/>
  <c r="AK35" i="11"/>
  <c r="AI35" i="11"/>
  <c r="AG35" i="11"/>
  <c r="AE35" i="11"/>
  <c r="AC35" i="11"/>
  <c r="AA35" i="11"/>
  <c r="Y35" i="11"/>
  <c r="W35" i="11"/>
  <c r="U35" i="11"/>
  <c r="S35" i="11"/>
  <c r="Q35" i="11"/>
  <c r="O35" i="11"/>
  <c r="M35" i="11"/>
  <c r="K35" i="11"/>
  <c r="I35" i="11"/>
  <c r="G35" i="11"/>
  <c r="E35" i="11"/>
  <c r="AQ34" i="11"/>
  <c r="AO34" i="11"/>
  <c r="AM34" i="11"/>
  <c r="AK34" i="11"/>
  <c r="AI34" i="11"/>
  <c r="AG34" i="11"/>
  <c r="AE34" i="11"/>
  <c r="AC34" i="11"/>
  <c r="AA34" i="11"/>
  <c r="Y34" i="11"/>
  <c r="W34" i="11"/>
  <c r="U34" i="11"/>
  <c r="S34" i="11"/>
  <c r="Q34" i="11"/>
  <c r="O34" i="11"/>
  <c r="M34" i="11"/>
  <c r="K34" i="11"/>
  <c r="I34" i="11"/>
  <c r="G34" i="11"/>
  <c r="E34" i="11"/>
  <c r="AQ33" i="11"/>
  <c r="AO33" i="11"/>
  <c r="AM33" i="11"/>
  <c r="AK33" i="11"/>
  <c r="AI33" i="11"/>
  <c r="AG33" i="11"/>
  <c r="AE33" i="11"/>
  <c r="AC33" i="11"/>
  <c r="AA33" i="11"/>
  <c r="Y33" i="11"/>
  <c r="W33" i="11"/>
  <c r="U33" i="11"/>
  <c r="S33" i="11"/>
  <c r="Q33" i="11"/>
  <c r="O33" i="11"/>
  <c r="M33" i="11"/>
  <c r="K33" i="11"/>
  <c r="I33" i="11"/>
  <c r="G33" i="11"/>
  <c r="E33" i="11"/>
  <c r="AQ30" i="11"/>
  <c r="AO30" i="11"/>
  <c r="AM30" i="11"/>
  <c r="AK30" i="11"/>
  <c r="AI30" i="11"/>
  <c r="AG30" i="11"/>
  <c r="AE30" i="11"/>
  <c r="AC30" i="11"/>
  <c r="AA30" i="11"/>
  <c r="Y30" i="11"/>
  <c r="W30" i="11"/>
  <c r="U30" i="11"/>
  <c r="S30" i="11"/>
  <c r="Q30" i="11"/>
  <c r="O30" i="11"/>
  <c r="M30" i="11"/>
  <c r="K30" i="11"/>
  <c r="I30" i="11"/>
  <c r="G30" i="11"/>
  <c r="E30" i="11"/>
  <c r="AQ29" i="11"/>
  <c r="AO29" i="11"/>
  <c r="AM29" i="11"/>
  <c r="AK29" i="11"/>
  <c r="AI29" i="11"/>
  <c r="AG29" i="11"/>
  <c r="AE29" i="11"/>
  <c r="AC29" i="11"/>
  <c r="AA29" i="11"/>
  <c r="Y29" i="11"/>
  <c r="W29" i="11"/>
  <c r="U29" i="11"/>
  <c r="S29" i="11"/>
  <c r="Q29" i="11"/>
  <c r="O29" i="11"/>
  <c r="M29" i="11"/>
  <c r="K29" i="11"/>
  <c r="I29" i="11"/>
  <c r="G29" i="11"/>
  <c r="E29" i="11"/>
  <c r="AQ28" i="11"/>
  <c r="AO28" i="11"/>
  <c r="AM28" i="11"/>
  <c r="AK28" i="11"/>
  <c r="AI28" i="11"/>
  <c r="AG28" i="11"/>
  <c r="AE28" i="11"/>
  <c r="AC28" i="11"/>
  <c r="AA28" i="11"/>
  <c r="Y28" i="11"/>
  <c r="W28" i="11"/>
  <c r="U28" i="11"/>
  <c r="S28" i="11"/>
  <c r="Q28" i="11"/>
  <c r="O28" i="11"/>
  <c r="M28" i="11"/>
  <c r="K28" i="11"/>
  <c r="I28" i="11"/>
  <c r="G28" i="11"/>
  <c r="AQ27" i="11"/>
  <c r="AO27" i="11"/>
  <c r="AM27" i="11"/>
  <c r="AK27" i="11"/>
  <c r="AI27" i="11"/>
  <c r="AG27" i="11"/>
  <c r="AE27" i="11"/>
  <c r="AC27" i="11"/>
  <c r="AA27" i="11"/>
  <c r="Y27" i="11"/>
  <c r="W27" i="11"/>
  <c r="U27" i="11"/>
  <c r="S27" i="11"/>
  <c r="Q27" i="11"/>
  <c r="O27" i="11"/>
  <c r="M27" i="11"/>
  <c r="K27" i="11"/>
  <c r="I27" i="11"/>
  <c r="G27" i="11"/>
  <c r="E27" i="11"/>
  <c r="D26" i="11"/>
  <c r="D28" i="11" s="1"/>
  <c r="E28" i="11" s="1"/>
  <c r="B26" i="11"/>
  <c r="AQ26" i="11" s="1"/>
  <c r="AQ25" i="11"/>
  <c r="AO25" i="11"/>
  <c r="AM25" i="11"/>
  <c r="AK25" i="11"/>
  <c r="AJ25" i="11"/>
  <c r="AI25" i="11"/>
  <c r="AG25" i="11"/>
  <c r="AE25" i="11"/>
  <c r="AC25" i="11"/>
  <c r="AA25" i="11"/>
  <c r="Y25" i="11"/>
  <c r="W25" i="11"/>
  <c r="V25" i="11"/>
  <c r="U25" i="11"/>
  <c r="T25" i="11"/>
  <c r="S25" i="11"/>
  <c r="P25" i="11"/>
  <c r="Q25" i="11" s="1"/>
  <c r="N25" i="11"/>
  <c r="B31" i="11" s="1"/>
  <c r="M25" i="11"/>
  <c r="K25" i="11"/>
  <c r="I25" i="11"/>
  <c r="G25" i="11"/>
  <c r="E25" i="11"/>
  <c r="AQ24" i="11"/>
  <c r="AO24" i="11"/>
  <c r="AM24" i="11"/>
  <c r="AK24" i="11"/>
  <c r="AI24" i="11"/>
  <c r="AG24" i="11"/>
  <c r="AE24" i="11"/>
  <c r="AC24" i="11"/>
  <c r="AA24" i="11"/>
  <c r="Y24" i="11"/>
  <c r="W24" i="11"/>
  <c r="U24" i="11"/>
  <c r="S24" i="11"/>
  <c r="Q24" i="11"/>
  <c r="O24" i="11"/>
  <c r="M24" i="11"/>
  <c r="K24" i="11"/>
  <c r="I24" i="11"/>
  <c r="G24" i="11"/>
  <c r="E24" i="11"/>
  <c r="AQ23" i="11"/>
  <c r="AO23" i="11"/>
  <c r="AM23" i="11"/>
  <c r="AK23" i="11"/>
  <c r="AI23" i="11"/>
  <c r="AG23" i="11"/>
  <c r="AE23" i="11"/>
  <c r="AC23" i="11"/>
  <c r="AA23" i="11"/>
  <c r="Y23" i="11"/>
  <c r="W23" i="11"/>
  <c r="U23" i="11"/>
  <c r="S23" i="11"/>
  <c r="Q23" i="11"/>
  <c r="O23" i="11"/>
  <c r="M23" i="11"/>
  <c r="K23" i="11"/>
  <c r="I23" i="11"/>
  <c r="G23" i="11"/>
  <c r="E23" i="11"/>
  <c r="AQ22" i="11"/>
  <c r="AO22" i="11"/>
  <c r="AM22" i="11"/>
  <c r="AK22" i="11"/>
  <c r="AI22" i="11"/>
  <c r="AG22" i="11"/>
  <c r="AE22" i="11"/>
  <c r="AC22" i="11"/>
  <c r="AA22" i="11"/>
  <c r="Y22" i="11"/>
  <c r="W22" i="11"/>
  <c r="U22" i="11"/>
  <c r="S22" i="11"/>
  <c r="Q22" i="11"/>
  <c r="O22" i="11"/>
  <c r="M22" i="11"/>
  <c r="K22" i="11"/>
  <c r="I22" i="11"/>
  <c r="G22" i="11"/>
  <c r="E22" i="11"/>
  <c r="AQ21" i="11"/>
  <c r="AO21" i="11"/>
  <c r="AM21" i="11"/>
  <c r="AK21" i="11"/>
  <c r="AI21" i="11"/>
  <c r="AG21" i="11"/>
  <c r="AE21" i="11"/>
  <c r="AC21" i="11"/>
  <c r="AA21" i="11"/>
  <c r="Y21" i="11"/>
  <c r="W21" i="11"/>
  <c r="U21" i="11"/>
  <c r="S21" i="11"/>
  <c r="Q21" i="11"/>
  <c r="O21" i="11"/>
  <c r="M21" i="11"/>
  <c r="K21" i="11"/>
  <c r="I21" i="11"/>
  <c r="G21" i="11"/>
  <c r="E21" i="11"/>
  <c r="AQ20" i="11"/>
  <c r="AO20" i="11"/>
  <c r="AM20" i="11"/>
  <c r="AK20" i="11"/>
  <c r="AI20" i="11"/>
  <c r="AG20" i="11"/>
  <c r="AE20" i="11"/>
  <c r="AC20" i="11"/>
  <c r="AA20" i="11"/>
  <c r="Y20" i="11"/>
  <c r="W20" i="11"/>
  <c r="U20" i="11"/>
  <c r="S20" i="11"/>
  <c r="Q20" i="11"/>
  <c r="O20" i="11"/>
  <c r="M20" i="11"/>
  <c r="K20" i="11"/>
  <c r="I20" i="11"/>
  <c r="G20" i="11"/>
  <c r="E20" i="11"/>
  <c r="AQ19" i="11"/>
  <c r="AO19" i="11"/>
  <c r="AM19" i="11"/>
  <c r="AK19" i="11"/>
  <c r="AI19" i="11"/>
  <c r="AG19" i="11"/>
  <c r="AE19" i="11"/>
  <c r="AC19" i="11"/>
  <c r="AA19" i="11"/>
  <c r="Y19" i="11"/>
  <c r="W19" i="11"/>
  <c r="U19" i="11"/>
  <c r="S19" i="11"/>
  <c r="Q19" i="11"/>
  <c r="O19" i="11"/>
  <c r="M19" i="11"/>
  <c r="K19" i="11"/>
  <c r="I19" i="11"/>
  <c r="G19" i="11"/>
  <c r="E19" i="11"/>
  <c r="AQ18" i="11"/>
  <c r="AO18" i="11"/>
  <c r="AM18" i="11"/>
  <c r="AK18" i="11"/>
  <c r="AI18" i="11"/>
  <c r="AG18" i="11"/>
  <c r="AE18" i="11"/>
  <c r="AC18" i="11"/>
  <c r="AA18" i="11"/>
  <c r="Y18" i="11"/>
  <c r="W18" i="11"/>
  <c r="U18" i="11"/>
  <c r="S18" i="11"/>
  <c r="Q18" i="11"/>
  <c r="O18" i="11"/>
  <c r="M18" i="11"/>
  <c r="K18" i="11"/>
  <c r="I18" i="11"/>
  <c r="G18" i="11"/>
  <c r="E18" i="11"/>
  <c r="AQ17" i="11"/>
  <c r="AO17" i="11"/>
  <c r="AM17" i="11"/>
  <c r="AK17" i="11"/>
  <c r="AI17" i="11"/>
  <c r="AG17" i="11"/>
  <c r="AE17" i="11"/>
  <c r="AC17" i="11"/>
  <c r="AA17" i="11"/>
  <c r="Y17" i="11"/>
  <c r="W17" i="11"/>
  <c r="U17" i="11"/>
  <c r="S17" i="11"/>
  <c r="Q17" i="11"/>
  <c r="O17" i="11"/>
  <c r="M17" i="11"/>
  <c r="K17" i="11"/>
  <c r="I17" i="11"/>
  <c r="G17" i="11"/>
  <c r="E17" i="11"/>
  <c r="AQ16" i="11"/>
  <c r="AO16" i="11"/>
  <c r="AM16" i="11"/>
  <c r="AK16" i="11"/>
  <c r="AI16" i="11"/>
  <c r="AG16" i="11"/>
  <c r="AE16" i="11"/>
  <c r="AC16" i="11"/>
  <c r="AA16" i="11"/>
  <c r="Y16" i="11"/>
  <c r="W16" i="11"/>
  <c r="U16" i="11"/>
  <c r="S16" i="11"/>
  <c r="Q16" i="11"/>
  <c r="O16" i="11"/>
  <c r="M16" i="11"/>
  <c r="K16" i="11"/>
  <c r="I16" i="11"/>
  <c r="G16" i="11"/>
  <c r="E16" i="11"/>
  <c r="AQ15" i="11"/>
  <c r="AO15" i="11"/>
  <c r="AM15" i="11"/>
  <c r="AK15" i="11"/>
  <c r="AI15" i="11"/>
  <c r="AG15" i="11"/>
  <c r="AE15" i="11"/>
  <c r="AC15" i="11"/>
  <c r="AA15" i="11"/>
  <c r="Y15" i="11"/>
  <c r="W15" i="11"/>
  <c r="U15" i="11"/>
  <c r="S15" i="11"/>
  <c r="Q15" i="11"/>
  <c r="O15" i="11"/>
  <c r="M15" i="11"/>
  <c r="K15" i="11"/>
  <c r="I15" i="11"/>
  <c r="G15" i="11"/>
  <c r="E15" i="11"/>
  <c r="AQ14" i="11"/>
  <c r="AO14" i="11"/>
  <c r="AM14" i="11"/>
  <c r="AK14" i="11"/>
  <c r="AI14" i="11"/>
  <c r="AG14" i="11"/>
  <c r="AE14" i="11"/>
  <c r="AC14" i="11"/>
  <c r="AA14" i="11"/>
  <c r="Y14" i="11"/>
  <c r="W14" i="11"/>
  <c r="U14" i="11"/>
  <c r="S14" i="11"/>
  <c r="Q14" i="11"/>
  <c r="O14" i="11"/>
  <c r="M14" i="11"/>
  <c r="K14" i="11"/>
  <c r="I14" i="11"/>
  <c r="G14" i="11"/>
  <c r="E14" i="11"/>
  <c r="AQ13" i="11"/>
  <c r="AO13" i="11"/>
  <c r="AM13" i="11"/>
  <c r="AK13" i="11"/>
  <c r="AI13" i="11"/>
  <c r="AG13" i="11"/>
  <c r="AE13" i="11"/>
  <c r="AC13" i="11"/>
  <c r="AA13" i="11"/>
  <c r="Y13" i="11"/>
  <c r="W13" i="11"/>
  <c r="U13" i="11"/>
  <c r="S13" i="11"/>
  <c r="Q13" i="11"/>
  <c r="O13" i="11"/>
  <c r="M13" i="11"/>
  <c r="K13" i="11"/>
  <c r="I13" i="11"/>
  <c r="G13" i="11"/>
  <c r="E13" i="11"/>
  <c r="AQ12" i="11"/>
  <c r="AO12" i="11"/>
  <c r="AM12" i="11"/>
  <c r="AK12" i="11"/>
  <c r="AI12" i="11"/>
  <c r="AG12" i="11"/>
  <c r="AE12" i="11"/>
  <c r="AC12" i="11"/>
  <c r="AA12" i="11"/>
  <c r="Y12" i="11"/>
  <c r="W12" i="11"/>
  <c r="U12" i="11"/>
  <c r="S12" i="11"/>
  <c r="Q12" i="11"/>
  <c r="O12" i="11"/>
  <c r="M12" i="11"/>
  <c r="K12" i="11"/>
  <c r="I12" i="11"/>
  <c r="G12" i="11"/>
  <c r="E12" i="11"/>
  <c r="AQ10" i="11"/>
  <c r="AO10" i="11"/>
  <c r="AM10" i="11"/>
  <c r="AK10" i="11"/>
  <c r="AI10" i="11"/>
  <c r="AG10" i="11"/>
  <c r="AE10" i="11"/>
  <c r="AC10" i="11"/>
  <c r="AA10" i="11"/>
  <c r="Y10" i="11"/>
  <c r="W10" i="11"/>
  <c r="U10" i="11"/>
  <c r="S10" i="11"/>
  <c r="Q10" i="11"/>
  <c r="O10" i="11"/>
  <c r="M10" i="11"/>
  <c r="K10" i="11"/>
  <c r="I10" i="11"/>
  <c r="G10" i="11"/>
  <c r="E10" i="11"/>
  <c r="AQ300" i="10"/>
  <c r="AO300" i="10"/>
  <c r="AM300" i="10"/>
  <c r="AK300" i="10"/>
  <c r="AI300" i="10"/>
  <c r="AG300" i="10"/>
  <c r="AE300" i="10"/>
  <c r="AC300" i="10"/>
  <c r="AA300" i="10"/>
  <c r="Y300" i="10"/>
  <c r="W300" i="10"/>
  <c r="U300" i="10"/>
  <c r="S300" i="10"/>
  <c r="Q300" i="10"/>
  <c r="O300" i="10"/>
  <c r="M300" i="10"/>
  <c r="K300" i="10"/>
  <c r="I300" i="10"/>
  <c r="G300" i="10"/>
  <c r="E300" i="10"/>
  <c r="AQ299" i="10"/>
  <c r="AO299" i="10"/>
  <c r="AM299" i="10"/>
  <c r="AK299" i="10"/>
  <c r="AI299" i="10"/>
  <c r="AG299" i="10"/>
  <c r="AE299" i="10"/>
  <c r="AC299" i="10"/>
  <c r="AA299" i="10"/>
  <c r="Y299" i="10"/>
  <c r="W299" i="10"/>
  <c r="U299" i="10"/>
  <c r="S299" i="10"/>
  <c r="Q299" i="10"/>
  <c r="O299" i="10"/>
  <c r="M299" i="10"/>
  <c r="K299" i="10"/>
  <c r="I299" i="10"/>
  <c r="G299" i="10"/>
  <c r="E299" i="10"/>
  <c r="AQ298" i="10"/>
  <c r="AO298" i="10"/>
  <c r="AM298" i="10"/>
  <c r="AK298" i="10"/>
  <c r="AI298" i="10"/>
  <c r="AG298" i="10"/>
  <c r="AE298" i="10"/>
  <c r="AC298" i="10"/>
  <c r="AA298" i="10"/>
  <c r="Y298" i="10"/>
  <c r="W298" i="10"/>
  <c r="U298" i="10"/>
  <c r="S298" i="10"/>
  <c r="Q298" i="10"/>
  <c r="O298" i="10"/>
  <c r="M298" i="10"/>
  <c r="K298" i="10"/>
  <c r="I298" i="10"/>
  <c r="G298" i="10"/>
  <c r="E298" i="10"/>
  <c r="AQ297" i="10"/>
  <c r="AO297" i="10"/>
  <c r="AM297" i="10"/>
  <c r="AK297" i="10"/>
  <c r="AI297" i="10"/>
  <c r="AG297" i="10"/>
  <c r="AE297" i="10"/>
  <c r="AC297" i="10"/>
  <c r="AA297" i="10"/>
  <c r="Y297" i="10"/>
  <c r="W297" i="10"/>
  <c r="U297" i="10"/>
  <c r="S297" i="10"/>
  <c r="Q297" i="10"/>
  <c r="O297" i="10"/>
  <c r="M297" i="10"/>
  <c r="K297" i="10"/>
  <c r="I297" i="10"/>
  <c r="G297" i="10"/>
  <c r="E297" i="10"/>
  <c r="AQ296" i="10"/>
  <c r="AO296" i="10"/>
  <c r="AM296" i="10"/>
  <c r="AK296" i="10"/>
  <c r="AI296" i="10"/>
  <c r="AG296" i="10"/>
  <c r="AE296" i="10"/>
  <c r="AC296" i="10"/>
  <c r="AA296" i="10"/>
  <c r="Y296" i="10"/>
  <c r="W296" i="10"/>
  <c r="U296" i="10"/>
  <c r="S296" i="10"/>
  <c r="Q296" i="10"/>
  <c r="O296" i="10"/>
  <c r="M296" i="10"/>
  <c r="K296" i="10"/>
  <c r="I296" i="10"/>
  <c r="G296" i="10"/>
  <c r="E296" i="10"/>
  <c r="AQ295" i="10"/>
  <c r="AO295" i="10"/>
  <c r="AM295" i="10"/>
  <c r="AK295" i="10"/>
  <c r="AI295" i="10"/>
  <c r="AG295" i="10"/>
  <c r="AE295" i="10"/>
  <c r="AC295" i="10"/>
  <c r="AA295" i="10"/>
  <c r="Y295" i="10"/>
  <c r="W295" i="10"/>
  <c r="U295" i="10"/>
  <c r="S295" i="10"/>
  <c r="Q295" i="10"/>
  <c r="O295" i="10"/>
  <c r="M295" i="10"/>
  <c r="K295" i="10"/>
  <c r="I295" i="10"/>
  <c r="G295" i="10"/>
  <c r="E295" i="10"/>
  <c r="AQ294" i="10"/>
  <c r="AO294" i="10"/>
  <c r="AM294" i="10"/>
  <c r="AK294" i="10"/>
  <c r="AI294" i="10"/>
  <c r="AG294" i="10"/>
  <c r="AE294" i="10"/>
  <c r="AC294" i="10"/>
  <c r="AA294" i="10"/>
  <c r="Y294" i="10"/>
  <c r="W294" i="10"/>
  <c r="U294" i="10"/>
  <c r="S294" i="10"/>
  <c r="Q294" i="10"/>
  <c r="O294" i="10"/>
  <c r="M294" i="10"/>
  <c r="K294" i="10"/>
  <c r="I294" i="10"/>
  <c r="G294" i="10"/>
  <c r="E294" i="10"/>
  <c r="AQ293" i="10"/>
  <c r="AO293" i="10"/>
  <c r="AM293" i="10"/>
  <c r="AK293" i="10"/>
  <c r="AI293" i="10"/>
  <c r="AG293" i="10"/>
  <c r="AE293" i="10"/>
  <c r="AC293" i="10"/>
  <c r="AA293" i="10"/>
  <c r="Y293" i="10"/>
  <c r="W293" i="10"/>
  <c r="U293" i="10"/>
  <c r="S293" i="10"/>
  <c r="Q293" i="10"/>
  <c r="O293" i="10"/>
  <c r="M293" i="10"/>
  <c r="K293" i="10"/>
  <c r="I293" i="10"/>
  <c r="G293" i="10"/>
  <c r="E293" i="10"/>
  <c r="AQ292" i="10"/>
  <c r="AO292" i="10"/>
  <c r="AM292" i="10"/>
  <c r="AK292" i="10"/>
  <c r="AI292" i="10"/>
  <c r="AG292" i="10"/>
  <c r="AE292" i="10"/>
  <c r="AC292" i="10"/>
  <c r="AA292" i="10"/>
  <c r="Y292" i="10"/>
  <c r="W292" i="10"/>
  <c r="U292" i="10"/>
  <c r="S292" i="10"/>
  <c r="Q292" i="10"/>
  <c r="O292" i="10"/>
  <c r="M292" i="10"/>
  <c r="K292" i="10"/>
  <c r="I292" i="10"/>
  <c r="G292" i="10"/>
  <c r="E292" i="10"/>
  <c r="AQ291" i="10"/>
  <c r="AO291" i="10"/>
  <c r="AM291" i="10"/>
  <c r="AK291" i="10"/>
  <c r="AI291" i="10"/>
  <c r="AG291" i="10"/>
  <c r="AE291" i="10"/>
  <c r="AC291" i="10"/>
  <c r="AA291" i="10"/>
  <c r="Y291" i="10"/>
  <c r="W291" i="10"/>
  <c r="U291" i="10"/>
  <c r="S291" i="10"/>
  <c r="Q291" i="10"/>
  <c r="O291" i="10"/>
  <c r="M291" i="10"/>
  <c r="K291" i="10"/>
  <c r="I291" i="10"/>
  <c r="G291" i="10"/>
  <c r="E291" i="10"/>
  <c r="AQ290" i="10"/>
  <c r="AO290" i="10"/>
  <c r="AM290" i="10"/>
  <c r="AK290" i="10"/>
  <c r="AI290" i="10"/>
  <c r="AG290" i="10"/>
  <c r="AE290" i="10"/>
  <c r="AC290" i="10"/>
  <c r="AA290" i="10"/>
  <c r="Y290" i="10"/>
  <c r="W290" i="10"/>
  <c r="U290" i="10"/>
  <c r="S290" i="10"/>
  <c r="Q290" i="10"/>
  <c r="O290" i="10"/>
  <c r="M290" i="10"/>
  <c r="K290" i="10"/>
  <c r="I290" i="10"/>
  <c r="G290" i="10"/>
  <c r="E290" i="10"/>
  <c r="AQ289" i="10"/>
  <c r="AO289" i="10"/>
  <c r="AM289" i="10"/>
  <c r="AK289" i="10"/>
  <c r="AI289" i="10"/>
  <c r="AG289" i="10"/>
  <c r="AE289" i="10"/>
  <c r="AC289" i="10"/>
  <c r="AA289" i="10"/>
  <c r="Y289" i="10"/>
  <c r="W289" i="10"/>
  <c r="U289" i="10"/>
  <c r="S289" i="10"/>
  <c r="Q289" i="10"/>
  <c r="O289" i="10"/>
  <c r="M289" i="10"/>
  <c r="K289" i="10"/>
  <c r="I289" i="10"/>
  <c r="G289" i="10"/>
  <c r="E289" i="10"/>
  <c r="AQ288" i="10"/>
  <c r="AO288" i="10"/>
  <c r="AM288" i="10"/>
  <c r="AK288" i="10"/>
  <c r="AI288" i="10"/>
  <c r="AG288" i="10"/>
  <c r="AE288" i="10"/>
  <c r="AC288" i="10"/>
  <c r="AA288" i="10"/>
  <c r="Y288" i="10"/>
  <c r="W288" i="10"/>
  <c r="U288" i="10"/>
  <c r="S288" i="10"/>
  <c r="Q288" i="10"/>
  <c r="O288" i="10"/>
  <c r="M288" i="10"/>
  <c r="K288" i="10"/>
  <c r="I288" i="10"/>
  <c r="G288" i="10"/>
  <c r="E288" i="10"/>
  <c r="AQ287" i="10"/>
  <c r="AO287" i="10"/>
  <c r="AM287" i="10"/>
  <c r="AK287" i="10"/>
  <c r="AI287" i="10"/>
  <c r="AG287" i="10"/>
  <c r="AE287" i="10"/>
  <c r="AC287" i="10"/>
  <c r="AA287" i="10"/>
  <c r="Y287" i="10"/>
  <c r="W287" i="10"/>
  <c r="U287" i="10"/>
  <c r="S287" i="10"/>
  <c r="Q287" i="10"/>
  <c r="O287" i="10"/>
  <c r="M287" i="10"/>
  <c r="K287" i="10"/>
  <c r="I287" i="10"/>
  <c r="G287" i="10"/>
  <c r="E287" i="10"/>
  <c r="AQ286" i="10"/>
  <c r="AO286" i="10"/>
  <c r="AM286" i="10"/>
  <c r="AK286" i="10"/>
  <c r="AI286" i="10"/>
  <c r="AG286" i="10"/>
  <c r="AE286" i="10"/>
  <c r="AC286" i="10"/>
  <c r="AA286" i="10"/>
  <c r="Y286" i="10"/>
  <c r="W286" i="10"/>
  <c r="U286" i="10"/>
  <c r="S286" i="10"/>
  <c r="Q286" i="10"/>
  <c r="O286" i="10"/>
  <c r="M286" i="10"/>
  <c r="K286" i="10"/>
  <c r="I286" i="10"/>
  <c r="G286" i="10"/>
  <c r="E286" i="10"/>
  <c r="AQ285" i="10"/>
  <c r="AO285" i="10"/>
  <c r="AM285" i="10"/>
  <c r="AK285" i="10"/>
  <c r="AI285" i="10"/>
  <c r="AG285" i="10"/>
  <c r="AE285" i="10"/>
  <c r="AC285" i="10"/>
  <c r="AA285" i="10"/>
  <c r="Y285" i="10"/>
  <c r="W285" i="10"/>
  <c r="U285" i="10"/>
  <c r="S285" i="10"/>
  <c r="Q285" i="10"/>
  <c r="O285" i="10"/>
  <c r="M285" i="10"/>
  <c r="K285" i="10"/>
  <c r="I285" i="10"/>
  <c r="G285" i="10"/>
  <c r="E285" i="10"/>
  <c r="AQ284" i="10"/>
  <c r="AO284" i="10"/>
  <c r="AM284" i="10"/>
  <c r="AK284" i="10"/>
  <c r="AI284" i="10"/>
  <c r="AG284" i="10"/>
  <c r="AE284" i="10"/>
  <c r="AC284" i="10"/>
  <c r="AA284" i="10"/>
  <c r="Y284" i="10"/>
  <c r="W284" i="10"/>
  <c r="U284" i="10"/>
  <c r="S284" i="10"/>
  <c r="Q284" i="10"/>
  <c r="O284" i="10"/>
  <c r="M284" i="10"/>
  <c r="K284" i="10"/>
  <c r="I284" i="10"/>
  <c r="G284" i="10"/>
  <c r="E284" i="10"/>
  <c r="AQ283" i="10"/>
  <c r="AO283" i="10"/>
  <c r="AM283" i="10"/>
  <c r="AK283" i="10"/>
  <c r="AI283" i="10"/>
  <c r="AG283" i="10"/>
  <c r="AE283" i="10"/>
  <c r="AC283" i="10"/>
  <c r="AA283" i="10"/>
  <c r="Y283" i="10"/>
  <c r="W283" i="10"/>
  <c r="U283" i="10"/>
  <c r="S283" i="10"/>
  <c r="Q283" i="10"/>
  <c r="O283" i="10"/>
  <c r="M283" i="10"/>
  <c r="K283" i="10"/>
  <c r="I283" i="10"/>
  <c r="G283" i="10"/>
  <c r="E283" i="10"/>
  <c r="AQ282" i="10"/>
  <c r="AO282" i="10"/>
  <c r="AM282" i="10"/>
  <c r="AK282" i="10"/>
  <c r="AI282" i="10"/>
  <c r="AG282" i="10"/>
  <c r="AE282" i="10"/>
  <c r="AC282" i="10"/>
  <c r="AA282" i="10"/>
  <c r="Y282" i="10"/>
  <c r="W282" i="10"/>
  <c r="U282" i="10"/>
  <c r="S282" i="10"/>
  <c r="Q282" i="10"/>
  <c r="O282" i="10"/>
  <c r="M282" i="10"/>
  <c r="K282" i="10"/>
  <c r="I282" i="10"/>
  <c r="G282" i="10"/>
  <c r="E282" i="10"/>
  <c r="AQ281" i="10"/>
  <c r="AO281" i="10"/>
  <c r="AM281" i="10"/>
  <c r="AK281" i="10"/>
  <c r="AI281" i="10"/>
  <c r="AG281" i="10"/>
  <c r="AE281" i="10"/>
  <c r="AC281" i="10"/>
  <c r="AA281" i="10"/>
  <c r="Y281" i="10"/>
  <c r="W281" i="10"/>
  <c r="U281" i="10"/>
  <c r="S281" i="10"/>
  <c r="Q281" i="10"/>
  <c r="O281" i="10"/>
  <c r="M281" i="10"/>
  <c r="K281" i="10"/>
  <c r="I281" i="10"/>
  <c r="G281" i="10"/>
  <c r="E281" i="10"/>
  <c r="AQ280" i="10"/>
  <c r="AO280" i="10"/>
  <c r="AM280" i="10"/>
  <c r="AK280" i="10"/>
  <c r="AI280" i="10"/>
  <c r="AG280" i="10"/>
  <c r="AE280" i="10"/>
  <c r="AC280" i="10"/>
  <c r="AA280" i="10"/>
  <c r="Y280" i="10"/>
  <c r="W280" i="10"/>
  <c r="U280" i="10"/>
  <c r="S280" i="10"/>
  <c r="Q280" i="10"/>
  <c r="O280" i="10"/>
  <c r="M280" i="10"/>
  <c r="K280" i="10"/>
  <c r="I280" i="10"/>
  <c r="G280" i="10"/>
  <c r="E280" i="10"/>
  <c r="AQ279" i="10"/>
  <c r="AO279" i="10"/>
  <c r="AM279" i="10"/>
  <c r="AK279" i="10"/>
  <c r="AI279" i="10"/>
  <c r="AG279" i="10"/>
  <c r="AE279" i="10"/>
  <c r="AC279" i="10"/>
  <c r="AA279" i="10"/>
  <c r="Y279" i="10"/>
  <c r="W279" i="10"/>
  <c r="U279" i="10"/>
  <c r="S279" i="10"/>
  <c r="Q279" i="10"/>
  <c r="O279" i="10"/>
  <c r="M279" i="10"/>
  <c r="K279" i="10"/>
  <c r="I279" i="10"/>
  <c r="G279" i="10"/>
  <c r="E279" i="10"/>
  <c r="AQ278" i="10"/>
  <c r="AO278" i="10"/>
  <c r="AM278" i="10"/>
  <c r="AK278" i="10"/>
  <c r="AI278" i="10"/>
  <c r="AG278" i="10"/>
  <c r="AE278" i="10"/>
  <c r="AC278" i="10"/>
  <c r="AA278" i="10"/>
  <c r="Y278" i="10"/>
  <c r="W278" i="10"/>
  <c r="U278" i="10"/>
  <c r="S278" i="10"/>
  <c r="Q278" i="10"/>
  <c r="O278" i="10"/>
  <c r="M278" i="10"/>
  <c r="K278" i="10"/>
  <c r="I278" i="10"/>
  <c r="G278" i="10"/>
  <c r="E278" i="10"/>
  <c r="AQ277" i="10"/>
  <c r="AO277" i="10"/>
  <c r="AM277" i="10"/>
  <c r="AK277" i="10"/>
  <c r="AI277" i="10"/>
  <c r="AG277" i="10"/>
  <c r="AE277" i="10"/>
  <c r="AC277" i="10"/>
  <c r="AA277" i="10"/>
  <c r="Y277" i="10"/>
  <c r="W277" i="10"/>
  <c r="U277" i="10"/>
  <c r="S277" i="10"/>
  <c r="Q277" i="10"/>
  <c r="O277" i="10"/>
  <c r="M277" i="10"/>
  <c r="K277" i="10"/>
  <c r="I277" i="10"/>
  <c r="G277" i="10"/>
  <c r="E277" i="10"/>
  <c r="AQ276" i="10"/>
  <c r="AO276" i="10"/>
  <c r="AM276" i="10"/>
  <c r="AK276" i="10"/>
  <c r="AI276" i="10"/>
  <c r="AG276" i="10"/>
  <c r="AE276" i="10"/>
  <c r="AC276" i="10"/>
  <c r="AA276" i="10"/>
  <c r="Y276" i="10"/>
  <c r="W276" i="10"/>
  <c r="U276" i="10"/>
  <c r="S276" i="10"/>
  <c r="Q276" i="10"/>
  <c r="O276" i="10"/>
  <c r="M276" i="10"/>
  <c r="K276" i="10"/>
  <c r="I276" i="10"/>
  <c r="G276" i="10"/>
  <c r="E276" i="10"/>
  <c r="AQ275" i="10"/>
  <c r="AO275" i="10"/>
  <c r="AM275" i="10"/>
  <c r="AK275" i="10"/>
  <c r="AI275" i="10"/>
  <c r="AG275" i="10"/>
  <c r="AE275" i="10"/>
  <c r="AC275" i="10"/>
  <c r="AA275" i="10"/>
  <c r="Y275" i="10"/>
  <c r="W275" i="10"/>
  <c r="U275" i="10"/>
  <c r="S275" i="10"/>
  <c r="Q275" i="10"/>
  <c r="O275" i="10"/>
  <c r="M275" i="10"/>
  <c r="K275" i="10"/>
  <c r="I275" i="10"/>
  <c r="G275" i="10"/>
  <c r="E275" i="10"/>
  <c r="AQ274" i="10"/>
  <c r="AO274" i="10"/>
  <c r="AM274" i="10"/>
  <c r="AK274" i="10"/>
  <c r="AI274" i="10"/>
  <c r="AG274" i="10"/>
  <c r="AE274" i="10"/>
  <c r="AC274" i="10"/>
  <c r="AA274" i="10"/>
  <c r="Y274" i="10"/>
  <c r="W274" i="10"/>
  <c r="U274" i="10"/>
  <c r="S274" i="10"/>
  <c r="Q274" i="10"/>
  <c r="O274" i="10"/>
  <c r="M274" i="10"/>
  <c r="K274" i="10"/>
  <c r="I274" i="10"/>
  <c r="G274" i="10"/>
  <c r="E274" i="10"/>
  <c r="AQ273" i="10"/>
  <c r="AO273" i="10"/>
  <c r="AM273" i="10"/>
  <c r="AK273" i="10"/>
  <c r="AI273" i="10"/>
  <c r="AG273" i="10"/>
  <c r="AE273" i="10"/>
  <c r="AC273" i="10"/>
  <c r="AA273" i="10"/>
  <c r="Y273" i="10"/>
  <c r="W273" i="10"/>
  <c r="U273" i="10"/>
  <c r="S273" i="10"/>
  <c r="Q273" i="10"/>
  <c r="O273" i="10"/>
  <c r="M273" i="10"/>
  <c r="K273" i="10"/>
  <c r="I273" i="10"/>
  <c r="G273" i="10"/>
  <c r="E273" i="10"/>
  <c r="AQ272" i="10"/>
  <c r="AO272" i="10"/>
  <c r="AM272" i="10"/>
  <c r="AK272" i="10"/>
  <c r="AI272" i="10"/>
  <c r="AG272" i="10"/>
  <c r="AE272" i="10"/>
  <c r="AC272" i="10"/>
  <c r="AA272" i="10"/>
  <c r="Y272" i="10"/>
  <c r="W272" i="10"/>
  <c r="U272" i="10"/>
  <c r="S272" i="10"/>
  <c r="Q272" i="10"/>
  <c r="O272" i="10"/>
  <c r="M272" i="10"/>
  <c r="K272" i="10"/>
  <c r="I272" i="10"/>
  <c r="G272" i="10"/>
  <c r="E272" i="10"/>
  <c r="AQ271" i="10"/>
  <c r="AO271" i="10"/>
  <c r="AM271" i="10"/>
  <c r="AK271" i="10"/>
  <c r="AI271" i="10"/>
  <c r="AG271" i="10"/>
  <c r="AE271" i="10"/>
  <c r="AC271" i="10"/>
  <c r="AA271" i="10"/>
  <c r="Y271" i="10"/>
  <c r="W271" i="10"/>
  <c r="U271" i="10"/>
  <c r="S271" i="10"/>
  <c r="Q271" i="10"/>
  <c r="O271" i="10"/>
  <c r="M271" i="10"/>
  <c r="K271" i="10"/>
  <c r="I271" i="10"/>
  <c r="G271" i="10"/>
  <c r="E271" i="10"/>
  <c r="AQ270" i="10"/>
  <c r="AO270" i="10"/>
  <c r="AM270" i="10"/>
  <c r="AK270" i="10"/>
  <c r="AI270" i="10"/>
  <c r="AG270" i="10"/>
  <c r="AE270" i="10"/>
  <c r="AC270" i="10"/>
  <c r="AA270" i="10"/>
  <c r="Y270" i="10"/>
  <c r="W270" i="10"/>
  <c r="U270" i="10"/>
  <c r="S270" i="10"/>
  <c r="Q270" i="10"/>
  <c r="O270" i="10"/>
  <c r="M270" i="10"/>
  <c r="K270" i="10"/>
  <c r="I270" i="10"/>
  <c r="G270" i="10"/>
  <c r="E270" i="10"/>
  <c r="AQ269" i="10"/>
  <c r="AO269" i="10"/>
  <c r="AM269" i="10"/>
  <c r="AK269" i="10"/>
  <c r="AI269" i="10"/>
  <c r="AG269" i="10"/>
  <c r="AE269" i="10"/>
  <c r="AC269" i="10"/>
  <c r="AA269" i="10"/>
  <c r="Y269" i="10"/>
  <c r="W269" i="10"/>
  <c r="U269" i="10"/>
  <c r="S269" i="10"/>
  <c r="Q269" i="10"/>
  <c r="O269" i="10"/>
  <c r="M269" i="10"/>
  <c r="K269" i="10"/>
  <c r="I269" i="10"/>
  <c r="G269" i="10"/>
  <c r="E269" i="10"/>
  <c r="AQ268" i="10"/>
  <c r="AO268" i="10"/>
  <c r="AM268" i="10"/>
  <c r="AK268" i="10"/>
  <c r="AI268" i="10"/>
  <c r="AG268" i="10"/>
  <c r="AE268" i="10"/>
  <c r="AC268" i="10"/>
  <c r="AA268" i="10"/>
  <c r="Y268" i="10"/>
  <c r="W268" i="10"/>
  <c r="U268" i="10"/>
  <c r="S268" i="10"/>
  <c r="Q268" i="10"/>
  <c r="O268" i="10"/>
  <c r="M268" i="10"/>
  <c r="K268" i="10"/>
  <c r="I268" i="10"/>
  <c r="G268" i="10"/>
  <c r="E268" i="10"/>
  <c r="AQ267" i="10"/>
  <c r="AO267" i="10"/>
  <c r="AM267" i="10"/>
  <c r="AK267" i="10"/>
  <c r="AI267" i="10"/>
  <c r="AG267" i="10"/>
  <c r="AE267" i="10"/>
  <c r="AC267" i="10"/>
  <c r="AA267" i="10"/>
  <c r="Y267" i="10"/>
  <c r="W267" i="10"/>
  <c r="U267" i="10"/>
  <c r="S267" i="10"/>
  <c r="Q267" i="10"/>
  <c r="O267" i="10"/>
  <c r="M267" i="10"/>
  <c r="K267" i="10"/>
  <c r="I267" i="10"/>
  <c r="G267" i="10"/>
  <c r="E267" i="10"/>
  <c r="AQ266" i="10"/>
  <c r="AO266" i="10"/>
  <c r="AM266" i="10"/>
  <c r="AK266" i="10"/>
  <c r="AI266" i="10"/>
  <c r="AG266" i="10"/>
  <c r="AE266" i="10"/>
  <c r="AC266" i="10"/>
  <c r="AA266" i="10"/>
  <c r="Y266" i="10"/>
  <c r="W266" i="10"/>
  <c r="U266" i="10"/>
  <c r="S266" i="10"/>
  <c r="Q266" i="10"/>
  <c r="O266" i="10"/>
  <c r="M266" i="10"/>
  <c r="K266" i="10"/>
  <c r="I266" i="10"/>
  <c r="G266" i="10"/>
  <c r="E266" i="10"/>
  <c r="AQ265" i="10"/>
  <c r="AO265" i="10"/>
  <c r="AM265" i="10"/>
  <c r="AK265" i="10"/>
  <c r="AI265" i="10"/>
  <c r="AG265" i="10"/>
  <c r="AE265" i="10"/>
  <c r="AC265" i="10"/>
  <c r="AA265" i="10"/>
  <c r="Y265" i="10"/>
  <c r="W265" i="10"/>
  <c r="U265" i="10"/>
  <c r="S265" i="10"/>
  <c r="Q265" i="10"/>
  <c r="O265" i="10"/>
  <c r="M265" i="10"/>
  <c r="K265" i="10"/>
  <c r="I265" i="10"/>
  <c r="G265" i="10"/>
  <c r="E265" i="10"/>
  <c r="AQ264" i="10"/>
  <c r="AO264" i="10"/>
  <c r="AM264" i="10"/>
  <c r="AK264" i="10"/>
  <c r="AI264" i="10"/>
  <c r="AG264" i="10"/>
  <c r="AE264" i="10"/>
  <c r="AC264" i="10"/>
  <c r="AA264" i="10"/>
  <c r="Y264" i="10"/>
  <c r="W264" i="10"/>
  <c r="U264" i="10"/>
  <c r="S264" i="10"/>
  <c r="Q264" i="10"/>
  <c r="O264" i="10"/>
  <c r="M264" i="10"/>
  <c r="K264" i="10"/>
  <c r="I264" i="10"/>
  <c r="G264" i="10"/>
  <c r="E264" i="10"/>
  <c r="AQ263" i="10"/>
  <c r="AO263" i="10"/>
  <c r="AM263" i="10"/>
  <c r="AK263" i="10"/>
  <c r="AI263" i="10"/>
  <c r="AG263" i="10"/>
  <c r="AE263" i="10"/>
  <c r="AC263" i="10"/>
  <c r="AA263" i="10"/>
  <c r="Y263" i="10"/>
  <c r="W263" i="10"/>
  <c r="U263" i="10"/>
  <c r="S263" i="10"/>
  <c r="Q263" i="10"/>
  <c r="O263" i="10"/>
  <c r="M263" i="10"/>
  <c r="K263" i="10"/>
  <c r="I263" i="10"/>
  <c r="G263" i="10"/>
  <c r="E263" i="10"/>
  <c r="AQ262" i="10"/>
  <c r="AO262" i="10"/>
  <c r="AM262" i="10"/>
  <c r="AK262" i="10"/>
  <c r="AI262" i="10"/>
  <c r="AG262" i="10"/>
  <c r="AE262" i="10"/>
  <c r="AC262" i="10"/>
  <c r="AA262" i="10"/>
  <c r="Y262" i="10"/>
  <c r="W262" i="10"/>
  <c r="U262" i="10"/>
  <c r="S262" i="10"/>
  <c r="Q262" i="10"/>
  <c r="O262" i="10"/>
  <c r="M262" i="10"/>
  <c r="K262" i="10"/>
  <c r="I262" i="10"/>
  <c r="G262" i="10"/>
  <c r="E262" i="10"/>
  <c r="AQ261" i="10"/>
  <c r="AO261" i="10"/>
  <c r="AM261" i="10"/>
  <c r="AK261" i="10"/>
  <c r="AI261" i="10"/>
  <c r="AG261" i="10"/>
  <c r="AE261" i="10"/>
  <c r="AC261" i="10"/>
  <c r="AA261" i="10"/>
  <c r="Y261" i="10"/>
  <c r="W261" i="10"/>
  <c r="U261" i="10"/>
  <c r="S261" i="10"/>
  <c r="Q261" i="10"/>
  <c r="O261" i="10"/>
  <c r="M261" i="10"/>
  <c r="K261" i="10"/>
  <c r="I261" i="10"/>
  <c r="G261" i="10"/>
  <c r="E261" i="10"/>
  <c r="AQ260" i="10"/>
  <c r="AO260" i="10"/>
  <c r="AM260" i="10"/>
  <c r="AK260" i="10"/>
  <c r="AI260" i="10"/>
  <c r="AG260" i="10"/>
  <c r="AE260" i="10"/>
  <c r="AC260" i="10"/>
  <c r="AA260" i="10"/>
  <c r="Y260" i="10"/>
  <c r="W260" i="10"/>
  <c r="U260" i="10"/>
  <c r="S260" i="10"/>
  <c r="Q260" i="10"/>
  <c r="O260" i="10"/>
  <c r="M260" i="10"/>
  <c r="K260" i="10"/>
  <c r="I260" i="10"/>
  <c r="G260" i="10"/>
  <c r="E260" i="10"/>
  <c r="AQ259" i="10"/>
  <c r="AO259" i="10"/>
  <c r="AM259" i="10"/>
  <c r="AK259" i="10"/>
  <c r="AI259" i="10"/>
  <c r="AG259" i="10"/>
  <c r="AE259" i="10"/>
  <c r="AC259" i="10"/>
  <c r="AA259" i="10"/>
  <c r="Y259" i="10"/>
  <c r="W259" i="10"/>
  <c r="U259" i="10"/>
  <c r="S259" i="10"/>
  <c r="Q259" i="10"/>
  <c r="O259" i="10"/>
  <c r="M259" i="10"/>
  <c r="K259" i="10"/>
  <c r="I259" i="10"/>
  <c r="G259" i="10"/>
  <c r="E259" i="10"/>
  <c r="AQ258" i="10"/>
  <c r="AO258" i="10"/>
  <c r="AM258" i="10"/>
  <c r="AK258" i="10"/>
  <c r="AI258" i="10"/>
  <c r="AG258" i="10"/>
  <c r="AE258" i="10"/>
  <c r="AC258" i="10"/>
  <c r="AA258" i="10"/>
  <c r="Y258" i="10"/>
  <c r="W258" i="10"/>
  <c r="U258" i="10"/>
  <c r="S258" i="10"/>
  <c r="Q258" i="10"/>
  <c r="O258" i="10"/>
  <c r="M258" i="10"/>
  <c r="K258" i="10"/>
  <c r="I258" i="10"/>
  <c r="G258" i="10"/>
  <c r="E258" i="10"/>
  <c r="AQ257" i="10"/>
  <c r="AO257" i="10"/>
  <c r="AM257" i="10"/>
  <c r="AK257" i="10"/>
  <c r="AI257" i="10"/>
  <c r="AG257" i="10"/>
  <c r="AE257" i="10"/>
  <c r="AC257" i="10"/>
  <c r="AA257" i="10"/>
  <c r="Y257" i="10"/>
  <c r="W257" i="10"/>
  <c r="U257" i="10"/>
  <c r="S257" i="10"/>
  <c r="Q257" i="10"/>
  <c r="O257" i="10"/>
  <c r="M257" i="10"/>
  <c r="K257" i="10"/>
  <c r="I257" i="10"/>
  <c r="G257" i="10"/>
  <c r="E257" i="10"/>
  <c r="AQ256" i="10"/>
  <c r="AO256" i="10"/>
  <c r="AM256" i="10"/>
  <c r="AK256" i="10"/>
  <c r="AI256" i="10"/>
  <c r="AG256" i="10"/>
  <c r="AE256" i="10"/>
  <c r="AC256" i="10"/>
  <c r="AA256" i="10"/>
  <c r="Y256" i="10"/>
  <c r="W256" i="10"/>
  <c r="U256" i="10"/>
  <c r="S256" i="10"/>
  <c r="Q256" i="10"/>
  <c r="O256" i="10"/>
  <c r="M256" i="10"/>
  <c r="K256" i="10"/>
  <c r="I256" i="10"/>
  <c r="G256" i="10"/>
  <c r="E256" i="10"/>
  <c r="AQ255" i="10"/>
  <c r="AO255" i="10"/>
  <c r="AM255" i="10"/>
  <c r="AK255" i="10"/>
  <c r="AI255" i="10"/>
  <c r="AG255" i="10"/>
  <c r="AE255" i="10"/>
  <c r="AC255" i="10"/>
  <c r="AA255" i="10"/>
  <c r="Y255" i="10"/>
  <c r="W255" i="10"/>
  <c r="U255" i="10"/>
  <c r="S255" i="10"/>
  <c r="Q255" i="10"/>
  <c r="O255" i="10"/>
  <c r="M255" i="10"/>
  <c r="K255" i="10"/>
  <c r="I255" i="10"/>
  <c r="G255" i="10"/>
  <c r="E255" i="10"/>
  <c r="AQ254" i="10"/>
  <c r="AO254" i="10"/>
  <c r="AM254" i="10"/>
  <c r="AK254" i="10"/>
  <c r="AI254" i="10"/>
  <c r="AG254" i="10"/>
  <c r="AE254" i="10"/>
  <c r="AC254" i="10"/>
  <c r="AA254" i="10"/>
  <c r="Y254" i="10"/>
  <c r="W254" i="10"/>
  <c r="U254" i="10"/>
  <c r="S254" i="10"/>
  <c r="Q254" i="10"/>
  <c r="O254" i="10"/>
  <c r="M254" i="10"/>
  <c r="K254" i="10"/>
  <c r="I254" i="10"/>
  <c r="G254" i="10"/>
  <c r="E254" i="10"/>
  <c r="AQ253" i="10"/>
  <c r="AO253" i="10"/>
  <c r="AM253" i="10"/>
  <c r="AK253" i="10"/>
  <c r="AI253" i="10"/>
  <c r="AG253" i="10"/>
  <c r="AE253" i="10"/>
  <c r="AC253" i="10"/>
  <c r="AA253" i="10"/>
  <c r="Y253" i="10"/>
  <c r="W253" i="10"/>
  <c r="U253" i="10"/>
  <c r="S253" i="10"/>
  <c r="Q253" i="10"/>
  <c r="O253" i="10"/>
  <c r="M253" i="10"/>
  <c r="K253" i="10"/>
  <c r="I253" i="10"/>
  <c r="G253" i="10"/>
  <c r="E253" i="10"/>
  <c r="AQ252" i="10"/>
  <c r="AO252" i="10"/>
  <c r="AM252" i="10"/>
  <c r="AK252" i="10"/>
  <c r="AI252" i="10"/>
  <c r="AG252" i="10"/>
  <c r="AE252" i="10"/>
  <c r="AC252" i="10"/>
  <c r="AA252" i="10"/>
  <c r="Y252" i="10"/>
  <c r="W252" i="10"/>
  <c r="U252" i="10"/>
  <c r="S252" i="10"/>
  <c r="Q252" i="10"/>
  <c r="O252" i="10"/>
  <c r="M252" i="10"/>
  <c r="K252" i="10"/>
  <c r="I252" i="10"/>
  <c r="G252" i="10"/>
  <c r="E252" i="10"/>
  <c r="AQ251" i="10"/>
  <c r="AO251" i="10"/>
  <c r="AM251" i="10"/>
  <c r="AK251" i="10"/>
  <c r="AI251" i="10"/>
  <c r="AG251" i="10"/>
  <c r="AE251" i="10"/>
  <c r="AC251" i="10"/>
  <c r="AA251" i="10"/>
  <c r="Y251" i="10"/>
  <c r="W251" i="10"/>
  <c r="U251" i="10"/>
  <c r="S251" i="10"/>
  <c r="Q251" i="10"/>
  <c r="O251" i="10"/>
  <c r="M251" i="10"/>
  <c r="K251" i="10"/>
  <c r="I251" i="10"/>
  <c r="G251" i="10"/>
  <c r="E251" i="10"/>
  <c r="AQ250" i="10"/>
  <c r="AO250" i="10"/>
  <c r="AM250" i="10"/>
  <c r="AK250" i="10"/>
  <c r="AI250" i="10"/>
  <c r="AG250" i="10"/>
  <c r="AE250" i="10"/>
  <c r="AC250" i="10"/>
  <c r="AA250" i="10"/>
  <c r="Y250" i="10"/>
  <c r="W250" i="10"/>
  <c r="U250" i="10"/>
  <c r="S250" i="10"/>
  <c r="Q250" i="10"/>
  <c r="O250" i="10"/>
  <c r="M250" i="10"/>
  <c r="K250" i="10"/>
  <c r="I250" i="10"/>
  <c r="G250" i="10"/>
  <c r="E250" i="10"/>
  <c r="AQ249" i="10"/>
  <c r="AO249" i="10"/>
  <c r="AM249" i="10"/>
  <c r="AK249" i="10"/>
  <c r="AI249" i="10"/>
  <c r="AG249" i="10"/>
  <c r="AE249" i="10"/>
  <c r="AC249" i="10"/>
  <c r="AA249" i="10"/>
  <c r="Y249" i="10"/>
  <c r="W249" i="10"/>
  <c r="U249" i="10"/>
  <c r="S249" i="10"/>
  <c r="Q249" i="10"/>
  <c r="O249" i="10"/>
  <c r="M249" i="10"/>
  <c r="K249" i="10"/>
  <c r="I249" i="10"/>
  <c r="G249" i="10"/>
  <c r="E249" i="10"/>
  <c r="AQ248" i="10"/>
  <c r="AO248" i="10"/>
  <c r="AM248" i="10"/>
  <c r="AK248" i="10"/>
  <c r="AI248" i="10"/>
  <c r="AG248" i="10"/>
  <c r="AE248" i="10"/>
  <c r="AC248" i="10"/>
  <c r="AA248" i="10"/>
  <c r="Y248" i="10"/>
  <c r="W248" i="10"/>
  <c r="U248" i="10"/>
  <c r="S248" i="10"/>
  <c r="Q248" i="10"/>
  <c r="O248" i="10"/>
  <c r="M248" i="10"/>
  <c r="K248" i="10"/>
  <c r="I248" i="10"/>
  <c r="G248" i="10"/>
  <c r="E248" i="10"/>
  <c r="AQ247" i="10"/>
  <c r="AO247" i="10"/>
  <c r="AM247" i="10"/>
  <c r="AK247" i="10"/>
  <c r="AI247" i="10"/>
  <c r="AG247" i="10"/>
  <c r="AE247" i="10"/>
  <c r="AC247" i="10"/>
  <c r="AA247" i="10"/>
  <c r="Y247" i="10"/>
  <c r="W247" i="10"/>
  <c r="U247" i="10"/>
  <c r="S247" i="10"/>
  <c r="Q247" i="10"/>
  <c r="O247" i="10"/>
  <c r="M247" i="10"/>
  <c r="K247" i="10"/>
  <c r="I247" i="10"/>
  <c r="G247" i="10"/>
  <c r="E247" i="10"/>
  <c r="AQ246" i="10"/>
  <c r="AO246" i="10"/>
  <c r="AM246" i="10"/>
  <c r="AK246" i="10"/>
  <c r="AI246" i="10"/>
  <c r="AG246" i="10"/>
  <c r="AE246" i="10"/>
  <c r="AC246" i="10"/>
  <c r="AA246" i="10"/>
  <c r="Y246" i="10"/>
  <c r="W246" i="10"/>
  <c r="U246" i="10"/>
  <c r="S246" i="10"/>
  <c r="Q246" i="10"/>
  <c r="O246" i="10"/>
  <c r="M246" i="10"/>
  <c r="K246" i="10"/>
  <c r="I246" i="10"/>
  <c r="G246" i="10"/>
  <c r="E246" i="10"/>
  <c r="AQ245" i="10"/>
  <c r="AO245" i="10"/>
  <c r="AM245" i="10"/>
  <c r="AK245" i="10"/>
  <c r="AI245" i="10"/>
  <c r="AG245" i="10"/>
  <c r="AE245" i="10"/>
  <c r="AC245" i="10"/>
  <c r="AA245" i="10"/>
  <c r="Y245" i="10"/>
  <c r="W245" i="10"/>
  <c r="U245" i="10"/>
  <c r="S245" i="10"/>
  <c r="Q245" i="10"/>
  <c r="O245" i="10"/>
  <c r="M245" i="10"/>
  <c r="K245" i="10"/>
  <c r="I245" i="10"/>
  <c r="G245" i="10"/>
  <c r="E245" i="10"/>
  <c r="AQ244" i="10"/>
  <c r="AO244" i="10"/>
  <c r="AM244" i="10"/>
  <c r="AK244" i="10"/>
  <c r="AI244" i="10"/>
  <c r="AG244" i="10"/>
  <c r="AE244" i="10"/>
  <c r="AC244" i="10"/>
  <c r="AA244" i="10"/>
  <c r="Y244" i="10"/>
  <c r="W244" i="10"/>
  <c r="U244" i="10"/>
  <c r="S244" i="10"/>
  <c r="Q244" i="10"/>
  <c r="O244" i="10"/>
  <c r="M244" i="10"/>
  <c r="K244" i="10"/>
  <c r="I244" i="10"/>
  <c r="G244" i="10"/>
  <c r="E244" i="10"/>
  <c r="AQ243" i="10"/>
  <c r="AO243" i="10"/>
  <c r="AM243" i="10"/>
  <c r="AK243" i="10"/>
  <c r="AI243" i="10"/>
  <c r="AG243" i="10"/>
  <c r="AE243" i="10"/>
  <c r="AC243" i="10"/>
  <c r="AA243" i="10"/>
  <c r="Y243" i="10"/>
  <c r="W243" i="10"/>
  <c r="U243" i="10"/>
  <c r="S243" i="10"/>
  <c r="Q243" i="10"/>
  <c r="O243" i="10"/>
  <c r="M243" i="10"/>
  <c r="K243" i="10"/>
  <c r="I243" i="10"/>
  <c r="G243" i="10"/>
  <c r="E243" i="10"/>
  <c r="AQ242" i="10"/>
  <c r="AO242" i="10"/>
  <c r="AM242" i="10"/>
  <c r="AK242" i="10"/>
  <c r="AI242" i="10"/>
  <c r="AG242" i="10"/>
  <c r="AE242" i="10"/>
  <c r="AC242" i="10"/>
  <c r="AA242" i="10"/>
  <c r="Y242" i="10"/>
  <c r="W242" i="10"/>
  <c r="U242" i="10"/>
  <c r="S242" i="10"/>
  <c r="Q242" i="10"/>
  <c r="O242" i="10"/>
  <c r="M242" i="10"/>
  <c r="K242" i="10"/>
  <c r="I242" i="10"/>
  <c r="G242" i="10"/>
  <c r="E242" i="10"/>
  <c r="AQ241" i="10"/>
  <c r="AO241" i="10"/>
  <c r="AM241" i="10"/>
  <c r="AK241" i="10"/>
  <c r="AI241" i="10"/>
  <c r="AG241" i="10"/>
  <c r="AE241" i="10"/>
  <c r="AC241" i="10"/>
  <c r="AA241" i="10"/>
  <c r="Y241" i="10"/>
  <c r="W241" i="10"/>
  <c r="U241" i="10"/>
  <c r="S241" i="10"/>
  <c r="Q241" i="10"/>
  <c r="O241" i="10"/>
  <c r="M241" i="10"/>
  <c r="K241" i="10"/>
  <c r="I241" i="10"/>
  <c r="G241" i="10"/>
  <c r="E241" i="10"/>
  <c r="AQ240" i="10"/>
  <c r="AO240" i="10"/>
  <c r="AM240" i="10"/>
  <c r="AK240" i="10"/>
  <c r="AI240" i="10"/>
  <c r="AG240" i="10"/>
  <c r="AE240" i="10"/>
  <c r="AC240" i="10"/>
  <c r="AA240" i="10"/>
  <c r="Y240" i="10"/>
  <c r="W240" i="10"/>
  <c r="U240" i="10"/>
  <c r="S240" i="10"/>
  <c r="Q240" i="10"/>
  <c r="O240" i="10"/>
  <c r="M240" i="10"/>
  <c r="K240" i="10"/>
  <c r="I240" i="10"/>
  <c r="G240" i="10"/>
  <c r="E240" i="10"/>
  <c r="AQ239" i="10"/>
  <c r="AO239" i="10"/>
  <c r="AM239" i="10"/>
  <c r="AK239" i="10"/>
  <c r="AI239" i="10"/>
  <c r="AG239" i="10"/>
  <c r="AE239" i="10"/>
  <c r="AC239" i="10"/>
  <c r="AA239" i="10"/>
  <c r="Y239" i="10"/>
  <c r="W239" i="10"/>
  <c r="U239" i="10"/>
  <c r="S239" i="10"/>
  <c r="Q239" i="10"/>
  <c r="O239" i="10"/>
  <c r="M239" i="10"/>
  <c r="K239" i="10"/>
  <c r="I239" i="10"/>
  <c r="G239" i="10"/>
  <c r="E239" i="10"/>
  <c r="AQ238" i="10"/>
  <c r="AO238" i="10"/>
  <c r="AM238" i="10"/>
  <c r="AK238" i="10"/>
  <c r="AI238" i="10"/>
  <c r="AG238" i="10"/>
  <c r="AE238" i="10"/>
  <c r="AC238" i="10"/>
  <c r="AA238" i="10"/>
  <c r="Y238" i="10"/>
  <c r="W238" i="10"/>
  <c r="U238" i="10"/>
  <c r="S238" i="10"/>
  <c r="Q238" i="10"/>
  <c r="O238" i="10"/>
  <c r="M238" i="10"/>
  <c r="K238" i="10"/>
  <c r="I238" i="10"/>
  <c r="G238" i="10"/>
  <c r="E238" i="10"/>
  <c r="AQ237" i="10"/>
  <c r="AO237" i="10"/>
  <c r="AM237" i="10"/>
  <c r="AK237" i="10"/>
  <c r="AI237" i="10"/>
  <c r="AG237" i="10"/>
  <c r="AE237" i="10"/>
  <c r="AC237" i="10"/>
  <c r="AA237" i="10"/>
  <c r="Y237" i="10"/>
  <c r="W237" i="10"/>
  <c r="U237" i="10"/>
  <c r="S237" i="10"/>
  <c r="Q237" i="10"/>
  <c r="O237" i="10"/>
  <c r="M237" i="10"/>
  <c r="K237" i="10"/>
  <c r="I237" i="10"/>
  <c r="G237" i="10"/>
  <c r="E237" i="10"/>
  <c r="AQ236" i="10"/>
  <c r="AO236" i="10"/>
  <c r="AM236" i="10"/>
  <c r="AK236" i="10"/>
  <c r="AI236" i="10"/>
  <c r="AG236" i="10"/>
  <c r="AE236" i="10"/>
  <c r="AC236" i="10"/>
  <c r="AA236" i="10"/>
  <c r="Y236" i="10"/>
  <c r="W236" i="10"/>
  <c r="U236" i="10"/>
  <c r="S236" i="10"/>
  <c r="Q236" i="10"/>
  <c r="O236" i="10"/>
  <c r="M236" i="10"/>
  <c r="K236" i="10"/>
  <c r="I236" i="10"/>
  <c r="G236" i="10"/>
  <c r="E236" i="10"/>
  <c r="AQ235" i="10"/>
  <c r="AO235" i="10"/>
  <c r="AM235" i="10"/>
  <c r="AK235" i="10"/>
  <c r="AI235" i="10"/>
  <c r="AG235" i="10"/>
  <c r="AE235" i="10"/>
  <c r="AC235" i="10"/>
  <c r="AA235" i="10"/>
  <c r="Y235" i="10"/>
  <c r="W235" i="10"/>
  <c r="U235" i="10"/>
  <c r="S235" i="10"/>
  <c r="Q235" i="10"/>
  <c r="O235" i="10"/>
  <c r="M235" i="10"/>
  <c r="K235" i="10"/>
  <c r="I235" i="10"/>
  <c r="G235" i="10"/>
  <c r="E235" i="10"/>
  <c r="AQ234" i="10"/>
  <c r="AO234" i="10"/>
  <c r="AM234" i="10"/>
  <c r="AK234" i="10"/>
  <c r="AI234" i="10"/>
  <c r="AG234" i="10"/>
  <c r="AE234" i="10"/>
  <c r="AC234" i="10"/>
  <c r="AA234" i="10"/>
  <c r="Y234" i="10"/>
  <c r="W234" i="10"/>
  <c r="U234" i="10"/>
  <c r="S234" i="10"/>
  <c r="Q234" i="10"/>
  <c r="O234" i="10"/>
  <c r="M234" i="10"/>
  <c r="K234" i="10"/>
  <c r="I234" i="10"/>
  <c r="G234" i="10"/>
  <c r="E234" i="10"/>
  <c r="AQ233" i="10"/>
  <c r="AO233" i="10"/>
  <c r="AM233" i="10"/>
  <c r="AK233" i="10"/>
  <c r="AI233" i="10"/>
  <c r="AG233" i="10"/>
  <c r="AE233" i="10"/>
  <c r="AC233" i="10"/>
  <c r="AA233" i="10"/>
  <c r="Y233" i="10"/>
  <c r="W233" i="10"/>
  <c r="U233" i="10"/>
  <c r="S233" i="10"/>
  <c r="Q233" i="10"/>
  <c r="O233" i="10"/>
  <c r="M233" i="10"/>
  <c r="K233" i="10"/>
  <c r="I233" i="10"/>
  <c r="G233" i="10"/>
  <c r="E233" i="10"/>
  <c r="AQ232" i="10"/>
  <c r="AO232" i="10"/>
  <c r="AM232" i="10"/>
  <c r="AK232" i="10"/>
  <c r="AI232" i="10"/>
  <c r="AG232" i="10"/>
  <c r="AE232" i="10"/>
  <c r="AC232" i="10"/>
  <c r="AA232" i="10"/>
  <c r="Y232" i="10"/>
  <c r="W232" i="10"/>
  <c r="U232" i="10"/>
  <c r="S232" i="10"/>
  <c r="Q232" i="10"/>
  <c r="O232" i="10"/>
  <c r="M232" i="10"/>
  <c r="K232" i="10"/>
  <c r="I232" i="10"/>
  <c r="G232" i="10"/>
  <c r="E232" i="10"/>
  <c r="AQ231" i="10"/>
  <c r="AO231" i="10"/>
  <c r="AM231" i="10"/>
  <c r="AK231" i="10"/>
  <c r="AI231" i="10"/>
  <c r="AG231" i="10"/>
  <c r="AE231" i="10"/>
  <c r="AC231" i="10"/>
  <c r="AA231" i="10"/>
  <c r="Y231" i="10"/>
  <c r="W231" i="10"/>
  <c r="U231" i="10"/>
  <c r="S231" i="10"/>
  <c r="Q231" i="10"/>
  <c r="O231" i="10"/>
  <c r="M231" i="10"/>
  <c r="K231" i="10"/>
  <c r="I231" i="10"/>
  <c r="G231" i="10"/>
  <c r="E231" i="10"/>
  <c r="AQ230" i="10"/>
  <c r="AO230" i="10"/>
  <c r="AM230" i="10"/>
  <c r="AK230" i="10"/>
  <c r="AI230" i="10"/>
  <c r="AG230" i="10"/>
  <c r="AE230" i="10"/>
  <c r="AC230" i="10"/>
  <c r="AA230" i="10"/>
  <c r="Y230" i="10"/>
  <c r="W230" i="10"/>
  <c r="U230" i="10"/>
  <c r="S230" i="10"/>
  <c r="Q230" i="10"/>
  <c r="O230" i="10"/>
  <c r="M230" i="10"/>
  <c r="K230" i="10"/>
  <c r="I230" i="10"/>
  <c r="G230" i="10"/>
  <c r="E230" i="10"/>
  <c r="AQ229" i="10"/>
  <c r="AO229" i="10"/>
  <c r="AM229" i="10"/>
  <c r="AK229" i="10"/>
  <c r="AI229" i="10"/>
  <c r="AG229" i="10"/>
  <c r="AE229" i="10"/>
  <c r="AC229" i="10"/>
  <c r="AA229" i="10"/>
  <c r="Y229" i="10"/>
  <c r="W229" i="10"/>
  <c r="U229" i="10"/>
  <c r="S229" i="10"/>
  <c r="Q229" i="10"/>
  <c r="O229" i="10"/>
  <c r="M229" i="10"/>
  <c r="K229" i="10"/>
  <c r="I229" i="10"/>
  <c r="G229" i="10"/>
  <c r="E229" i="10"/>
  <c r="AQ228" i="10"/>
  <c r="AO228" i="10"/>
  <c r="AM228" i="10"/>
  <c r="AK228" i="10"/>
  <c r="AI228" i="10"/>
  <c r="AG228" i="10"/>
  <c r="AE228" i="10"/>
  <c r="AC228" i="10"/>
  <c r="AA228" i="10"/>
  <c r="Y228" i="10"/>
  <c r="W228" i="10"/>
  <c r="U228" i="10"/>
  <c r="S228" i="10"/>
  <c r="Q228" i="10"/>
  <c r="O228" i="10"/>
  <c r="M228" i="10"/>
  <c r="K228" i="10"/>
  <c r="I228" i="10"/>
  <c r="G228" i="10"/>
  <c r="E228" i="10"/>
  <c r="AQ227" i="10"/>
  <c r="AO227" i="10"/>
  <c r="AM227" i="10"/>
  <c r="AK227" i="10"/>
  <c r="AI227" i="10"/>
  <c r="AG227" i="10"/>
  <c r="AE227" i="10"/>
  <c r="AC227" i="10"/>
  <c r="AA227" i="10"/>
  <c r="Y227" i="10"/>
  <c r="W227" i="10"/>
  <c r="U227" i="10"/>
  <c r="S227" i="10"/>
  <c r="Q227" i="10"/>
  <c r="O227" i="10"/>
  <c r="M227" i="10"/>
  <c r="K227" i="10"/>
  <c r="I227" i="10"/>
  <c r="G227" i="10"/>
  <c r="E227" i="10"/>
  <c r="AQ226" i="10"/>
  <c r="AO226" i="10"/>
  <c r="AM226" i="10"/>
  <c r="AK226" i="10"/>
  <c r="AI226" i="10"/>
  <c r="AG226" i="10"/>
  <c r="AE226" i="10"/>
  <c r="AC226" i="10"/>
  <c r="AA226" i="10"/>
  <c r="Y226" i="10"/>
  <c r="W226" i="10"/>
  <c r="U226" i="10"/>
  <c r="S226" i="10"/>
  <c r="Q226" i="10"/>
  <c r="O226" i="10"/>
  <c r="M226" i="10"/>
  <c r="K226" i="10"/>
  <c r="I226" i="10"/>
  <c r="G226" i="10"/>
  <c r="E226" i="10"/>
  <c r="AQ225" i="10"/>
  <c r="AO225" i="10"/>
  <c r="AM225" i="10"/>
  <c r="AK225" i="10"/>
  <c r="AI225" i="10"/>
  <c r="AG225" i="10"/>
  <c r="AE225" i="10"/>
  <c r="AC225" i="10"/>
  <c r="AA225" i="10"/>
  <c r="Y225" i="10"/>
  <c r="W225" i="10"/>
  <c r="U225" i="10"/>
  <c r="S225" i="10"/>
  <c r="Q225" i="10"/>
  <c r="O225" i="10"/>
  <c r="M225" i="10"/>
  <c r="K225" i="10"/>
  <c r="I225" i="10"/>
  <c r="G225" i="10"/>
  <c r="E225" i="10"/>
  <c r="AQ224" i="10"/>
  <c r="AO224" i="10"/>
  <c r="AM224" i="10"/>
  <c r="AK224" i="10"/>
  <c r="AI224" i="10"/>
  <c r="AG224" i="10"/>
  <c r="AE224" i="10"/>
  <c r="AC224" i="10"/>
  <c r="AA224" i="10"/>
  <c r="Y224" i="10"/>
  <c r="W224" i="10"/>
  <c r="U224" i="10"/>
  <c r="S224" i="10"/>
  <c r="Q224" i="10"/>
  <c r="O224" i="10"/>
  <c r="M224" i="10"/>
  <c r="K224" i="10"/>
  <c r="I224" i="10"/>
  <c r="G224" i="10"/>
  <c r="E224" i="10"/>
  <c r="AQ223" i="10"/>
  <c r="AO223" i="10"/>
  <c r="AM223" i="10"/>
  <c r="AK223" i="10"/>
  <c r="AI223" i="10"/>
  <c r="AG223" i="10"/>
  <c r="AE223" i="10"/>
  <c r="AC223" i="10"/>
  <c r="AA223" i="10"/>
  <c r="Y223" i="10"/>
  <c r="W223" i="10"/>
  <c r="U223" i="10"/>
  <c r="S223" i="10"/>
  <c r="Q223" i="10"/>
  <c r="O223" i="10"/>
  <c r="M223" i="10"/>
  <c r="K223" i="10"/>
  <c r="I223" i="10"/>
  <c r="G223" i="10"/>
  <c r="E223" i="10"/>
  <c r="AQ222" i="10"/>
  <c r="AO222" i="10"/>
  <c r="AM222" i="10"/>
  <c r="AK222" i="10"/>
  <c r="AI222" i="10"/>
  <c r="AG222" i="10"/>
  <c r="AE222" i="10"/>
  <c r="AC222" i="10"/>
  <c r="AA222" i="10"/>
  <c r="Y222" i="10"/>
  <c r="W222" i="10"/>
  <c r="U222" i="10"/>
  <c r="S222" i="10"/>
  <c r="Q222" i="10"/>
  <c r="O222" i="10"/>
  <c r="M222" i="10"/>
  <c r="K222" i="10"/>
  <c r="I222" i="10"/>
  <c r="G222" i="10"/>
  <c r="E222" i="10"/>
  <c r="AQ221" i="10"/>
  <c r="AO221" i="10"/>
  <c r="AM221" i="10"/>
  <c r="AK221" i="10"/>
  <c r="AI221" i="10"/>
  <c r="AG221" i="10"/>
  <c r="AE221" i="10"/>
  <c r="AC221" i="10"/>
  <c r="AA221" i="10"/>
  <c r="Y221" i="10"/>
  <c r="W221" i="10"/>
  <c r="U221" i="10"/>
  <c r="S221" i="10"/>
  <c r="Q221" i="10"/>
  <c r="O221" i="10"/>
  <c r="M221" i="10"/>
  <c r="K221" i="10"/>
  <c r="I221" i="10"/>
  <c r="G221" i="10"/>
  <c r="E221" i="10"/>
  <c r="AQ220" i="10"/>
  <c r="AO220" i="10"/>
  <c r="AM220" i="10"/>
  <c r="AK220" i="10"/>
  <c r="AI220" i="10"/>
  <c r="AG220" i="10"/>
  <c r="AE220" i="10"/>
  <c r="AC220" i="10"/>
  <c r="AA220" i="10"/>
  <c r="Y220" i="10"/>
  <c r="W220" i="10"/>
  <c r="U220" i="10"/>
  <c r="S220" i="10"/>
  <c r="Q220" i="10"/>
  <c r="O220" i="10"/>
  <c r="M220" i="10"/>
  <c r="K220" i="10"/>
  <c r="I220" i="10"/>
  <c r="G220" i="10"/>
  <c r="E220" i="10"/>
  <c r="AQ219" i="10"/>
  <c r="AO219" i="10"/>
  <c r="AM219" i="10"/>
  <c r="AK219" i="10"/>
  <c r="AI219" i="10"/>
  <c r="AG219" i="10"/>
  <c r="AE219" i="10"/>
  <c r="AC219" i="10"/>
  <c r="AA219" i="10"/>
  <c r="Y219" i="10"/>
  <c r="W219" i="10"/>
  <c r="U219" i="10"/>
  <c r="S219" i="10"/>
  <c r="Q219" i="10"/>
  <c r="O219" i="10"/>
  <c r="M219" i="10"/>
  <c r="K219" i="10"/>
  <c r="I219" i="10"/>
  <c r="G219" i="10"/>
  <c r="E219" i="10"/>
  <c r="AQ218" i="10"/>
  <c r="AO218" i="10"/>
  <c r="AM218" i="10"/>
  <c r="AK218" i="10"/>
  <c r="AI218" i="10"/>
  <c r="AG218" i="10"/>
  <c r="AE218" i="10"/>
  <c r="AC218" i="10"/>
  <c r="AA218" i="10"/>
  <c r="Y218" i="10"/>
  <c r="W218" i="10"/>
  <c r="U218" i="10"/>
  <c r="S218" i="10"/>
  <c r="Q218" i="10"/>
  <c r="O218" i="10"/>
  <c r="M218" i="10"/>
  <c r="K218" i="10"/>
  <c r="I218" i="10"/>
  <c r="G218" i="10"/>
  <c r="E218" i="10"/>
  <c r="AQ217" i="10"/>
  <c r="AO217" i="10"/>
  <c r="AM217" i="10"/>
  <c r="AK217" i="10"/>
  <c r="AI217" i="10"/>
  <c r="AG217" i="10"/>
  <c r="AE217" i="10"/>
  <c r="AC217" i="10"/>
  <c r="AA217" i="10"/>
  <c r="Y217" i="10"/>
  <c r="W217" i="10"/>
  <c r="U217" i="10"/>
  <c r="S217" i="10"/>
  <c r="Q217" i="10"/>
  <c r="O217" i="10"/>
  <c r="M217" i="10"/>
  <c r="K217" i="10"/>
  <c r="I217" i="10"/>
  <c r="G217" i="10"/>
  <c r="E217" i="10"/>
  <c r="AQ216" i="10"/>
  <c r="AO216" i="10"/>
  <c r="AM216" i="10"/>
  <c r="AK216" i="10"/>
  <c r="AI216" i="10"/>
  <c r="AG216" i="10"/>
  <c r="AE216" i="10"/>
  <c r="AC216" i="10"/>
  <c r="AA216" i="10"/>
  <c r="Y216" i="10"/>
  <c r="W216" i="10"/>
  <c r="U216" i="10"/>
  <c r="S216" i="10"/>
  <c r="Q216" i="10"/>
  <c r="O216" i="10"/>
  <c r="M216" i="10"/>
  <c r="K216" i="10"/>
  <c r="I216" i="10"/>
  <c r="G216" i="10"/>
  <c r="E216" i="10"/>
  <c r="AQ215" i="10"/>
  <c r="AO215" i="10"/>
  <c r="AM215" i="10"/>
  <c r="AK215" i="10"/>
  <c r="AI215" i="10"/>
  <c r="AG215" i="10"/>
  <c r="AE215" i="10"/>
  <c r="AC215" i="10"/>
  <c r="AA215" i="10"/>
  <c r="Y215" i="10"/>
  <c r="W215" i="10"/>
  <c r="U215" i="10"/>
  <c r="S215" i="10"/>
  <c r="Q215" i="10"/>
  <c r="O215" i="10"/>
  <c r="M215" i="10"/>
  <c r="K215" i="10"/>
  <c r="I215" i="10"/>
  <c r="G215" i="10"/>
  <c r="E215" i="10"/>
  <c r="AQ214" i="10"/>
  <c r="AO214" i="10"/>
  <c r="AM214" i="10"/>
  <c r="AK214" i="10"/>
  <c r="AI214" i="10"/>
  <c r="AG214" i="10"/>
  <c r="AE214" i="10"/>
  <c r="AC214" i="10"/>
  <c r="AA214" i="10"/>
  <c r="Y214" i="10"/>
  <c r="W214" i="10"/>
  <c r="U214" i="10"/>
  <c r="S214" i="10"/>
  <c r="Q214" i="10"/>
  <c r="O214" i="10"/>
  <c r="M214" i="10"/>
  <c r="K214" i="10"/>
  <c r="I214" i="10"/>
  <c r="G214" i="10"/>
  <c r="E214" i="10"/>
  <c r="AQ213" i="10"/>
  <c r="AO213" i="10"/>
  <c r="AM213" i="10"/>
  <c r="AK213" i="10"/>
  <c r="AI213" i="10"/>
  <c r="AG213" i="10"/>
  <c r="AE213" i="10"/>
  <c r="AC213" i="10"/>
  <c r="AA213" i="10"/>
  <c r="Y213" i="10"/>
  <c r="W213" i="10"/>
  <c r="U213" i="10"/>
  <c r="S213" i="10"/>
  <c r="Q213" i="10"/>
  <c r="O213" i="10"/>
  <c r="M213" i="10"/>
  <c r="K213" i="10"/>
  <c r="I213" i="10"/>
  <c r="G213" i="10"/>
  <c r="E213" i="10"/>
  <c r="AQ212" i="10"/>
  <c r="AO212" i="10"/>
  <c r="AM212" i="10"/>
  <c r="AK212" i="10"/>
  <c r="AI212" i="10"/>
  <c r="AG212" i="10"/>
  <c r="AE212" i="10"/>
  <c r="AC212" i="10"/>
  <c r="AA212" i="10"/>
  <c r="Y212" i="10"/>
  <c r="W212" i="10"/>
  <c r="U212" i="10"/>
  <c r="S212" i="10"/>
  <c r="Q212" i="10"/>
  <c r="O212" i="10"/>
  <c r="M212" i="10"/>
  <c r="K212" i="10"/>
  <c r="I212" i="10"/>
  <c r="G212" i="10"/>
  <c r="E212" i="10"/>
  <c r="AQ211" i="10"/>
  <c r="AO211" i="10"/>
  <c r="AM211" i="10"/>
  <c r="AK211" i="10"/>
  <c r="AI211" i="10"/>
  <c r="AG211" i="10"/>
  <c r="AE211" i="10"/>
  <c r="AC211" i="10"/>
  <c r="AA211" i="10"/>
  <c r="Y211" i="10"/>
  <c r="W211" i="10"/>
  <c r="U211" i="10"/>
  <c r="S211" i="10"/>
  <c r="Q211" i="10"/>
  <c r="O211" i="10"/>
  <c r="M211" i="10"/>
  <c r="K211" i="10"/>
  <c r="I211" i="10"/>
  <c r="G211" i="10"/>
  <c r="E211" i="10"/>
  <c r="AQ210" i="10"/>
  <c r="AO210" i="10"/>
  <c r="AM210" i="10"/>
  <c r="AK210" i="10"/>
  <c r="AI210" i="10"/>
  <c r="AG210" i="10"/>
  <c r="AE210" i="10"/>
  <c r="AC210" i="10"/>
  <c r="AA210" i="10"/>
  <c r="Y210" i="10"/>
  <c r="W210" i="10"/>
  <c r="U210" i="10"/>
  <c r="S210" i="10"/>
  <c r="Q210" i="10"/>
  <c r="O210" i="10"/>
  <c r="M210" i="10"/>
  <c r="K210" i="10"/>
  <c r="I210" i="10"/>
  <c r="G210" i="10"/>
  <c r="E210" i="10"/>
  <c r="AQ209" i="10"/>
  <c r="AO209" i="10"/>
  <c r="AM209" i="10"/>
  <c r="AK209" i="10"/>
  <c r="AI209" i="10"/>
  <c r="AG209" i="10"/>
  <c r="AE209" i="10"/>
  <c r="AC209" i="10"/>
  <c r="AA209" i="10"/>
  <c r="Y209" i="10"/>
  <c r="W209" i="10"/>
  <c r="U209" i="10"/>
  <c r="S209" i="10"/>
  <c r="Q209" i="10"/>
  <c r="O209" i="10"/>
  <c r="M209" i="10"/>
  <c r="K209" i="10"/>
  <c r="I209" i="10"/>
  <c r="G209" i="10"/>
  <c r="E209" i="10"/>
  <c r="AQ208" i="10"/>
  <c r="AO208" i="10"/>
  <c r="AM208" i="10"/>
  <c r="AK208" i="10"/>
  <c r="AI208" i="10"/>
  <c r="AG208" i="10"/>
  <c r="AE208" i="10"/>
  <c r="AC208" i="10"/>
  <c r="AA208" i="10"/>
  <c r="Y208" i="10"/>
  <c r="W208" i="10"/>
  <c r="U208" i="10"/>
  <c r="S208" i="10"/>
  <c r="Q208" i="10"/>
  <c r="O208" i="10"/>
  <c r="M208" i="10"/>
  <c r="K208" i="10"/>
  <c r="I208" i="10"/>
  <c r="G208" i="10"/>
  <c r="E208" i="10"/>
  <c r="AQ207" i="10"/>
  <c r="AO207" i="10"/>
  <c r="AM207" i="10"/>
  <c r="AK207" i="10"/>
  <c r="AI207" i="10"/>
  <c r="AG207" i="10"/>
  <c r="AE207" i="10"/>
  <c r="AC207" i="10"/>
  <c r="AA207" i="10"/>
  <c r="Y207" i="10"/>
  <c r="W207" i="10"/>
  <c r="U207" i="10"/>
  <c r="S207" i="10"/>
  <c r="Q207" i="10"/>
  <c r="O207" i="10"/>
  <c r="M207" i="10"/>
  <c r="K207" i="10"/>
  <c r="I207" i="10"/>
  <c r="G207" i="10"/>
  <c r="E207" i="10"/>
  <c r="AQ206" i="10"/>
  <c r="AO206" i="10"/>
  <c r="AM206" i="10"/>
  <c r="AK206" i="10"/>
  <c r="AI206" i="10"/>
  <c r="AG206" i="10"/>
  <c r="AE206" i="10"/>
  <c r="AC206" i="10"/>
  <c r="AA206" i="10"/>
  <c r="Y206" i="10"/>
  <c r="W206" i="10"/>
  <c r="U206" i="10"/>
  <c r="S206" i="10"/>
  <c r="Q206" i="10"/>
  <c r="O206" i="10"/>
  <c r="M206" i="10"/>
  <c r="K206" i="10"/>
  <c r="I206" i="10"/>
  <c r="G206" i="10"/>
  <c r="E206" i="10"/>
  <c r="AQ205" i="10"/>
  <c r="AO205" i="10"/>
  <c r="AM205" i="10"/>
  <c r="AK205" i="10"/>
  <c r="AI205" i="10"/>
  <c r="AG205" i="10"/>
  <c r="AE205" i="10"/>
  <c r="AC205" i="10"/>
  <c r="AA205" i="10"/>
  <c r="Y205" i="10"/>
  <c r="W205" i="10"/>
  <c r="U205" i="10"/>
  <c r="S205" i="10"/>
  <c r="Q205" i="10"/>
  <c r="O205" i="10"/>
  <c r="M205" i="10"/>
  <c r="K205" i="10"/>
  <c r="I205" i="10"/>
  <c r="G205" i="10"/>
  <c r="E205" i="10"/>
  <c r="AQ204" i="10"/>
  <c r="AO204" i="10"/>
  <c r="AM204" i="10"/>
  <c r="AK204" i="10"/>
  <c r="AI204" i="10"/>
  <c r="AG204" i="10"/>
  <c r="AE204" i="10"/>
  <c r="AC204" i="10"/>
  <c r="AA204" i="10"/>
  <c r="Y204" i="10"/>
  <c r="W204" i="10"/>
  <c r="U204" i="10"/>
  <c r="S204" i="10"/>
  <c r="Q204" i="10"/>
  <c r="O204" i="10"/>
  <c r="M204" i="10"/>
  <c r="K204" i="10"/>
  <c r="I204" i="10"/>
  <c r="G204" i="10"/>
  <c r="E204" i="10"/>
  <c r="AQ203" i="10"/>
  <c r="AO203" i="10"/>
  <c r="AM203" i="10"/>
  <c r="AK203" i="10"/>
  <c r="AI203" i="10"/>
  <c r="AG203" i="10"/>
  <c r="AE203" i="10"/>
  <c r="AC203" i="10"/>
  <c r="AA203" i="10"/>
  <c r="Y203" i="10"/>
  <c r="W203" i="10"/>
  <c r="U203" i="10"/>
  <c r="S203" i="10"/>
  <c r="Q203" i="10"/>
  <c r="O203" i="10"/>
  <c r="M203" i="10"/>
  <c r="K203" i="10"/>
  <c r="I203" i="10"/>
  <c r="G203" i="10"/>
  <c r="E203" i="10"/>
  <c r="AQ202" i="10"/>
  <c r="AO202" i="10"/>
  <c r="AM202" i="10"/>
  <c r="AK202" i="10"/>
  <c r="AI202" i="10"/>
  <c r="AG202" i="10"/>
  <c r="AE202" i="10"/>
  <c r="AC202" i="10"/>
  <c r="AA202" i="10"/>
  <c r="Y202" i="10"/>
  <c r="W202" i="10"/>
  <c r="U202" i="10"/>
  <c r="S202" i="10"/>
  <c r="Q202" i="10"/>
  <c r="O202" i="10"/>
  <c r="M202" i="10"/>
  <c r="K202" i="10"/>
  <c r="I202" i="10"/>
  <c r="G202" i="10"/>
  <c r="E202" i="10"/>
  <c r="AQ201" i="10"/>
  <c r="AO201" i="10"/>
  <c r="AM201" i="10"/>
  <c r="AK201" i="10"/>
  <c r="AI201" i="10"/>
  <c r="AG201" i="10"/>
  <c r="AE201" i="10"/>
  <c r="AC201" i="10"/>
  <c r="AA201" i="10"/>
  <c r="Y201" i="10"/>
  <c r="W201" i="10"/>
  <c r="U201" i="10"/>
  <c r="S201" i="10"/>
  <c r="Q201" i="10"/>
  <c r="O201" i="10"/>
  <c r="M201" i="10"/>
  <c r="K201" i="10"/>
  <c r="I201" i="10"/>
  <c r="G201" i="10"/>
  <c r="E201" i="10"/>
  <c r="AQ200" i="10"/>
  <c r="AO200" i="10"/>
  <c r="AM200" i="10"/>
  <c r="AK200" i="10"/>
  <c r="AI200" i="10"/>
  <c r="AG200" i="10"/>
  <c r="AE200" i="10"/>
  <c r="AC200" i="10"/>
  <c r="AA200" i="10"/>
  <c r="Y200" i="10"/>
  <c r="W200" i="10"/>
  <c r="U200" i="10"/>
  <c r="S200" i="10"/>
  <c r="Q200" i="10"/>
  <c r="O200" i="10"/>
  <c r="M200" i="10"/>
  <c r="K200" i="10"/>
  <c r="I200" i="10"/>
  <c r="G200" i="10"/>
  <c r="E200" i="10"/>
  <c r="AQ199" i="10"/>
  <c r="AO199" i="10"/>
  <c r="AM199" i="10"/>
  <c r="AK199" i="10"/>
  <c r="AI199" i="10"/>
  <c r="AG199" i="10"/>
  <c r="AE199" i="10"/>
  <c r="AC199" i="10"/>
  <c r="AA199" i="10"/>
  <c r="Y199" i="10"/>
  <c r="W199" i="10"/>
  <c r="U199" i="10"/>
  <c r="S199" i="10"/>
  <c r="Q199" i="10"/>
  <c r="O199" i="10"/>
  <c r="M199" i="10"/>
  <c r="K199" i="10"/>
  <c r="I199" i="10"/>
  <c r="G199" i="10"/>
  <c r="E199" i="10"/>
  <c r="AQ198" i="10"/>
  <c r="AO198" i="10"/>
  <c r="AM198" i="10"/>
  <c r="AK198" i="10"/>
  <c r="AI198" i="10"/>
  <c r="AG198" i="10"/>
  <c r="AE198" i="10"/>
  <c r="AC198" i="10"/>
  <c r="AA198" i="10"/>
  <c r="Y198" i="10"/>
  <c r="W198" i="10"/>
  <c r="U198" i="10"/>
  <c r="S198" i="10"/>
  <c r="Q198" i="10"/>
  <c r="O198" i="10"/>
  <c r="M198" i="10"/>
  <c r="K198" i="10"/>
  <c r="I198" i="10"/>
  <c r="G198" i="10"/>
  <c r="E198" i="10"/>
  <c r="AQ197" i="10"/>
  <c r="AO197" i="10"/>
  <c r="AM197" i="10"/>
  <c r="AK197" i="10"/>
  <c r="AI197" i="10"/>
  <c r="AG197" i="10"/>
  <c r="AE197" i="10"/>
  <c r="AC197" i="10"/>
  <c r="AA197" i="10"/>
  <c r="Y197" i="10"/>
  <c r="W197" i="10"/>
  <c r="U197" i="10"/>
  <c r="S197" i="10"/>
  <c r="Q197" i="10"/>
  <c r="O197" i="10"/>
  <c r="M197" i="10"/>
  <c r="K197" i="10"/>
  <c r="I197" i="10"/>
  <c r="G197" i="10"/>
  <c r="E197" i="10"/>
  <c r="AQ196" i="10"/>
  <c r="AO196" i="10"/>
  <c r="AM196" i="10"/>
  <c r="AK196" i="10"/>
  <c r="AI196" i="10"/>
  <c r="AG196" i="10"/>
  <c r="AE196" i="10"/>
  <c r="AC196" i="10"/>
  <c r="AA196" i="10"/>
  <c r="Y196" i="10"/>
  <c r="W196" i="10"/>
  <c r="U196" i="10"/>
  <c r="S196" i="10"/>
  <c r="Q196" i="10"/>
  <c r="O196" i="10"/>
  <c r="M196" i="10"/>
  <c r="K196" i="10"/>
  <c r="I196" i="10"/>
  <c r="G196" i="10"/>
  <c r="E196" i="10"/>
  <c r="AQ195" i="10"/>
  <c r="AO195" i="10"/>
  <c r="AM195" i="10"/>
  <c r="AK195" i="10"/>
  <c r="AI195" i="10"/>
  <c r="AG195" i="10"/>
  <c r="AE195" i="10"/>
  <c r="AC195" i="10"/>
  <c r="AA195" i="10"/>
  <c r="Y195" i="10"/>
  <c r="W195" i="10"/>
  <c r="U195" i="10"/>
  <c r="S195" i="10"/>
  <c r="Q195" i="10"/>
  <c r="O195" i="10"/>
  <c r="M195" i="10"/>
  <c r="K195" i="10"/>
  <c r="I195" i="10"/>
  <c r="G195" i="10"/>
  <c r="E195" i="10"/>
  <c r="AQ194" i="10"/>
  <c r="AO194" i="10"/>
  <c r="AM194" i="10"/>
  <c r="AK194" i="10"/>
  <c r="AI194" i="10"/>
  <c r="AG194" i="10"/>
  <c r="AE194" i="10"/>
  <c r="AC194" i="10"/>
  <c r="AA194" i="10"/>
  <c r="Y194" i="10"/>
  <c r="W194" i="10"/>
  <c r="U194" i="10"/>
  <c r="S194" i="10"/>
  <c r="Q194" i="10"/>
  <c r="O194" i="10"/>
  <c r="M194" i="10"/>
  <c r="K194" i="10"/>
  <c r="I194" i="10"/>
  <c r="G194" i="10"/>
  <c r="E194" i="10"/>
  <c r="AQ193" i="10"/>
  <c r="AO193" i="10"/>
  <c r="AM193" i="10"/>
  <c r="AK193" i="10"/>
  <c r="AI193" i="10"/>
  <c r="AG193" i="10"/>
  <c r="AE193" i="10"/>
  <c r="AC193" i="10"/>
  <c r="AA193" i="10"/>
  <c r="Y193" i="10"/>
  <c r="W193" i="10"/>
  <c r="U193" i="10"/>
  <c r="S193" i="10"/>
  <c r="Q193" i="10"/>
  <c r="O193" i="10"/>
  <c r="M193" i="10"/>
  <c r="K193" i="10"/>
  <c r="I193" i="10"/>
  <c r="G193" i="10"/>
  <c r="E193" i="10"/>
  <c r="AQ192" i="10"/>
  <c r="AO192" i="10"/>
  <c r="AM192" i="10"/>
  <c r="AK192" i="10"/>
  <c r="AI192" i="10"/>
  <c r="AG192" i="10"/>
  <c r="AE192" i="10"/>
  <c r="AC192" i="10"/>
  <c r="AA192" i="10"/>
  <c r="Y192" i="10"/>
  <c r="W192" i="10"/>
  <c r="U192" i="10"/>
  <c r="S192" i="10"/>
  <c r="Q192" i="10"/>
  <c r="O192" i="10"/>
  <c r="M192" i="10"/>
  <c r="K192" i="10"/>
  <c r="I192" i="10"/>
  <c r="G192" i="10"/>
  <c r="E192" i="10"/>
  <c r="AQ191" i="10"/>
  <c r="AO191" i="10"/>
  <c r="AM191" i="10"/>
  <c r="AK191" i="10"/>
  <c r="AI191" i="10"/>
  <c r="AG191" i="10"/>
  <c r="AE191" i="10"/>
  <c r="AC191" i="10"/>
  <c r="AA191" i="10"/>
  <c r="Y191" i="10"/>
  <c r="W191" i="10"/>
  <c r="U191" i="10"/>
  <c r="S191" i="10"/>
  <c r="Q191" i="10"/>
  <c r="O191" i="10"/>
  <c r="M191" i="10"/>
  <c r="K191" i="10"/>
  <c r="I191" i="10"/>
  <c r="G191" i="10"/>
  <c r="E191" i="10"/>
  <c r="AQ190" i="10"/>
  <c r="AO190" i="10"/>
  <c r="AM190" i="10"/>
  <c r="AK190" i="10"/>
  <c r="AI190" i="10"/>
  <c r="AG190" i="10"/>
  <c r="AE190" i="10"/>
  <c r="AC190" i="10"/>
  <c r="AA190" i="10"/>
  <c r="Y190" i="10"/>
  <c r="W190" i="10"/>
  <c r="U190" i="10"/>
  <c r="S190" i="10"/>
  <c r="Q190" i="10"/>
  <c r="O190" i="10"/>
  <c r="M190" i="10"/>
  <c r="K190" i="10"/>
  <c r="I190" i="10"/>
  <c r="G190" i="10"/>
  <c r="E190" i="10"/>
  <c r="AQ189" i="10"/>
  <c r="AO189" i="10"/>
  <c r="AM189" i="10"/>
  <c r="AK189" i="10"/>
  <c r="AI189" i="10"/>
  <c r="AG189" i="10"/>
  <c r="AE189" i="10"/>
  <c r="AC189" i="10"/>
  <c r="AA189" i="10"/>
  <c r="Y189" i="10"/>
  <c r="W189" i="10"/>
  <c r="U189" i="10"/>
  <c r="S189" i="10"/>
  <c r="Q189" i="10"/>
  <c r="O189" i="10"/>
  <c r="M189" i="10"/>
  <c r="K189" i="10"/>
  <c r="I189" i="10"/>
  <c r="G189" i="10"/>
  <c r="E189" i="10"/>
  <c r="AQ188" i="10"/>
  <c r="AO188" i="10"/>
  <c r="AM188" i="10"/>
  <c r="AK188" i="10"/>
  <c r="AI188" i="10"/>
  <c r="AG188" i="10"/>
  <c r="AE188" i="10"/>
  <c r="AC188" i="10"/>
  <c r="AA188" i="10"/>
  <c r="Y188" i="10"/>
  <c r="W188" i="10"/>
  <c r="U188" i="10"/>
  <c r="S188" i="10"/>
  <c r="Q188" i="10"/>
  <c r="O188" i="10"/>
  <c r="M188" i="10"/>
  <c r="K188" i="10"/>
  <c r="I188" i="10"/>
  <c r="G188" i="10"/>
  <c r="E188" i="10"/>
  <c r="AQ187" i="10"/>
  <c r="AO187" i="10"/>
  <c r="AM187" i="10"/>
  <c r="AK187" i="10"/>
  <c r="AI187" i="10"/>
  <c r="AG187" i="10"/>
  <c r="AE187" i="10"/>
  <c r="AC187" i="10"/>
  <c r="AA187" i="10"/>
  <c r="Y187" i="10"/>
  <c r="W187" i="10"/>
  <c r="U187" i="10"/>
  <c r="S187" i="10"/>
  <c r="Q187" i="10"/>
  <c r="O187" i="10"/>
  <c r="M187" i="10"/>
  <c r="K187" i="10"/>
  <c r="I187" i="10"/>
  <c r="G187" i="10"/>
  <c r="E187" i="10"/>
  <c r="AQ186" i="10"/>
  <c r="AO186" i="10"/>
  <c r="AM186" i="10"/>
  <c r="AK186" i="10"/>
  <c r="AI186" i="10"/>
  <c r="AG186" i="10"/>
  <c r="AE186" i="10"/>
  <c r="AC186" i="10"/>
  <c r="AA186" i="10"/>
  <c r="Y186" i="10"/>
  <c r="W186" i="10"/>
  <c r="U186" i="10"/>
  <c r="S186" i="10"/>
  <c r="Q186" i="10"/>
  <c r="O186" i="10"/>
  <c r="M186" i="10"/>
  <c r="K186" i="10"/>
  <c r="I186" i="10"/>
  <c r="G186" i="10"/>
  <c r="E186" i="10"/>
  <c r="AQ185" i="10"/>
  <c r="AO185" i="10"/>
  <c r="AM185" i="10"/>
  <c r="AK185" i="10"/>
  <c r="AI185" i="10"/>
  <c r="AG185" i="10"/>
  <c r="AE185" i="10"/>
  <c r="AC185" i="10"/>
  <c r="AA185" i="10"/>
  <c r="Y185" i="10"/>
  <c r="W185" i="10"/>
  <c r="U185" i="10"/>
  <c r="S185" i="10"/>
  <c r="Q185" i="10"/>
  <c r="O185" i="10"/>
  <c r="M185" i="10"/>
  <c r="K185" i="10"/>
  <c r="I185" i="10"/>
  <c r="G185" i="10"/>
  <c r="E185" i="10"/>
  <c r="AQ184" i="10"/>
  <c r="AO184" i="10"/>
  <c r="AM184" i="10"/>
  <c r="AK184" i="10"/>
  <c r="AI184" i="10"/>
  <c r="AG184" i="10"/>
  <c r="AE184" i="10"/>
  <c r="AC184" i="10"/>
  <c r="AA184" i="10"/>
  <c r="Y184" i="10"/>
  <c r="W184" i="10"/>
  <c r="U184" i="10"/>
  <c r="S184" i="10"/>
  <c r="Q184" i="10"/>
  <c r="O184" i="10"/>
  <c r="M184" i="10"/>
  <c r="K184" i="10"/>
  <c r="I184" i="10"/>
  <c r="G184" i="10"/>
  <c r="E184" i="10"/>
  <c r="AQ183" i="10"/>
  <c r="AO183" i="10"/>
  <c r="AM183" i="10"/>
  <c r="AK183" i="10"/>
  <c r="AI183" i="10"/>
  <c r="AG183" i="10"/>
  <c r="AE183" i="10"/>
  <c r="AC183" i="10"/>
  <c r="AA183" i="10"/>
  <c r="Y183" i="10"/>
  <c r="W183" i="10"/>
  <c r="U183" i="10"/>
  <c r="S183" i="10"/>
  <c r="Q183" i="10"/>
  <c r="O183" i="10"/>
  <c r="M183" i="10"/>
  <c r="K183" i="10"/>
  <c r="I183" i="10"/>
  <c r="G183" i="10"/>
  <c r="E183" i="10"/>
  <c r="AQ182" i="10"/>
  <c r="AO182" i="10"/>
  <c r="AM182" i="10"/>
  <c r="AK182" i="10"/>
  <c r="AI182" i="10"/>
  <c r="AG182" i="10"/>
  <c r="AE182" i="10"/>
  <c r="AC182" i="10"/>
  <c r="AA182" i="10"/>
  <c r="Y182" i="10"/>
  <c r="W182" i="10"/>
  <c r="U182" i="10"/>
  <c r="S182" i="10"/>
  <c r="Q182" i="10"/>
  <c r="O182" i="10"/>
  <c r="M182" i="10"/>
  <c r="K182" i="10"/>
  <c r="I182" i="10"/>
  <c r="G182" i="10"/>
  <c r="E182" i="10"/>
  <c r="AQ181" i="10"/>
  <c r="AO181" i="10"/>
  <c r="AM181" i="10"/>
  <c r="AK181" i="10"/>
  <c r="AI181" i="10"/>
  <c r="AG181" i="10"/>
  <c r="AE181" i="10"/>
  <c r="AC181" i="10"/>
  <c r="AA181" i="10"/>
  <c r="Y181" i="10"/>
  <c r="W181" i="10"/>
  <c r="U181" i="10"/>
  <c r="S181" i="10"/>
  <c r="Q181" i="10"/>
  <c r="O181" i="10"/>
  <c r="M181" i="10"/>
  <c r="K181" i="10"/>
  <c r="I181" i="10"/>
  <c r="G181" i="10"/>
  <c r="E181" i="10"/>
  <c r="AQ180" i="10"/>
  <c r="AO180" i="10"/>
  <c r="AM180" i="10"/>
  <c r="AK180" i="10"/>
  <c r="AI180" i="10"/>
  <c r="AG180" i="10"/>
  <c r="AE180" i="10"/>
  <c r="AC180" i="10"/>
  <c r="AA180" i="10"/>
  <c r="Y180" i="10"/>
  <c r="W180" i="10"/>
  <c r="U180" i="10"/>
  <c r="S180" i="10"/>
  <c r="Q180" i="10"/>
  <c r="O180" i="10"/>
  <c r="M180" i="10"/>
  <c r="K180" i="10"/>
  <c r="I180" i="10"/>
  <c r="G180" i="10"/>
  <c r="E180" i="10"/>
  <c r="AQ179" i="10"/>
  <c r="AO179" i="10"/>
  <c r="AM179" i="10"/>
  <c r="AK179" i="10"/>
  <c r="AI179" i="10"/>
  <c r="AG179" i="10"/>
  <c r="AE179" i="10"/>
  <c r="AC179" i="10"/>
  <c r="AA179" i="10"/>
  <c r="Y179" i="10"/>
  <c r="W179" i="10"/>
  <c r="U179" i="10"/>
  <c r="S179" i="10"/>
  <c r="Q179" i="10"/>
  <c r="O179" i="10"/>
  <c r="M179" i="10"/>
  <c r="K179" i="10"/>
  <c r="I179" i="10"/>
  <c r="G179" i="10"/>
  <c r="E179" i="10"/>
  <c r="AQ178" i="10"/>
  <c r="AO178" i="10"/>
  <c r="AM178" i="10"/>
  <c r="AK178" i="10"/>
  <c r="AI178" i="10"/>
  <c r="AG178" i="10"/>
  <c r="AE178" i="10"/>
  <c r="AC178" i="10"/>
  <c r="AA178" i="10"/>
  <c r="Y178" i="10"/>
  <c r="W178" i="10"/>
  <c r="U178" i="10"/>
  <c r="S178" i="10"/>
  <c r="Q178" i="10"/>
  <c r="O178" i="10"/>
  <c r="M178" i="10"/>
  <c r="K178" i="10"/>
  <c r="I178" i="10"/>
  <c r="G178" i="10"/>
  <c r="E178" i="10"/>
  <c r="AQ177" i="10"/>
  <c r="AO177" i="10"/>
  <c r="AM177" i="10"/>
  <c r="AK177" i="10"/>
  <c r="AI177" i="10"/>
  <c r="AG177" i="10"/>
  <c r="AE177" i="10"/>
  <c r="AC177" i="10"/>
  <c r="AA177" i="10"/>
  <c r="Y177" i="10"/>
  <c r="W177" i="10"/>
  <c r="U177" i="10"/>
  <c r="S177" i="10"/>
  <c r="Q177" i="10"/>
  <c r="O177" i="10"/>
  <c r="M177" i="10"/>
  <c r="K177" i="10"/>
  <c r="I177" i="10"/>
  <c r="G177" i="10"/>
  <c r="E177" i="10"/>
  <c r="AQ176" i="10"/>
  <c r="AO176" i="10"/>
  <c r="AM176" i="10"/>
  <c r="AK176" i="10"/>
  <c r="AI176" i="10"/>
  <c r="AG176" i="10"/>
  <c r="AE176" i="10"/>
  <c r="AC176" i="10"/>
  <c r="AA176" i="10"/>
  <c r="Y176" i="10"/>
  <c r="W176" i="10"/>
  <c r="U176" i="10"/>
  <c r="S176" i="10"/>
  <c r="Q176" i="10"/>
  <c r="O176" i="10"/>
  <c r="M176" i="10"/>
  <c r="K176" i="10"/>
  <c r="I176" i="10"/>
  <c r="G176" i="10"/>
  <c r="E176" i="10"/>
  <c r="AQ175" i="10"/>
  <c r="AO175" i="10"/>
  <c r="AM175" i="10"/>
  <c r="AK175" i="10"/>
  <c r="AI175" i="10"/>
  <c r="AG175" i="10"/>
  <c r="AE175" i="10"/>
  <c r="AC175" i="10"/>
  <c r="AA175" i="10"/>
  <c r="Y175" i="10"/>
  <c r="W175" i="10"/>
  <c r="U175" i="10"/>
  <c r="S175" i="10"/>
  <c r="Q175" i="10"/>
  <c r="O175" i="10"/>
  <c r="M175" i="10"/>
  <c r="K175" i="10"/>
  <c r="I175" i="10"/>
  <c r="G175" i="10"/>
  <c r="E175" i="10"/>
  <c r="AQ174" i="10"/>
  <c r="AO174" i="10"/>
  <c r="AM174" i="10"/>
  <c r="AK174" i="10"/>
  <c r="AI174" i="10"/>
  <c r="AG174" i="10"/>
  <c r="AE174" i="10"/>
  <c r="AC174" i="10"/>
  <c r="AA174" i="10"/>
  <c r="Y174" i="10"/>
  <c r="W174" i="10"/>
  <c r="U174" i="10"/>
  <c r="S174" i="10"/>
  <c r="Q174" i="10"/>
  <c r="O174" i="10"/>
  <c r="M174" i="10"/>
  <c r="K174" i="10"/>
  <c r="I174" i="10"/>
  <c r="G174" i="10"/>
  <c r="E174" i="10"/>
  <c r="AQ173" i="10"/>
  <c r="AO173" i="10"/>
  <c r="AM173" i="10"/>
  <c r="AK173" i="10"/>
  <c r="AI173" i="10"/>
  <c r="AG173" i="10"/>
  <c r="AE173" i="10"/>
  <c r="AC173" i="10"/>
  <c r="AA173" i="10"/>
  <c r="Y173" i="10"/>
  <c r="W173" i="10"/>
  <c r="U173" i="10"/>
  <c r="S173" i="10"/>
  <c r="Q173" i="10"/>
  <c r="O173" i="10"/>
  <c r="M173" i="10"/>
  <c r="K173" i="10"/>
  <c r="I173" i="10"/>
  <c r="G173" i="10"/>
  <c r="E173" i="10"/>
  <c r="AQ172" i="10"/>
  <c r="AO172" i="10"/>
  <c r="AM172" i="10"/>
  <c r="AK172" i="10"/>
  <c r="AI172" i="10"/>
  <c r="AG172" i="10"/>
  <c r="AE172" i="10"/>
  <c r="AC172" i="10"/>
  <c r="AA172" i="10"/>
  <c r="Y172" i="10"/>
  <c r="W172" i="10"/>
  <c r="U172" i="10"/>
  <c r="S172" i="10"/>
  <c r="Q172" i="10"/>
  <c r="O172" i="10"/>
  <c r="M172" i="10"/>
  <c r="K172" i="10"/>
  <c r="I172" i="10"/>
  <c r="G172" i="10"/>
  <c r="E172" i="10"/>
  <c r="AQ171" i="10"/>
  <c r="AO171" i="10"/>
  <c r="AM171" i="10"/>
  <c r="AK171" i="10"/>
  <c r="AI171" i="10"/>
  <c r="AG171" i="10"/>
  <c r="AE171" i="10"/>
  <c r="AC171" i="10"/>
  <c r="AA171" i="10"/>
  <c r="Y171" i="10"/>
  <c r="W171" i="10"/>
  <c r="U171" i="10"/>
  <c r="S171" i="10"/>
  <c r="Q171" i="10"/>
  <c r="O171" i="10"/>
  <c r="M171" i="10"/>
  <c r="K171" i="10"/>
  <c r="I171" i="10"/>
  <c r="G171" i="10"/>
  <c r="E171" i="10"/>
  <c r="AQ170" i="10"/>
  <c r="AO170" i="10"/>
  <c r="AM170" i="10"/>
  <c r="AK170" i="10"/>
  <c r="AI170" i="10"/>
  <c r="AG170" i="10"/>
  <c r="AE170" i="10"/>
  <c r="AC170" i="10"/>
  <c r="AA170" i="10"/>
  <c r="Y170" i="10"/>
  <c r="W170" i="10"/>
  <c r="U170" i="10"/>
  <c r="S170" i="10"/>
  <c r="Q170" i="10"/>
  <c r="O170" i="10"/>
  <c r="M170" i="10"/>
  <c r="K170" i="10"/>
  <c r="I170" i="10"/>
  <c r="G170" i="10"/>
  <c r="E170" i="10"/>
  <c r="AQ169" i="10"/>
  <c r="AO169" i="10"/>
  <c r="AM169" i="10"/>
  <c r="AK169" i="10"/>
  <c r="AI169" i="10"/>
  <c r="AG169" i="10"/>
  <c r="AE169" i="10"/>
  <c r="AC169" i="10"/>
  <c r="AA169" i="10"/>
  <c r="Y169" i="10"/>
  <c r="W169" i="10"/>
  <c r="U169" i="10"/>
  <c r="S169" i="10"/>
  <c r="Q169" i="10"/>
  <c r="O169" i="10"/>
  <c r="M169" i="10"/>
  <c r="K169" i="10"/>
  <c r="I169" i="10"/>
  <c r="G169" i="10"/>
  <c r="E169" i="10"/>
  <c r="AQ168" i="10"/>
  <c r="AO168" i="10"/>
  <c r="AM168" i="10"/>
  <c r="AK168" i="10"/>
  <c r="AI168" i="10"/>
  <c r="AG168" i="10"/>
  <c r="AE168" i="10"/>
  <c r="AC168" i="10"/>
  <c r="AA168" i="10"/>
  <c r="Y168" i="10"/>
  <c r="W168" i="10"/>
  <c r="U168" i="10"/>
  <c r="S168" i="10"/>
  <c r="Q168" i="10"/>
  <c r="O168" i="10"/>
  <c r="M168" i="10"/>
  <c r="K168" i="10"/>
  <c r="I168" i="10"/>
  <c r="G168" i="10"/>
  <c r="E168" i="10"/>
  <c r="AQ167" i="10"/>
  <c r="AO167" i="10"/>
  <c r="AM167" i="10"/>
  <c r="AK167" i="10"/>
  <c r="AI167" i="10"/>
  <c r="AG167" i="10"/>
  <c r="AE167" i="10"/>
  <c r="AC167" i="10"/>
  <c r="AA167" i="10"/>
  <c r="Y167" i="10"/>
  <c r="W167" i="10"/>
  <c r="U167" i="10"/>
  <c r="S167" i="10"/>
  <c r="Q167" i="10"/>
  <c r="O167" i="10"/>
  <c r="M167" i="10"/>
  <c r="K167" i="10"/>
  <c r="I167" i="10"/>
  <c r="G167" i="10"/>
  <c r="E167" i="10"/>
  <c r="AQ166" i="10"/>
  <c r="AO166" i="10"/>
  <c r="AM166" i="10"/>
  <c r="AK166" i="10"/>
  <c r="AI166" i="10"/>
  <c r="AG166" i="10"/>
  <c r="AE166" i="10"/>
  <c r="AC166" i="10"/>
  <c r="AA166" i="10"/>
  <c r="Y166" i="10"/>
  <c r="W166" i="10"/>
  <c r="U166" i="10"/>
  <c r="S166" i="10"/>
  <c r="Q166" i="10"/>
  <c r="O166" i="10"/>
  <c r="M166" i="10"/>
  <c r="K166" i="10"/>
  <c r="I166" i="10"/>
  <c r="G166" i="10"/>
  <c r="E166" i="10"/>
  <c r="AQ165" i="10"/>
  <c r="AO165" i="10"/>
  <c r="AM165" i="10"/>
  <c r="AK165" i="10"/>
  <c r="AI165" i="10"/>
  <c r="AG165" i="10"/>
  <c r="AE165" i="10"/>
  <c r="AC165" i="10"/>
  <c r="AA165" i="10"/>
  <c r="Y165" i="10"/>
  <c r="W165" i="10"/>
  <c r="U165" i="10"/>
  <c r="S165" i="10"/>
  <c r="Q165" i="10"/>
  <c r="O165" i="10"/>
  <c r="M165" i="10"/>
  <c r="K165" i="10"/>
  <c r="I165" i="10"/>
  <c r="G165" i="10"/>
  <c r="E165" i="10"/>
  <c r="AQ164" i="10"/>
  <c r="AO164" i="10"/>
  <c r="AM164" i="10"/>
  <c r="AK164" i="10"/>
  <c r="AI164" i="10"/>
  <c r="AG164" i="10"/>
  <c r="AE164" i="10"/>
  <c r="AC164" i="10"/>
  <c r="AA164" i="10"/>
  <c r="Y164" i="10"/>
  <c r="W164" i="10"/>
  <c r="U164" i="10"/>
  <c r="S164" i="10"/>
  <c r="Q164" i="10"/>
  <c r="O164" i="10"/>
  <c r="M164" i="10"/>
  <c r="K164" i="10"/>
  <c r="I164" i="10"/>
  <c r="G164" i="10"/>
  <c r="E164" i="10"/>
  <c r="AQ163" i="10"/>
  <c r="AO163" i="10"/>
  <c r="AM163" i="10"/>
  <c r="AK163" i="10"/>
  <c r="AI163" i="10"/>
  <c r="AG163" i="10"/>
  <c r="AE163" i="10"/>
  <c r="AC163" i="10"/>
  <c r="AA163" i="10"/>
  <c r="Y163" i="10"/>
  <c r="W163" i="10"/>
  <c r="U163" i="10"/>
  <c r="S163" i="10"/>
  <c r="Q163" i="10"/>
  <c r="O163" i="10"/>
  <c r="M163" i="10"/>
  <c r="K163" i="10"/>
  <c r="I163" i="10"/>
  <c r="G163" i="10"/>
  <c r="E163" i="10"/>
  <c r="AQ162" i="10"/>
  <c r="AO162" i="10"/>
  <c r="AM162" i="10"/>
  <c r="AK162" i="10"/>
  <c r="AI162" i="10"/>
  <c r="AG162" i="10"/>
  <c r="AE162" i="10"/>
  <c r="AC162" i="10"/>
  <c r="AA162" i="10"/>
  <c r="Y162" i="10"/>
  <c r="W162" i="10"/>
  <c r="U162" i="10"/>
  <c r="S162" i="10"/>
  <c r="Q162" i="10"/>
  <c r="O162" i="10"/>
  <c r="M162" i="10"/>
  <c r="K162" i="10"/>
  <c r="I162" i="10"/>
  <c r="G162" i="10"/>
  <c r="E162" i="10"/>
  <c r="AQ161" i="10"/>
  <c r="AO161" i="10"/>
  <c r="AM161" i="10"/>
  <c r="AK161" i="10"/>
  <c r="AI161" i="10"/>
  <c r="AG161" i="10"/>
  <c r="AE161" i="10"/>
  <c r="AC161" i="10"/>
  <c r="AA161" i="10"/>
  <c r="Y161" i="10"/>
  <c r="W161" i="10"/>
  <c r="U161" i="10"/>
  <c r="S161" i="10"/>
  <c r="Q161" i="10"/>
  <c r="O161" i="10"/>
  <c r="M161" i="10"/>
  <c r="K161" i="10"/>
  <c r="I161" i="10"/>
  <c r="G161" i="10"/>
  <c r="E161" i="10"/>
  <c r="AQ160" i="10"/>
  <c r="AO160" i="10"/>
  <c r="AM160" i="10"/>
  <c r="AK160" i="10"/>
  <c r="AI160" i="10"/>
  <c r="AG160" i="10"/>
  <c r="AE160" i="10"/>
  <c r="AC160" i="10"/>
  <c r="AA160" i="10"/>
  <c r="Y160" i="10"/>
  <c r="W160" i="10"/>
  <c r="U160" i="10"/>
  <c r="S160" i="10"/>
  <c r="Q160" i="10"/>
  <c r="O160" i="10"/>
  <c r="M160" i="10"/>
  <c r="K160" i="10"/>
  <c r="I160" i="10"/>
  <c r="G160" i="10"/>
  <c r="E160" i="10"/>
  <c r="AQ159" i="10"/>
  <c r="AO159" i="10"/>
  <c r="AM159" i="10"/>
  <c r="AK159" i="10"/>
  <c r="AI159" i="10"/>
  <c r="AG159" i="10"/>
  <c r="AE159" i="10"/>
  <c r="AC159" i="10"/>
  <c r="AA159" i="10"/>
  <c r="Y159" i="10"/>
  <c r="W159" i="10"/>
  <c r="U159" i="10"/>
  <c r="S159" i="10"/>
  <c r="Q159" i="10"/>
  <c r="O159" i="10"/>
  <c r="M159" i="10"/>
  <c r="K159" i="10"/>
  <c r="I159" i="10"/>
  <c r="G159" i="10"/>
  <c r="E159" i="10"/>
  <c r="AQ158" i="10"/>
  <c r="AO158" i="10"/>
  <c r="AM158" i="10"/>
  <c r="AK158" i="10"/>
  <c r="AI158" i="10"/>
  <c r="AG158" i="10"/>
  <c r="AE158" i="10"/>
  <c r="AC158" i="10"/>
  <c r="AA158" i="10"/>
  <c r="Y158" i="10"/>
  <c r="W158" i="10"/>
  <c r="U158" i="10"/>
  <c r="S158" i="10"/>
  <c r="Q158" i="10"/>
  <c r="O158" i="10"/>
  <c r="M158" i="10"/>
  <c r="K158" i="10"/>
  <c r="I158" i="10"/>
  <c r="G158" i="10"/>
  <c r="E158" i="10"/>
  <c r="AQ157" i="10"/>
  <c r="AO157" i="10"/>
  <c r="AM157" i="10"/>
  <c r="AK157" i="10"/>
  <c r="AI157" i="10"/>
  <c r="AG157" i="10"/>
  <c r="AE157" i="10"/>
  <c r="AC157" i="10"/>
  <c r="AA157" i="10"/>
  <c r="Y157" i="10"/>
  <c r="W157" i="10"/>
  <c r="U157" i="10"/>
  <c r="S157" i="10"/>
  <c r="Q157" i="10"/>
  <c r="O157" i="10"/>
  <c r="M157" i="10"/>
  <c r="K157" i="10"/>
  <c r="I157" i="10"/>
  <c r="G157" i="10"/>
  <c r="E157" i="10"/>
  <c r="AQ156" i="10"/>
  <c r="AO156" i="10"/>
  <c r="AM156" i="10"/>
  <c r="AK156" i="10"/>
  <c r="AI156" i="10"/>
  <c r="AG156" i="10"/>
  <c r="AE156" i="10"/>
  <c r="AC156" i="10"/>
  <c r="AA156" i="10"/>
  <c r="Y156" i="10"/>
  <c r="W156" i="10"/>
  <c r="U156" i="10"/>
  <c r="S156" i="10"/>
  <c r="Q156" i="10"/>
  <c r="O156" i="10"/>
  <c r="M156" i="10"/>
  <c r="K156" i="10"/>
  <c r="I156" i="10"/>
  <c r="G156" i="10"/>
  <c r="E156" i="10"/>
  <c r="AQ155" i="10"/>
  <c r="AO155" i="10"/>
  <c r="AM155" i="10"/>
  <c r="AK155" i="10"/>
  <c r="AI155" i="10"/>
  <c r="AG155" i="10"/>
  <c r="AE155" i="10"/>
  <c r="AC155" i="10"/>
  <c r="AA155" i="10"/>
  <c r="Y155" i="10"/>
  <c r="W155" i="10"/>
  <c r="U155" i="10"/>
  <c r="S155" i="10"/>
  <c r="Q155" i="10"/>
  <c r="O155" i="10"/>
  <c r="M155" i="10"/>
  <c r="K155" i="10"/>
  <c r="I155" i="10"/>
  <c r="G155" i="10"/>
  <c r="E155" i="10"/>
  <c r="AQ154" i="10"/>
  <c r="AO154" i="10"/>
  <c r="AM154" i="10"/>
  <c r="AK154" i="10"/>
  <c r="AI154" i="10"/>
  <c r="AG154" i="10"/>
  <c r="AE154" i="10"/>
  <c r="AC154" i="10"/>
  <c r="AA154" i="10"/>
  <c r="Y154" i="10"/>
  <c r="W154" i="10"/>
  <c r="U154" i="10"/>
  <c r="S154" i="10"/>
  <c r="Q154" i="10"/>
  <c r="O154" i="10"/>
  <c r="M154" i="10"/>
  <c r="K154" i="10"/>
  <c r="I154" i="10"/>
  <c r="G154" i="10"/>
  <c r="E154" i="10"/>
  <c r="AQ153" i="10"/>
  <c r="AO153" i="10"/>
  <c r="AM153" i="10"/>
  <c r="AK153" i="10"/>
  <c r="AI153" i="10"/>
  <c r="AG153" i="10"/>
  <c r="AE153" i="10"/>
  <c r="AC153" i="10"/>
  <c r="AA153" i="10"/>
  <c r="Y153" i="10"/>
  <c r="W153" i="10"/>
  <c r="U153" i="10"/>
  <c r="S153" i="10"/>
  <c r="Q153" i="10"/>
  <c r="O153" i="10"/>
  <c r="M153" i="10"/>
  <c r="K153" i="10"/>
  <c r="I153" i="10"/>
  <c r="G153" i="10"/>
  <c r="E153" i="10"/>
  <c r="AQ152" i="10"/>
  <c r="AO152" i="10"/>
  <c r="AM152" i="10"/>
  <c r="AK152" i="10"/>
  <c r="AI152" i="10"/>
  <c r="AG152" i="10"/>
  <c r="AE152" i="10"/>
  <c r="AC152" i="10"/>
  <c r="AA152" i="10"/>
  <c r="Y152" i="10"/>
  <c r="W152" i="10"/>
  <c r="U152" i="10"/>
  <c r="S152" i="10"/>
  <c r="Q152" i="10"/>
  <c r="O152" i="10"/>
  <c r="M152" i="10"/>
  <c r="K152" i="10"/>
  <c r="I152" i="10"/>
  <c r="G152" i="10"/>
  <c r="E152" i="10"/>
  <c r="AQ151" i="10"/>
  <c r="AO151" i="10"/>
  <c r="AM151" i="10"/>
  <c r="AK151" i="10"/>
  <c r="AI151" i="10"/>
  <c r="AG151" i="10"/>
  <c r="AE151" i="10"/>
  <c r="AC151" i="10"/>
  <c r="AA151" i="10"/>
  <c r="Y151" i="10"/>
  <c r="W151" i="10"/>
  <c r="U151" i="10"/>
  <c r="S151" i="10"/>
  <c r="Q151" i="10"/>
  <c r="O151" i="10"/>
  <c r="M151" i="10"/>
  <c r="K151" i="10"/>
  <c r="I151" i="10"/>
  <c r="G151" i="10"/>
  <c r="E151" i="10"/>
  <c r="AQ150" i="10"/>
  <c r="AO150" i="10"/>
  <c r="AM150" i="10"/>
  <c r="AK150" i="10"/>
  <c r="AI150" i="10"/>
  <c r="AG150" i="10"/>
  <c r="AE150" i="10"/>
  <c r="AC150" i="10"/>
  <c r="AA150" i="10"/>
  <c r="Y150" i="10"/>
  <c r="W150" i="10"/>
  <c r="U150" i="10"/>
  <c r="S150" i="10"/>
  <c r="Q150" i="10"/>
  <c r="O150" i="10"/>
  <c r="M150" i="10"/>
  <c r="K150" i="10"/>
  <c r="I150" i="10"/>
  <c r="G150" i="10"/>
  <c r="E150" i="10"/>
  <c r="AQ149" i="10"/>
  <c r="AO149" i="10"/>
  <c r="AM149" i="10"/>
  <c r="AK149" i="10"/>
  <c r="AI149" i="10"/>
  <c r="AG149" i="10"/>
  <c r="AE149" i="10"/>
  <c r="AC149" i="10"/>
  <c r="AA149" i="10"/>
  <c r="Y149" i="10"/>
  <c r="W149" i="10"/>
  <c r="U149" i="10"/>
  <c r="S149" i="10"/>
  <c r="Q149" i="10"/>
  <c r="O149" i="10"/>
  <c r="M149" i="10"/>
  <c r="K149" i="10"/>
  <c r="I149" i="10"/>
  <c r="G149" i="10"/>
  <c r="E149" i="10"/>
  <c r="AQ148" i="10"/>
  <c r="AO148" i="10"/>
  <c r="AM148" i="10"/>
  <c r="AK148" i="10"/>
  <c r="AI148" i="10"/>
  <c r="AG148" i="10"/>
  <c r="AE148" i="10"/>
  <c r="AC148" i="10"/>
  <c r="AA148" i="10"/>
  <c r="Y148" i="10"/>
  <c r="W148" i="10"/>
  <c r="U148" i="10"/>
  <c r="S148" i="10"/>
  <c r="Q148" i="10"/>
  <c r="O148" i="10"/>
  <c r="M148" i="10"/>
  <c r="K148" i="10"/>
  <c r="I148" i="10"/>
  <c r="G148" i="10"/>
  <c r="E148" i="10"/>
  <c r="AQ147" i="10"/>
  <c r="AO147" i="10"/>
  <c r="AM147" i="10"/>
  <c r="AK147" i="10"/>
  <c r="AI147" i="10"/>
  <c r="AG147" i="10"/>
  <c r="AE147" i="10"/>
  <c r="AC147" i="10"/>
  <c r="AA147" i="10"/>
  <c r="Y147" i="10"/>
  <c r="W147" i="10"/>
  <c r="U147" i="10"/>
  <c r="S147" i="10"/>
  <c r="Q147" i="10"/>
  <c r="O147" i="10"/>
  <c r="M147" i="10"/>
  <c r="K147" i="10"/>
  <c r="I147" i="10"/>
  <c r="G147" i="10"/>
  <c r="E147" i="10"/>
  <c r="AQ146" i="10"/>
  <c r="AO146" i="10"/>
  <c r="AM146" i="10"/>
  <c r="AK146" i="10"/>
  <c r="AI146" i="10"/>
  <c r="AG146" i="10"/>
  <c r="AE146" i="10"/>
  <c r="AC146" i="10"/>
  <c r="AA146" i="10"/>
  <c r="Y146" i="10"/>
  <c r="W146" i="10"/>
  <c r="U146" i="10"/>
  <c r="S146" i="10"/>
  <c r="Q146" i="10"/>
  <c r="O146" i="10"/>
  <c r="M146" i="10"/>
  <c r="K146" i="10"/>
  <c r="I146" i="10"/>
  <c r="G146" i="10"/>
  <c r="E146" i="10"/>
  <c r="AQ145" i="10"/>
  <c r="AO145" i="10"/>
  <c r="AM145" i="10"/>
  <c r="AK145" i="10"/>
  <c r="AI145" i="10"/>
  <c r="AG145" i="10"/>
  <c r="AE145" i="10"/>
  <c r="AC145" i="10"/>
  <c r="AA145" i="10"/>
  <c r="Y145" i="10"/>
  <c r="W145" i="10"/>
  <c r="U145" i="10"/>
  <c r="S145" i="10"/>
  <c r="Q145" i="10"/>
  <c r="O145" i="10"/>
  <c r="M145" i="10"/>
  <c r="K145" i="10"/>
  <c r="I145" i="10"/>
  <c r="G145" i="10"/>
  <c r="E145" i="10"/>
  <c r="AQ144" i="10"/>
  <c r="AO144" i="10"/>
  <c r="AM144" i="10"/>
  <c r="AK144" i="10"/>
  <c r="AI144" i="10"/>
  <c r="AG144" i="10"/>
  <c r="AE144" i="10"/>
  <c r="AC144" i="10"/>
  <c r="AA144" i="10"/>
  <c r="Y144" i="10"/>
  <c r="W144" i="10"/>
  <c r="U144" i="10"/>
  <c r="S144" i="10"/>
  <c r="Q144" i="10"/>
  <c r="O144" i="10"/>
  <c r="M144" i="10"/>
  <c r="K144" i="10"/>
  <c r="I144" i="10"/>
  <c r="G144" i="10"/>
  <c r="E144" i="10"/>
  <c r="AQ143" i="10"/>
  <c r="AO143" i="10"/>
  <c r="AM143" i="10"/>
  <c r="AK143" i="10"/>
  <c r="AI143" i="10"/>
  <c r="AG143" i="10"/>
  <c r="AE143" i="10"/>
  <c r="AC143" i="10"/>
  <c r="AA143" i="10"/>
  <c r="Y143" i="10"/>
  <c r="W143" i="10"/>
  <c r="U143" i="10"/>
  <c r="S143" i="10"/>
  <c r="Q143" i="10"/>
  <c r="O143" i="10"/>
  <c r="M143" i="10"/>
  <c r="K143" i="10"/>
  <c r="I143" i="10"/>
  <c r="G143" i="10"/>
  <c r="E143" i="10"/>
  <c r="AQ142" i="10"/>
  <c r="AO142" i="10"/>
  <c r="AM142" i="10"/>
  <c r="AK142" i="10"/>
  <c r="AI142" i="10"/>
  <c r="AG142" i="10"/>
  <c r="AE142" i="10"/>
  <c r="AC142" i="10"/>
  <c r="AA142" i="10"/>
  <c r="Y142" i="10"/>
  <c r="W142" i="10"/>
  <c r="U142" i="10"/>
  <c r="S142" i="10"/>
  <c r="Q142" i="10"/>
  <c r="O142" i="10"/>
  <c r="M142" i="10"/>
  <c r="K142" i="10"/>
  <c r="I142" i="10"/>
  <c r="G142" i="10"/>
  <c r="E142" i="10"/>
  <c r="AQ141" i="10"/>
  <c r="AO141" i="10"/>
  <c r="AM141" i="10"/>
  <c r="AK141" i="10"/>
  <c r="AI141" i="10"/>
  <c r="AG141" i="10"/>
  <c r="AE141" i="10"/>
  <c r="AC141" i="10"/>
  <c r="AA141" i="10"/>
  <c r="Y141" i="10"/>
  <c r="W141" i="10"/>
  <c r="U141" i="10"/>
  <c r="S141" i="10"/>
  <c r="Q141" i="10"/>
  <c r="O141" i="10"/>
  <c r="M141" i="10"/>
  <c r="K141" i="10"/>
  <c r="I141" i="10"/>
  <c r="G141" i="10"/>
  <c r="E141" i="10"/>
  <c r="AQ140" i="10"/>
  <c r="AO140" i="10"/>
  <c r="AM140" i="10"/>
  <c r="AK140" i="10"/>
  <c r="AI140" i="10"/>
  <c r="AG140" i="10"/>
  <c r="AE140" i="10"/>
  <c r="AC140" i="10"/>
  <c r="AA140" i="10"/>
  <c r="Y140" i="10"/>
  <c r="W140" i="10"/>
  <c r="U140" i="10"/>
  <c r="S140" i="10"/>
  <c r="Q140" i="10"/>
  <c r="O140" i="10"/>
  <c r="M140" i="10"/>
  <c r="K140" i="10"/>
  <c r="I140" i="10"/>
  <c r="G140" i="10"/>
  <c r="E140" i="10"/>
  <c r="AQ139" i="10"/>
  <c r="AO139" i="10"/>
  <c r="AM139" i="10"/>
  <c r="AK139" i="10"/>
  <c r="AI139" i="10"/>
  <c r="AG139" i="10"/>
  <c r="AE139" i="10"/>
  <c r="AC139" i="10"/>
  <c r="AA139" i="10"/>
  <c r="Y139" i="10"/>
  <c r="W139" i="10"/>
  <c r="U139" i="10"/>
  <c r="S139" i="10"/>
  <c r="Q139" i="10"/>
  <c r="O139" i="10"/>
  <c r="M139" i="10"/>
  <c r="K139" i="10"/>
  <c r="I139" i="10"/>
  <c r="G139" i="10"/>
  <c r="E139" i="10"/>
  <c r="AQ138" i="10"/>
  <c r="AO138" i="10"/>
  <c r="AM138" i="10"/>
  <c r="AK138" i="10"/>
  <c r="AI138" i="10"/>
  <c r="AG138" i="10"/>
  <c r="AE138" i="10"/>
  <c r="AC138" i="10"/>
  <c r="AA138" i="10"/>
  <c r="Y138" i="10"/>
  <c r="W138" i="10"/>
  <c r="U138" i="10"/>
  <c r="S138" i="10"/>
  <c r="Q138" i="10"/>
  <c r="O138" i="10"/>
  <c r="M138" i="10"/>
  <c r="K138" i="10"/>
  <c r="I138" i="10"/>
  <c r="G138" i="10"/>
  <c r="E138" i="10"/>
  <c r="AQ137" i="10"/>
  <c r="AO137" i="10"/>
  <c r="AM137" i="10"/>
  <c r="AK137" i="10"/>
  <c r="AI137" i="10"/>
  <c r="AG137" i="10"/>
  <c r="AE137" i="10"/>
  <c r="AC137" i="10"/>
  <c r="AA137" i="10"/>
  <c r="Y137" i="10"/>
  <c r="W137" i="10"/>
  <c r="U137" i="10"/>
  <c r="S137" i="10"/>
  <c r="Q137" i="10"/>
  <c r="O137" i="10"/>
  <c r="M137" i="10"/>
  <c r="K137" i="10"/>
  <c r="I137" i="10"/>
  <c r="G137" i="10"/>
  <c r="E137" i="10"/>
  <c r="AQ136" i="10"/>
  <c r="AO136" i="10"/>
  <c r="AM136" i="10"/>
  <c r="AK136" i="10"/>
  <c r="AI136" i="10"/>
  <c r="AG136" i="10"/>
  <c r="AE136" i="10"/>
  <c r="AC136" i="10"/>
  <c r="AA136" i="10"/>
  <c r="Y136" i="10"/>
  <c r="W136" i="10"/>
  <c r="U136" i="10"/>
  <c r="S136" i="10"/>
  <c r="Q136" i="10"/>
  <c r="O136" i="10"/>
  <c r="M136" i="10"/>
  <c r="K136" i="10"/>
  <c r="I136" i="10"/>
  <c r="G136" i="10"/>
  <c r="E136" i="10"/>
  <c r="AQ135" i="10"/>
  <c r="AO135" i="10"/>
  <c r="AM135" i="10"/>
  <c r="AK135" i="10"/>
  <c r="AI135" i="10"/>
  <c r="AG135" i="10"/>
  <c r="AE135" i="10"/>
  <c r="AC135" i="10"/>
  <c r="AA135" i="10"/>
  <c r="Y135" i="10"/>
  <c r="W135" i="10"/>
  <c r="U135" i="10"/>
  <c r="S135" i="10"/>
  <c r="Q135" i="10"/>
  <c r="O135" i="10"/>
  <c r="M135" i="10"/>
  <c r="K135" i="10"/>
  <c r="I135" i="10"/>
  <c r="G135" i="10"/>
  <c r="E135" i="10"/>
  <c r="AQ134" i="10"/>
  <c r="AO134" i="10"/>
  <c r="AM134" i="10"/>
  <c r="AK134" i="10"/>
  <c r="AI134" i="10"/>
  <c r="AG134" i="10"/>
  <c r="AE134" i="10"/>
  <c r="AC134" i="10"/>
  <c r="AA134" i="10"/>
  <c r="Y134" i="10"/>
  <c r="W134" i="10"/>
  <c r="U134" i="10"/>
  <c r="S134" i="10"/>
  <c r="Q134" i="10"/>
  <c r="O134" i="10"/>
  <c r="M134" i="10"/>
  <c r="K134" i="10"/>
  <c r="I134" i="10"/>
  <c r="G134" i="10"/>
  <c r="E134" i="10"/>
  <c r="AQ133" i="10"/>
  <c r="AO133" i="10"/>
  <c r="AM133" i="10"/>
  <c r="AK133" i="10"/>
  <c r="AI133" i="10"/>
  <c r="AG133" i="10"/>
  <c r="AE133" i="10"/>
  <c r="AC133" i="10"/>
  <c r="AA133" i="10"/>
  <c r="Y133" i="10"/>
  <c r="W133" i="10"/>
  <c r="U133" i="10"/>
  <c r="S133" i="10"/>
  <c r="Q133" i="10"/>
  <c r="O133" i="10"/>
  <c r="M133" i="10"/>
  <c r="K133" i="10"/>
  <c r="I133" i="10"/>
  <c r="G133" i="10"/>
  <c r="E133" i="10"/>
  <c r="AQ132" i="10"/>
  <c r="AO132" i="10"/>
  <c r="AM132" i="10"/>
  <c r="AK132" i="10"/>
  <c r="AI132" i="10"/>
  <c r="AG132" i="10"/>
  <c r="AE132" i="10"/>
  <c r="AC132" i="10"/>
  <c r="AA132" i="10"/>
  <c r="Y132" i="10"/>
  <c r="W132" i="10"/>
  <c r="U132" i="10"/>
  <c r="S132" i="10"/>
  <c r="Q132" i="10"/>
  <c r="O132" i="10"/>
  <c r="M132" i="10"/>
  <c r="K132" i="10"/>
  <c r="I132" i="10"/>
  <c r="G132" i="10"/>
  <c r="E132" i="10"/>
  <c r="AQ131" i="10"/>
  <c r="AO131" i="10"/>
  <c r="AM131" i="10"/>
  <c r="AK131" i="10"/>
  <c r="AI131" i="10"/>
  <c r="AG131" i="10"/>
  <c r="AE131" i="10"/>
  <c r="AC131" i="10"/>
  <c r="AA131" i="10"/>
  <c r="Y131" i="10"/>
  <c r="W131" i="10"/>
  <c r="U131" i="10"/>
  <c r="S131" i="10"/>
  <c r="Q131" i="10"/>
  <c r="O131" i="10"/>
  <c r="M131" i="10"/>
  <c r="K131" i="10"/>
  <c r="I131" i="10"/>
  <c r="G131" i="10"/>
  <c r="E131" i="10"/>
  <c r="AQ130" i="10"/>
  <c r="AO130" i="10"/>
  <c r="AM130" i="10"/>
  <c r="AK130" i="10"/>
  <c r="AI130" i="10"/>
  <c r="AG130" i="10"/>
  <c r="AE130" i="10"/>
  <c r="AC130" i="10"/>
  <c r="AA130" i="10"/>
  <c r="Y130" i="10"/>
  <c r="W130" i="10"/>
  <c r="U130" i="10"/>
  <c r="S130" i="10"/>
  <c r="Q130" i="10"/>
  <c r="O130" i="10"/>
  <c r="M130" i="10"/>
  <c r="K130" i="10"/>
  <c r="I130" i="10"/>
  <c r="G130" i="10"/>
  <c r="E130" i="10"/>
  <c r="AQ129" i="10"/>
  <c r="AO129" i="10"/>
  <c r="AM129" i="10"/>
  <c r="AK129" i="10"/>
  <c r="AI129" i="10"/>
  <c r="AG129" i="10"/>
  <c r="AE129" i="10"/>
  <c r="AC129" i="10"/>
  <c r="AA129" i="10"/>
  <c r="Y129" i="10"/>
  <c r="W129" i="10"/>
  <c r="U129" i="10"/>
  <c r="S129" i="10"/>
  <c r="Q129" i="10"/>
  <c r="O129" i="10"/>
  <c r="M129" i="10"/>
  <c r="K129" i="10"/>
  <c r="I129" i="10"/>
  <c r="G129" i="10"/>
  <c r="E129" i="10"/>
  <c r="AQ128" i="10"/>
  <c r="AO128" i="10"/>
  <c r="AM128" i="10"/>
  <c r="AK128" i="10"/>
  <c r="AI128" i="10"/>
  <c r="AG128" i="10"/>
  <c r="AE128" i="10"/>
  <c r="AC128" i="10"/>
  <c r="AA128" i="10"/>
  <c r="Y128" i="10"/>
  <c r="W128" i="10"/>
  <c r="U128" i="10"/>
  <c r="S128" i="10"/>
  <c r="Q128" i="10"/>
  <c r="O128" i="10"/>
  <c r="M128" i="10"/>
  <c r="K128" i="10"/>
  <c r="I128" i="10"/>
  <c r="G128" i="10"/>
  <c r="E128" i="10"/>
  <c r="AQ127" i="10"/>
  <c r="AO127" i="10"/>
  <c r="AM127" i="10"/>
  <c r="AK127" i="10"/>
  <c r="AI127" i="10"/>
  <c r="AG127" i="10"/>
  <c r="AE127" i="10"/>
  <c r="AC127" i="10"/>
  <c r="AA127" i="10"/>
  <c r="Y127" i="10"/>
  <c r="W127" i="10"/>
  <c r="U127" i="10"/>
  <c r="S127" i="10"/>
  <c r="Q127" i="10"/>
  <c r="O127" i="10"/>
  <c r="M127" i="10"/>
  <c r="K127" i="10"/>
  <c r="I127" i="10"/>
  <c r="G127" i="10"/>
  <c r="E127" i="10"/>
  <c r="AQ126" i="10"/>
  <c r="AO126" i="10"/>
  <c r="AM126" i="10"/>
  <c r="AK126" i="10"/>
  <c r="AI126" i="10"/>
  <c r="AG126" i="10"/>
  <c r="AE126" i="10"/>
  <c r="AC126" i="10"/>
  <c r="AA126" i="10"/>
  <c r="Y126" i="10"/>
  <c r="W126" i="10"/>
  <c r="U126" i="10"/>
  <c r="S126" i="10"/>
  <c r="Q126" i="10"/>
  <c r="O126" i="10"/>
  <c r="M126" i="10"/>
  <c r="K126" i="10"/>
  <c r="I126" i="10"/>
  <c r="G126" i="10"/>
  <c r="E126" i="10"/>
  <c r="AQ125" i="10"/>
  <c r="AO125" i="10"/>
  <c r="AM125" i="10"/>
  <c r="AK125" i="10"/>
  <c r="AI125" i="10"/>
  <c r="AG125" i="10"/>
  <c r="AE125" i="10"/>
  <c r="AC125" i="10"/>
  <c r="AA125" i="10"/>
  <c r="Y125" i="10"/>
  <c r="W125" i="10"/>
  <c r="U125" i="10"/>
  <c r="S125" i="10"/>
  <c r="Q125" i="10"/>
  <c r="O125" i="10"/>
  <c r="M125" i="10"/>
  <c r="K125" i="10"/>
  <c r="I125" i="10"/>
  <c r="G125" i="10"/>
  <c r="E125" i="10"/>
  <c r="AQ124" i="10"/>
  <c r="AO124" i="10"/>
  <c r="AM124" i="10"/>
  <c r="AK124" i="10"/>
  <c r="AI124" i="10"/>
  <c r="AG124" i="10"/>
  <c r="AE124" i="10"/>
  <c r="AC124" i="10"/>
  <c r="AA124" i="10"/>
  <c r="Y124" i="10"/>
  <c r="W124" i="10"/>
  <c r="U124" i="10"/>
  <c r="S124" i="10"/>
  <c r="Q124" i="10"/>
  <c r="O124" i="10"/>
  <c r="M124" i="10"/>
  <c r="K124" i="10"/>
  <c r="I124" i="10"/>
  <c r="G124" i="10"/>
  <c r="E124" i="10"/>
  <c r="AQ123" i="10"/>
  <c r="AO123" i="10"/>
  <c r="AM123" i="10"/>
  <c r="AK123" i="10"/>
  <c r="AI123" i="10"/>
  <c r="AG123" i="10"/>
  <c r="AE123" i="10"/>
  <c r="AC123" i="10"/>
  <c r="AA123" i="10"/>
  <c r="Y123" i="10"/>
  <c r="W123" i="10"/>
  <c r="U123" i="10"/>
  <c r="S123" i="10"/>
  <c r="Q123" i="10"/>
  <c r="O123" i="10"/>
  <c r="M123" i="10"/>
  <c r="K123" i="10"/>
  <c r="I123" i="10"/>
  <c r="G123" i="10"/>
  <c r="E123" i="10"/>
  <c r="AQ122" i="10"/>
  <c r="AO122" i="10"/>
  <c r="AM122" i="10"/>
  <c r="AK122" i="10"/>
  <c r="AI122" i="10"/>
  <c r="AG122" i="10"/>
  <c r="AE122" i="10"/>
  <c r="AC122" i="10"/>
  <c r="AA122" i="10"/>
  <c r="Y122" i="10"/>
  <c r="W122" i="10"/>
  <c r="U122" i="10"/>
  <c r="S122" i="10"/>
  <c r="Q122" i="10"/>
  <c r="O122" i="10"/>
  <c r="M122" i="10"/>
  <c r="K122" i="10"/>
  <c r="I122" i="10"/>
  <c r="G122" i="10"/>
  <c r="E122" i="10"/>
  <c r="AQ121" i="10"/>
  <c r="AO121" i="10"/>
  <c r="AM121" i="10"/>
  <c r="AK121" i="10"/>
  <c r="AI121" i="10"/>
  <c r="AG121" i="10"/>
  <c r="AE121" i="10"/>
  <c r="AC121" i="10"/>
  <c r="AA121" i="10"/>
  <c r="Y121" i="10"/>
  <c r="W121" i="10"/>
  <c r="U121" i="10"/>
  <c r="S121" i="10"/>
  <c r="Q121" i="10"/>
  <c r="O121" i="10"/>
  <c r="M121" i="10"/>
  <c r="K121" i="10"/>
  <c r="I121" i="10"/>
  <c r="G121" i="10"/>
  <c r="E121" i="10"/>
  <c r="AQ120" i="10"/>
  <c r="AO120" i="10"/>
  <c r="AM120" i="10"/>
  <c r="AK120" i="10"/>
  <c r="AI120" i="10"/>
  <c r="AG120" i="10"/>
  <c r="AE120" i="10"/>
  <c r="AC120" i="10"/>
  <c r="AA120" i="10"/>
  <c r="Y120" i="10"/>
  <c r="W120" i="10"/>
  <c r="U120" i="10"/>
  <c r="S120" i="10"/>
  <c r="Q120" i="10"/>
  <c r="O120" i="10"/>
  <c r="M120" i="10"/>
  <c r="K120" i="10"/>
  <c r="I120" i="10"/>
  <c r="G120" i="10"/>
  <c r="E120" i="10"/>
  <c r="AQ119" i="10"/>
  <c r="AO119" i="10"/>
  <c r="AM119" i="10"/>
  <c r="AK119" i="10"/>
  <c r="AI119" i="10"/>
  <c r="AG119" i="10"/>
  <c r="AE119" i="10"/>
  <c r="AC119" i="10"/>
  <c r="AA119" i="10"/>
  <c r="Y119" i="10"/>
  <c r="W119" i="10"/>
  <c r="U119" i="10"/>
  <c r="S119" i="10"/>
  <c r="Q119" i="10"/>
  <c r="O119" i="10"/>
  <c r="M119" i="10"/>
  <c r="K119" i="10"/>
  <c r="I119" i="10"/>
  <c r="G119" i="10"/>
  <c r="E119" i="10"/>
  <c r="AQ118" i="10"/>
  <c r="AO118" i="10"/>
  <c r="AM118" i="10"/>
  <c r="AK118" i="10"/>
  <c r="AI118" i="10"/>
  <c r="AG118" i="10"/>
  <c r="AE118" i="10"/>
  <c r="AC118" i="10"/>
  <c r="AA118" i="10"/>
  <c r="Y118" i="10"/>
  <c r="W118" i="10"/>
  <c r="U118" i="10"/>
  <c r="S118" i="10"/>
  <c r="Q118" i="10"/>
  <c r="O118" i="10"/>
  <c r="M118" i="10"/>
  <c r="K118" i="10"/>
  <c r="I118" i="10"/>
  <c r="G118" i="10"/>
  <c r="E118" i="10"/>
  <c r="AQ117" i="10"/>
  <c r="AO117" i="10"/>
  <c r="AM117" i="10"/>
  <c r="AK117" i="10"/>
  <c r="AI117" i="10"/>
  <c r="AG117" i="10"/>
  <c r="AE117" i="10"/>
  <c r="AC117" i="10"/>
  <c r="AA117" i="10"/>
  <c r="Y117" i="10"/>
  <c r="W117" i="10"/>
  <c r="U117" i="10"/>
  <c r="S117" i="10"/>
  <c r="Q117" i="10"/>
  <c r="O117" i="10"/>
  <c r="M117" i="10"/>
  <c r="K117" i="10"/>
  <c r="I117" i="10"/>
  <c r="G117" i="10"/>
  <c r="E117" i="10"/>
  <c r="AQ116" i="10"/>
  <c r="AO116" i="10"/>
  <c r="AM116" i="10"/>
  <c r="AK116" i="10"/>
  <c r="AI116" i="10"/>
  <c r="AG116" i="10"/>
  <c r="AE116" i="10"/>
  <c r="AC116" i="10"/>
  <c r="AA116" i="10"/>
  <c r="Y116" i="10"/>
  <c r="W116" i="10"/>
  <c r="U116" i="10"/>
  <c r="S116" i="10"/>
  <c r="Q116" i="10"/>
  <c r="O116" i="10"/>
  <c r="M116" i="10"/>
  <c r="K116" i="10"/>
  <c r="I116" i="10"/>
  <c r="G116" i="10"/>
  <c r="E116" i="10"/>
  <c r="AQ115" i="10"/>
  <c r="AO115" i="10"/>
  <c r="AM115" i="10"/>
  <c r="AK115" i="10"/>
  <c r="AI115" i="10"/>
  <c r="AG115" i="10"/>
  <c r="AE115" i="10"/>
  <c r="AC115" i="10"/>
  <c r="AA115" i="10"/>
  <c r="Y115" i="10"/>
  <c r="W115" i="10"/>
  <c r="U115" i="10"/>
  <c r="S115" i="10"/>
  <c r="Q115" i="10"/>
  <c r="O115" i="10"/>
  <c r="M115" i="10"/>
  <c r="K115" i="10"/>
  <c r="I115" i="10"/>
  <c r="G115" i="10"/>
  <c r="E115" i="10"/>
  <c r="AQ114" i="10"/>
  <c r="AO114" i="10"/>
  <c r="AM114" i="10"/>
  <c r="AK114" i="10"/>
  <c r="AI114" i="10"/>
  <c r="AG114" i="10"/>
  <c r="AE114" i="10"/>
  <c r="AC114" i="10"/>
  <c r="AA114" i="10"/>
  <c r="Y114" i="10"/>
  <c r="W114" i="10"/>
  <c r="U114" i="10"/>
  <c r="S114" i="10"/>
  <c r="Q114" i="10"/>
  <c r="O114" i="10"/>
  <c r="M114" i="10"/>
  <c r="K114" i="10"/>
  <c r="I114" i="10"/>
  <c r="G114" i="10"/>
  <c r="E114" i="10"/>
  <c r="AQ113" i="10"/>
  <c r="AO113" i="10"/>
  <c r="AM113" i="10"/>
  <c r="AK113" i="10"/>
  <c r="AI113" i="10"/>
  <c r="AG113" i="10"/>
  <c r="AE113" i="10"/>
  <c r="AC113" i="10"/>
  <c r="AA113" i="10"/>
  <c r="Y113" i="10"/>
  <c r="W113" i="10"/>
  <c r="U113" i="10"/>
  <c r="S113" i="10"/>
  <c r="Q113" i="10"/>
  <c r="O113" i="10"/>
  <c r="M113" i="10"/>
  <c r="K113" i="10"/>
  <c r="I113" i="10"/>
  <c r="G113" i="10"/>
  <c r="E113" i="10"/>
  <c r="AQ112" i="10"/>
  <c r="AO112" i="10"/>
  <c r="AM112" i="10"/>
  <c r="AK112" i="10"/>
  <c r="AI112" i="10"/>
  <c r="AG112" i="10"/>
  <c r="AE112" i="10"/>
  <c r="AC112" i="10"/>
  <c r="AA112" i="10"/>
  <c r="Y112" i="10"/>
  <c r="W112" i="10"/>
  <c r="U112" i="10"/>
  <c r="S112" i="10"/>
  <c r="Q112" i="10"/>
  <c r="O112" i="10"/>
  <c r="M112" i="10"/>
  <c r="K112" i="10"/>
  <c r="I112" i="10"/>
  <c r="G112" i="10"/>
  <c r="E112" i="10"/>
  <c r="AQ111" i="10"/>
  <c r="AO111" i="10"/>
  <c r="AM111" i="10"/>
  <c r="AK111" i="10"/>
  <c r="AI111" i="10"/>
  <c r="AG111" i="10"/>
  <c r="AE111" i="10"/>
  <c r="AC111" i="10"/>
  <c r="AA111" i="10"/>
  <c r="Y111" i="10"/>
  <c r="W111" i="10"/>
  <c r="U111" i="10"/>
  <c r="S111" i="10"/>
  <c r="Q111" i="10"/>
  <c r="O111" i="10"/>
  <c r="M111" i="10"/>
  <c r="K111" i="10"/>
  <c r="I111" i="10"/>
  <c r="G111" i="10"/>
  <c r="E111" i="10"/>
  <c r="AQ110" i="10"/>
  <c r="AO110" i="10"/>
  <c r="AM110" i="10"/>
  <c r="AK110" i="10"/>
  <c r="AI110" i="10"/>
  <c r="AG110" i="10"/>
  <c r="AE110" i="10"/>
  <c r="AC110" i="10"/>
  <c r="AA110" i="10"/>
  <c r="Y110" i="10"/>
  <c r="W110" i="10"/>
  <c r="U110" i="10"/>
  <c r="S110" i="10"/>
  <c r="Q110" i="10"/>
  <c r="O110" i="10"/>
  <c r="M110" i="10"/>
  <c r="K110" i="10"/>
  <c r="I110" i="10"/>
  <c r="G110" i="10"/>
  <c r="E110" i="10"/>
  <c r="AQ109" i="10"/>
  <c r="AO109" i="10"/>
  <c r="AM109" i="10"/>
  <c r="AK109" i="10"/>
  <c r="AI109" i="10"/>
  <c r="AG109" i="10"/>
  <c r="AE109" i="10"/>
  <c r="AC109" i="10"/>
  <c r="AA109" i="10"/>
  <c r="Y109" i="10"/>
  <c r="W109" i="10"/>
  <c r="U109" i="10"/>
  <c r="S109" i="10"/>
  <c r="Q109" i="10"/>
  <c r="O109" i="10"/>
  <c r="M109" i="10"/>
  <c r="K109" i="10"/>
  <c r="I109" i="10"/>
  <c r="G109" i="10"/>
  <c r="E109" i="10"/>
  <c r="AQ108" i="10"/>
  <c r="AO108" i="10"/>
  <c r="AM108" i="10"/>
  <c r="AK108" i="10"/>
  <c r="AI108" i="10"/>
  <c r="AG108" i="10"/>
  <c r="AE108" i="10"/>
  <c r="AC108" i="10"/>
  <c r="AA108" i="10"/>
  <c r="Y108" i="10"/>
  <c r="W108" i="10"/>
  <c r="U108" i="10"/>
  <c r="S108" i="10"/>
  <c r="Q108" i="10"/>
  <c r="O108" i="10"/>
  <c r="M108" i="10"/>
  <c r="K108" i="10"/>
  <c r="I108" i="10"/>
  <c r="G108" i="10"/>
  <c r="E108" i="10"/>
  <c r="AQ107" i="10"/>
  <c r="AO107" i="10"/>
  <c r="AM107" i="10"/>
  <c r="AK107" i="10"/>
  <c r="AI107" i="10"/>
  <c r="AG107" i="10"/>
  <c r="AE107" i="10"/>
  <c r="AC107" i="10"/>
  <c r="AA107" i="10"/>
  <c r="Y107" i="10"/>
  <c r="W107" i="10"/>
  <c r="U107" i="10"/>
  <c r="S107" i="10"/>
  <c r="Q107" i="10"/>
  <c r="O107" i="10"/>
  <c r="M107" i="10"/>
  <c r="K107" i="10"/>
  <c r="I107" i="10"/>
  <c r="G107" i="10"/>
  <c r="E107" i="10"/>
  <c r="AQ106" i="10"/>
  <c r="AO106" i="10"/>
  <c r="AM106" i="10"/>
  <c r="AK106" i="10"/>
  <c r="AI106" i="10"/>
  <c r="AG106" i="10"/>
  <c r="AE106" i="10"/>
  <c r="AC106" i="10"/>
  <c r="AA106" i="10"/>
  <c r="Y106" i="10"/>
  <c r="W106" i="10"/>
  <c r="U106" i="10"/>
  <c r="S106" i="10"/>
  <c r="Q106" i="10"/>
  <c r="O106" i="10"/>
  <c r="M106" i="10"/>
  <c r="K106" i="10"/>
  <c r="I106" i="10"/>
  <c r="G106" i="10"/>
  <c r="E106" i="10"/>
  <c r="AQ105" i="10"/>
  <c r="AO105" i="10"/>
  <c r="AM105" i="10"/>
  <c r="AK105" i="10"/>
  <c r="AI105" i="10"/>
  <c r="AG105" i="10"/>
  <c r="AE105" i="10"/>
  <c r="AC105" i="10"/>
  <c r="AA105" i="10"/>
  <c r="Y105" i="10"/>
  <c r="W105" i="10"/>
  <c r="U105" i="10"/>
  <c r="S105" i="10"/>
  <c r="Q105" i="10"/>
  <c r="O105" i="10"/>
  <c r="M105" i="10"/>
  <c r="K105" i="10"/>
  <c r="I105" i="10"/>
  <c r="G105" i="10"/>
  <c r="E105" i="10"/>
  <c r="AQ104" i="10"/>
  <c r="AO104" i="10"/>
  <c r="AM104" i="10"/>
  <c r="AK104" i="10"/>
  <c r="AI104" i="10"/>
  <c r="AG104" i="10"/>
  <c r="AE104" i="10"/>
  <c r="AC104" i="10"/>
  <c r="AA104" i="10"/>
  <c r="Y104" i="10"/>
  <c r="W104" i="10"/>
  <c r="U104" i="10"/>
  <c r="S104" i="10"/>
  <c r="Q104" i="10"/>
  <c r="O104" i="10"/>
  <c r="M104" i="10"/>
  <c r="K104" i="10"/>
  <c r="I104" i="10"/>
  <c r="G104" i="10"/>
  <c r="E104" i="10"/>
  <c r="AQ103" i="10"/>
  <c r="AO103" i="10"/>
  <c r="AM103" i="10"/>
  <c r="AK103" i="10"/>
  <c r="AI103" i="10"/>
  <c r="AG103" i="10"/>
  <c r="AE103" i="10"/>
  <c r="AC103" i="10"/>
  <c r="AA103" i="10"/>
  <c r="Y103" i="10"/>
  <c r="W103" i="10"/>
  <c r="U103" i="10"/>
  <c r="S103" i="10"/>
  <c r="Q103" i="10"/>
  <c r="O103" i="10"/>
  <c r="M103" i="10"/>
  <c r="K103" i="10"/>
  <c r="I103" i="10"/>
  <c r="G103" i="10"/>
  <c r="E103" i="10"/>
  <c r="AQ102" i="10"/>
  <c r="AO102" i="10"/>
  <c r="AM102" i="10"/>
  <c r="AK102" i="10"/>
  <c r="AI102" i="10"/>
  <c r="AG102" i="10"/>
  <c r="AE102" i="10"/>
  <c r="AC102" i="10"/>
  <c r="AA102" i="10"/>
  <c r="Y102" i="10"/>
  <c r="W102" i="10"/>
  <c r="U102" i="10"/>
  <c r="S102" i="10"/>
  <c r="Q102" i="10"/>
  <c r="O102" i="10"/>
  <c r="M102" i="10"/>
  <c r="K102" i="10"/>
  <c r="I102" i="10"/>
  <c r="G102" i="10"/>
  <c r="E102" i="10"/>
  <c r="AQ101" i="10"/>
  <c r="AO101" i="10"/>
  <c r="AM101" i="10"/>
  <c r="AK101" i="10"/>
  <c r="AI101" i="10"/>
  <c r="AG101" i="10"/>
  <c r="AE101" i="10"/>
  <c r="AC101" i="10"/>
  <c r="AA101" i="10"/>
  <c r="Y101" i="10"/>
  <c r="W101" i="10"/>
  <c r="U101" i="10"/>
  <c r="S101" i="10"/>
  <c r="Q101" i="10"/>
  <c r="O101" i="10"/>
  <c r="M101" i="10"/>
  <c r="K101" i="10"/>
  <c r="I101" i="10"/>
  <c r="G101" i="10"/>
  <c r="E101" i="10"/>
  <c r="AQ100" i="10"/>
  <c r="AO100" i="10"/>
  <c r="AM100" i="10"/>
  <c r="AK100" i="10"/>
  <c r="AI100" i="10"/>
  <c r="AG100" i="10"/>
  <c r="AE100" i="10"/>
  <c r="AC100" i="10"/>
  <c r="AA100" i="10"/>
  <c r="Y100" i="10"/>
  <c r="W100" i="10"/>
  <c r="U100" i="10"/>
  <c r="S100" i="10"/>
  <c r="Q100" i="10"/>
  <c r="O100" i="10"/>
  <c r="M100" i="10"/>
  <c r="K100" i="10"/>
  <c r="I100" i="10"/>
  <c r="G100" i="10"/>
  <c r="E100" i="10"/>
  <c r="AQ99" i="10"/>
  <c r="AO99" i="10"/>
  <c r="AM99" i="10"/>
  <c r="AK99" i="10"/>
  <c r="AI99" i="10"/>
  <c r="AG99" i="10"/>
  <c r="AE99" i="10"/>
  <c r="AC99" i="10"/>
  <c r="AA99" i="10"/>
  <c r="Y99" i="10"/>
  <c r="W99" i="10"/>
  <c r="U99" i="10"/>
  <c r="S99" i="10"/>
  <c r="Q99" i="10"/>
  <c r="O99" i="10"/>
  <c r="M99" i="10"/>
  <c r="K99" i="10"/>
  <c r="I99" i="10"/>
  <c r="G99" i="10"/>
  <c r="E99" i="10"/>
  <c r="AQ98" i="10"/>
  <c r="AO98" i="10"/>
  <c r="AM98" i="10"/>
  <c r="AK98" i="10"/>
  <c r="AI98" i="10"/>
  <c r="AG98" i="10"/>
  <c r="AE98" i="10"/>
  <c r="AC98" i="10"/>
  <c r="AA98" i="10"/>
  <c r="Y98" i="10"/>
  <c r="W98" i="10"/>
  <c r="U98" i="10"/>
  <c r="S98" i="10"/>
  <c r="Q98" i="10"/>
  <c r="O98" i="10"/>
  <c r="M98" i="10"/>
  <c r="K98" i="10"/>
  <c r="I98" i="10"/>
  <c r="G98" i="10"/>
  <c r="E98" i="10"/>
  <c r="AQ97" i="10"/>
  <c r="AO97" i="10"/>
  <c r="AM97" i="10"/>
  <c r="AK97" i="10"/>
  <c r="AI97" i="10"/>
  <c r="AG97" i="10"/>
  <c r="AE97" i="10"/>
  <c r="AC97" i="10"/>
  <c r="AA97" i="10"/>
  <c r="Y97" i="10"/>
  <c r="W97" i="10"/>
  <c r="U97" i="10"/>
  <c r="S97" i="10"/>
  <c r="Q97" i="10"/>
  <c r="O97" i="10"/>
  <c r="M97" i="10"/>
  <c r="K97" i="10"/>
  <c r="I97" i="10"/>
  <c r="G97" i="10"/>
  <c r="E97" i="10"/>
  <c r="AQ96" i="10"/>
  <c r="AO96" i="10"/>
  <c r="AM96" i="10"/>
  <c r="AK96" i="10"/>
  <c r="AI96" i="10"/>
  <c r="AG96" i="10"/>
  <c r="AE96" i="10"/>
  <c r="AC96" i="10"/>
  <c r="AA96" i="10"/>
  <c r="Y96" i="10"/>
  <c r="W96" i="10"/>
  <c r="U96" i="10"/>
  <c r="S96" i="10"/>
  <c r="Q96" i="10"/>
  <c r="O96" i="10"/>
  <c r="M96" i="10"/>
  <c r="K96" i="10"/>
  <c r="I96" i="10"/>
  <c r="G96" i="10"/>
  <c r="E96" i="10"/>
  <c r="AQ95" i="10"/>
  <c r="AO95" i="10"/>
  <c r="AM95" i="10"/>
  <c r="AK95" i="10"/>
  <c r="AI95" i="10"/>
  <c r="AG95" i="10"/>
  <c r="AE95" i="10"/>
  <c r="AC95" i="10"/>
  <c r="AA95" i="10"/>
  <c r="Y95" i="10"/>
  <c r="W95" i="10"/>
  <c r="U95" i="10"/>
  <c r="S95" i="10"/>
  <c r="Q95" i="10"/>
  <c r="O95" i="10"/>
  <c r="M95" i="10"/>
  <c r="K95" i="10"/>
  <c r="I95" i="10"/>
  <c r="G95" i="10"/>
  <c r="E95" i="10"/>
  <c r="AQ94" i="10"/>
  <c r="AO94" i="10"/>
  <c r="AM94" i="10"/>
  <c r="AK94" i="10"/>
  <c r="AI94" i="10"/>
  <c r="AG94" i="10"/>
  <c r="AE94" i="10"/>
  <c r="AC94" i="10"/>
  <c r="AA94" i="10"/>
  <c r="Y94" i="10"/>
  <c r="W94" i="10"/>
  <c r="U94" i="10"/>
  <c r="S94" i="10"/>
  <c r="Q94" i="10"/>
  <c r="O94" i="10"/>
  <c r="M94" i="10"/>
  <c r="K94" i="10"/>
  <c r="I94" i="10"/>
  <c r="G94" i="10"/>
  <c r="E94" i="10"/>
  <c r="AQ93" i="10"/>
  <c r="AO93" i="10"/>
  <c r="AM93" i="10"/>
  <c r="AK93" i="10"/>
  <c r="AI93" i="10"/>
  <c r="AG93" i="10"/>
  <c r="AE93" i="10"/>
  <c r="AC93" i="10"/>
  <c r="AA93" i="10"/>
  <c r="Y93" i="10"/>
  <c r="W93" i="10"/>
  <c r="U93" i="10"/>
  <c r="S93" i="10"/>
  <c r="Q93" i="10"/>
  <c r="O93" i="10"/>
  <c r="M93" i="10"/>
  <c r="K93" i="10"/>
  <c r="I93" i="10"/>
  <c r="G93" i="10"/>
  <c r="E93" i="10"/>
  <c r="AQ92" i="10"/>
  <c r="AO92" i="10"/>
  <c r="AM92" i="10"/>
  <c r="AK92" i="10"/>
  <c r="AI92" i="10"/>
  <c r="AG92" i="10"/>
  <c r="AE92" i="10"/>
  <c r="AC92" i="10"/>
  <c r="AA92" i="10"/>
  <c r="Y92" i="10"/>
  <c r="W92" i="10"/>
  <c r="U92" i="10"/>
  <c r="S92" i="10"/>
  <c r="Q92" i="10"/>
  <c r="O92" i="10"/>
  <c r="M92" i="10"/>
  <c r="K92" i="10"/>
  <c r="I92" i="10"/>
  <c r="G92" i="10"/>
  <c r="E92" i="10"/>
  <c r="AQ91" i="10"/>
  <c r="AO91" i="10"/>
  <c r="AM91" i="10"/>
  <c r="AK91" i="10"/>
  <c r="AI91" i="10"/>
  <c r="AG91" i="10"/>
  <c r="AE91" i="10"/>
  <c r="AC91" i="10"/>
  <c r="AA91" i="10"/>
  <c r="Y91" i="10"/>
  <c r="W91" i="10"/>
  <c r="U91" i="10"/>
  <c r="S91" i="10"/>
  <c r="Q91" i="10"/>
  <c r="O91" i="10"/>
  <c r="M91" i="10"/>
  <c r="K91" i="10"/>
  <c r="I91" i="10"/>
  <c r="G91" i="10"/>
  <c r="E91" i="10"/>
  <c r="AQ90" i="10"/>
  <c r="AO90" i="10"/>
  <c r="AM90" i="10"/>
  <c r="AK90" i="10"/>
  <c r="AI90" i="10"/>
  <c r="AG90" i="10"/>
  <c r="AE90" i="10"/>
  <c r="AC90" i="10"/>
  <c r="AA90" i="10"/>
  <c r="Y90" i="10"/>
  <c r="W90" i="10"/>
  <c r="U90" i="10"/>
  <c r="S90" i="10"/>
  <c r="Q90" i="10"/>
  <c r="O90" i="10"/>
  <c r="M90" i="10"/>
  <c r="K90" i="10"/>
  <c r="I90" i="10"/>
  <c r="G90" i="10"/>
  <c r="E90" i="10"/>
  <c r="AQ89" i="10"/>
  <c r="AO89" i="10"/>
  <c r="AM89" i="10"/>
  <c r="AK89" i="10"/>
  <c r="AI89" i="10"/>
  <c r="AG89" i="10"/>
  <c r="AE89" i="10"/>
  <c r="AC89" i="10"/>
  <c r="AA89" i="10"/>
  <c r="Y89" i="10"/>
  <c r="W89" i="10"/>
  <c r="U89" i="10"/>
  <c r="S89" i="10"/>
  <c r="Q89" i="10"/>
  <c r="O89" i="10"/>
  <c r="M89" i="10"/>
  <c r="K89" i="10"/>
  <c r="I89" i="10"/>
  <c r="G89" i="10"/>
  <c r="E89" i="10"/>
  <c r="AQ88" i="10"/>
  <c r="AO88" i="10"/>
  <c r="AM88" i="10"/>
  <c r="AK88" i="10"/>
  <c r="AI88" i="10"/>
  <c r="AG88" i="10"/>
  <c r="AE88" i="10"/>
  <c r="AC88" i="10"/>
  <c r="AA88" i="10"/>
  <c r="Y88" i="10"/>
  <c r="W88" i="10"/>
  <c r="U88" i="10"/>
  <c r="S88" i="10"/>
  <c r="Q88" i="10"/>
  <c r="O88" i="10"/>
  <c r="M88" i="10"/>
  <c r="K88" i="10"/>
  <c r="I88" i="10"/>
  <c r="G88" i="10"/>
  <c r="E88" i="10"/>
  <c r="AQ87" i="10"/>
  <c r="AO87" i="10"/>
  <c r="AM87" i="10"/>
  <c r="AK87" i="10"/>
  <c r="AI87" i="10"/>
  <c r="AG87" i="10"/>
  <c r="AE87" i="10"/>
  <c r="AC87" i="10"/>
  <c r="AA87" i="10"/>
  <c r="Y87" i="10"/>
  <c r="W87" i="10"/>
  <c r="U87" i="10"/>
  <c r="S87" i="10"/>
  <c r="Q87" i="10"/>
  <c r="O87" i="10"/>
  <c r="M87" i="10"/>
  <c r="K87" i="10"/>
  <c r="I87" i="10"/>
  <c r="G87" i="10"/>
  <c r="E87" i="10"/>
  <c r="AQ86" i="10"/>
  <c r="AO86" i="10"/>
  <c r="AM86" i="10"/>
  <c r="AK86" i="10"/>
  <c r="AI86" i="10"/>
  <c r="AG86" i="10"/>
  <c r="AE86" i="10"/>
  <c r="AC86" i="10"/>
  <c r="AA86" i="10"/>
  <c r="Y86" i="10"/>
  <c r="W86" i="10"/>
  <c r="U86" i="10"/>
  <c r="S86" i="10"/>
  <c r="Q86" i="10"/>
  <c r="O86" i="10"/>
  <c r="M86" i="10"/>
  <c r="K86" i="10"/>
  <c r="I86" i="10"/>
  <c r="G86" i="10"/>
  <c r="E86" i="10"/>
  <c r="AQ85" i="10"/>
  <c r="AO85" i="10"/>
  <c r="AM85" i="10"/>
  <c r="AK85" i="10"/>
  <c r="AI85" i="10"/>
  <c r="AG85" i="10"/>
  <c r="AE85" i="10"/>
  <c r="AC85" i="10"/>
  <c r="AA85" i="10"/>
  <c r="Y85" i="10"/>
  <c r="W85" i="10"/>
  <c r="U85" i="10"/>
  <c r="S85" i="10"/>
  <c r="Q85" i="10"/>
  <c r="O85" i="10"/>
  <c r="M85" i="10"/>
  <c r="K85" i="10"/>
  <c r="I85" i="10"/>
  <c r="G85" i="10"/>
  <c r="E85" i="10"/>
  <c r="AQ84" i="10"/>
  <c r="AO84" i="10"/>
  <c r="AM84" i="10"/>
  <c r="AK84" i="10"/>
  <c r="AI84" i="10"/>
  <c r="AG84" i="10"/>
  <c r="AE84" i="10"/>
  <c r="AC84" i="10"/>
  <c r="AA84" i="10"/>
  <c r="Y84" i="10"/>
  <c r="W84" i="10"/>
  <c r="U84" i="10"/>
  <c r="S84" i="10"/>
  <c r="Q84" i="10"/>
  <c r="O84" i="10"/>
  <c r="M84" i="10"/>
  <c r="K84" i="10"/>
  <c r="I84" i="10"/>
  <c r="G84" i="10"/>
  <c r="E84" i="10"/>
  <c r="AQ83" i="10"/>
  <c r="AO83" i="10"/>
  <c r="AM83" i="10"/>
  <c r="AK83" i="10"/>
  <c r="AI83" i="10"/>
  <c r="AG83" i="10"/>
  <c r="AE83" i="10"/>
  <c r="AC83" i="10"/>
  <c r="AA83" i="10"/>
  <c r="Y83" i="10"/>
  <c r="W83" i="10"/>
  <c r="U83" i="10"/>
  <c r="S83" i="10"/>
  <c r="Q83" i="10"/>
  <c r="O83" i="10"/>
  <c r="M83" i="10"/>
  <c r="K83" i="10"/>
  <c r="I83" i="10"/>
  <c r="G83" i="10"/>
  <c r="E83" i="10"/>
  <c r="AQ82" i="10"/>
  <c r="AO82" i="10"/>
  <c r="AM82" i="10"/>
  <c r="AK82" i="10"/>
  <c r="AI82" i="10"/>
  <c r="AG82" i="10"/>
  <c r="AE82" i="10"/>
  <c r="AC82" i="10"/>
  <c r="AA82" i="10"/>
  <c r="Y82" i="10"/>
  <c r="W82" i="10"/>
  <c r="U82" i="10"/>
  <c r="S82" i="10"/>
  <c r="Q82" i="10"/>
  <c r="O82" i="10"/>
  <c r="M82" i="10"/>
  <c r="K82" i="10"/>
  <c r="I82" i="10"/>
  <c r="G82" i="10"/>
  <c r="E82" i="10"/>
  <c r="AQ81" i="10"/>
  <c r="AO81" i="10"/>
  <c r="AM81" i="10"/>
  <c r="AK81" i="10"/>
  <c r="AI81" i="10"/>
  <c r="AG81" i="10"/>
  <c r="AE81" i="10"/>
  <c r="AC81" i="10"/>
  <c r="AA81" i="10"/>
  <c r="Y81" i="10"/>
  <c r="W81" i="10"/>
  <c r="U81" i="10"/>
  <c r="S81" i="10"/>
  <c r="Q81" i="10"/>
  <c r="O81" i="10"/>
  <c r="M81" i="10"/>
  <c r="K81" i="10"/>
  <c r="I81" i="10"/>
  <c r="G81" i="10"/>
  <c r="E81" i="10"/>
  <c r="AQ80" i="10"/>
  <c r="AO80" i="10"/>
  <c r="AM80" i="10"/>
  <c r="AK80" i="10"/>
  <c r="AI80" i="10"/>
  <c r="AG80" i="10"/>
  <c r="AE80" i="10"/>
  <c r="AC80" i="10"/>
  <c r="AA80" i="10"/>
  <c r="Y80" i="10"/>
  <c r="W80" i="10"/>
  <c r="U80" i="10"/>
  <c r="S80" i="10"/>
  <c r="Q80" i="10"/>
  <c r="O80" i="10"/>
  <c r="M80" i="10"/>
  <c r="K80" i="10"/>
  <c r="I80" i="10"/>
  <c r="G80" i="10"/>
  <c r="E80" i="10"/>
  <c r="AQ79" i="10"/>
  <c r="AO79" i="10"/>
  <c r="AM79" i="10"/>
  <c r="AK79" i="10"/>
  <c r="AI79" i="10"/>
  <c r="AG79" i="10"/>
  <c r="AE79" i="10"/>
  <c r="AC79" i="10"/>
  <c r="AA79" i="10"/>
  <c r="Y79" i="10"/>
  <c r="W79" i="10"/>
  <c r="U79" i="10"/>
  <c r="S79" i="10"/>
  <c r="Q79" i="10"/>
  <c r="O79" i="10"/>
  <c r="M79" i="10"/>
  <c r="K79" i="10"/>
  <c r="I79" i="10"/>
  <c r="G79" i="10"/>
  <c r="E79" i="10"/>
  <c r="AQ78" i="10"/>
  <c r="AO78" i="10"/>
  <c r="AM78" i="10"/>
  <c r="AK78" i="10"/>
  <c r="AI78" i="10"/>
  <c r="AG78" i="10"/>
  <c r="AE78" i="10"/>
  <c r="AC78" i="10"/>
  <c r="AA78" i="10"/>
  <c r="Y78" i="10"/>
  <c r="W78" i="10"/>
  <c r="U78" i="10"/>
  <c r="S78" i="10"/>
  <c r="Q78" i="10"/>
  <c r="O78" i="10"/>
  <c r="M78" i="10"/>
  <c r="K78" i="10"/>
  <c r="I78" i="10"/>
  <c r="G78" i="10"/>
  <c r="E78" i="10"/>
  <c r="AQ77" i="10"/>
  <c r="AO77" i="10"/>
  <c r="AM77" i="10"/>
  <c r="AK77" i="10"/>
  <c r="AI77" i="10"/>
  <c r="AG77" i="10"/>
  <c r="AE77" i="10"/>
  <c r="AC77" i="10"/>
  <c r="AA77" i="10"/>
  <c r="Y77" i="10"/>
  <c r="W77" i="10"/>
  <c r="U77" i="10"/>
  <c r="S77" i="10"/>
  <c r="Q77" i="10"/>
  <c r="O77" i="10"/>
  <c r="M77" i="10"/>
  <c r="K77" i="10"/>
  <c r="I77" i="10"/>
  <c r="G77" i="10"/>
  <c r="E77" i="10"/>
  <c r="AQ76" i="10"/>
  <c r="AO76" i="10"/>
  <c r="AM76" i="10"/>
  <c r="AK76" i="10"/>
  <c r="AI76" i="10"/>
  <c r="AG76" i="10"/>
  <c r="AE76" i="10"/>
  <c r="AC76" i="10"/>
  <c r="AA76" i="10"/>
  <c r="Y76" i="10"/>
  <c r="W76" i="10"/>
  <c r="U76" i="10"/>
  <c r="S76" i="10"/>
  <c r="Q76" i="10"/>
  <c r="O76" i="10"/>
  <c r="M76" i="10"/>
  <c r="K76" i="10"/>
  <c r="I76" i="10"/>
  <c r="G76" i="10"/>
  <c r="E76" i="10"/>
  <c r="AQ75" i="10"/>
  <c r="AO75" i="10"/>
  <c r="AM75" i="10"/>
  <c r="AK75" i="10"/>
  <c r="AI75" i="10"/>
  <c r="AG75" i="10"/>
  <c r="AE75" i="10"/>
  <c r="AC75" i="10"/>
  <c r="AA75" i="10"/>
  <c r="Y75" i="10"/>
  <c r="W75" i="10"/>
  <c r="U75" i="10"/>
  <c r="S75" i="10"/>
  <c r="Q75" i="10"/>
  <c r="O75" i="10"/>
  <c r="M75" i="10"/>
  <c r="K75" i="10"/>
  <c r="I75" i="10"/>
  <c r="G75" i="10"/>
  <c r="E75" i="10"/>
  <c r="AQ74" i="10"/>
  <c r="AO74" i="10"/>
  <c r="AM74" i="10"/>
  <c r="AK74" i="10"/>
  <c r="AI74" i="10"/>
  <c r="AG74" i="10"/>
  <c r="AE74" i="10"/>
  <c r="AC74" i="10"/>
  <c r="AA74" i="10"/>
  <c r="Y74" i="10"/>
  <c r="W74" i="10"/>
  <c r="U74" i="10"/>
  <c r="S74" i="10"/>
  <c r="Q74" i="10"/>
  <c r="O74" i="10"/>
  <c r="M74" i="10"/>
  <c r="K74" i="10"/>
  <c r="I74" i="10"/>
  <c r="G74" i="10"/>
  <c r="E74" i="10"/>
  <c r="AQ73" i="10"/>
  <c r="AO73" i="10"/>
  <c r="AM73" i="10"/>
  <c r="AK73" i="10"/>
  <c r="AI73" i="10"/>
  <c r="AG73" i="10"/>
  <c r="AE73" i="10"/>
  <c r="AC73" i="10"/>
  <c r="AA73" i="10"/>
  <c r="Y73" i="10"/>
  <c r="W73" i="10"/>
  <c r="U73" i="10"/>
  <c r="S73" i="10"/>
  <c r="Q73" i="10"/>
  <c r="O73" i="10"/>
  <c r="M73" i="10"/>
  <c r="K73" i="10"/>
  <c r="I73" i="10"/>
  <c r="G73" i="10"/>
  <c r="E73" i="10"/>
  <c r="AQ72" i="10"/>
  <c r="AO72" i="10"/>
  <c r="AM72" i="10"/>
  <c r="AK72" i="10"/>
  <c r="AI72" i="10"/>
  <c r="AG72" i="10"/>
  <c r="AE72" i="10"/>
  <c r="AC72" i="10"/>
  <c r="AA72" i="10"/>
  <c r="Y72" i="10"/>
  <c r="W72" i="10"/>
  <c r="U72" i="10"/>
  <c r="S72" i="10"/>
  <c r="Q72" i="10"/>
  <c r="O72" i="10"/>
  <c r="M72" i="10"/>
  <c r="K72" i="10"/>
  <c r="I72" i="10"/>
  <c r="G72" i="10"/>
  <c r="E72" i="10"/>
  <c r="AQ71" i="10"/>
  <c r="AO71" i="10"/>
  <c r="AM71" i="10"/>
  <c r="AK71" i="10"/>
  <c r="AI71" i="10"/>
  <c r="AG71" i="10"/>
  <c r="AE71" i="10"/>
  <c r="AC71" i="10"/>
  <c r="AA71" i="10"/>
  <c r="Y71" i="10"/>
  <c r="W71" i="10"/>
  <c r="U71" i="10"/>
  <c r="S71" i="10"/>
  <c r="Q71" i="10"/>
  <c r="O71" i="10"/>
  <c r="M71" i="10"/>
  <c r="K71" i="10"/>
  <c r="I71" i="10"/>
  <c r="G71" i="10"/>
  <c r="E71" i="10"/>
  <c r="AQ70" i="10"/>
  <c r="AO70" i="10"/>
  <c r="AM70" i="10"/>
  <c r="AK70" i="10"/>
  <c r="AI70" i="10"/>
  <c r="AG70" i="10"/>
  <c r="AE70" i="10"/>
  <c r="AC70" i="10"/>
  <c r="AA70" i="10"/>
  <c r="Y70" i="10"/>
  <c r="W70" i="10"/>
  <c r="U70" i="10"/>
  <c r="S70" i="10"/>
  <c r="Q70" i="10"/>
  <c r="O70" i="10"/>
  <c r="M70" i="10"/>
  <c r="K70" i="10"/>
  <c r="I70" i="10"/>
  <c r="G70" i="10"/>
  <c r="E70" i="10"/>
  <c r="AQ69" i="10"/>
  <c r="AO69" i="10"/>
  <c r="AM69" i="10"/>
  <c r="AK69" i="10"/>
  <c r="AI69" i="10"/>
  <c r="AG69" i="10"/>
  <c r="AE69" i="10"/>
  <c r="AC69" i="10"/>
  <c r="AA69" i="10"/>
  <c r="Y69" i="10"/>
  <c r="W69" i="10"/>
  <c r="U69" i="10"/>
  <c r="S69" i="10"/>
  <c r="Q69" i="10"/>
  <c r="O69" i="10"/>
  <c r="M69" i="10"/>
  <c r="K69" i="10"/>
  <c r="I69" i="10"/>
  <c r="G69" i="10"/>
  <c r="E69" i="10"/>
  <c r="AQ68" i="10"/>
  <c r="AO68" i="10"/>
  <c r="AM68" i="10"/>
  <c r="AK68" i="10"/>
  <c r="AI68" i="10"/>
  <c r="AG68" i="10"/>
  <c r="AE68" i="10"/>
  <c r="AC68" i="10"/>
  <c r="AA68" i="10"/>
  <c r="Y68" i="10"/>
  <c r="W68" i="10"/>
  <c r="U68" i="10"/>
  <c r="S68" i="10"/>
  <c r="Q68" i="10"/>
  <c r="O68" i="10"/>
  <c r="M68" i="10"/>
  <c r="K68" i="10"/>
  <c r="I68" i="10"/>
  <c r="G68" i="10"/>
  <c r="E68" i="10"/>
  <c r="AQ67" i="10"/>
  <c r="AO67" i="10"/>
  <c r="AM67" i="10"/>
  <c r="AK67" i="10"/>
  <c r="AI67" i="10"/>
  <c r="AG67" i="10"/>
  <c r="AE67" i="10"/>
  <c r="AC67" i="10"/>
  <c r="AA67" i="10"/>
  <c r="Y67" i="10"/>
  <c r="W67" i="10"/>
  <c r="U67" i="10"/>
  <c r="S67" i="10"/>
  <c r="Q67" i="10"/>
  <c r="O67" i="10"/>
  <c r="M67" i="10"/>
  <c r="K67" i="10"/>
  <c r="I67" i="10"/>
  <c r="G67" i="10"/>
  <c r="E67" i="10"/>
  <c r="AQ66" i="10"/>
  <c r="AO66" i="10"/>
  <c r="AM66" i="10"/>
  <c r="AK66" i="10"/>
  <c r="AI66" i="10"/>
  <c r="AG66" i="10"/>
  <c r="AE66" i="10"/>
  <c r="AC66" i="10"/>
  <c r="AA66" i="10"/>
  <c r="Y66" i="10"/>
  <c r="W66" i="10"/>
  <c r="U66" i="10"/>
  <c r="S66" i="10"/>
  <c r="Q66" i="10"/>
  <c r="O66" i="10"/>
  <c r="M66" i="10"/>
  <c r="K66" i="10"/>
  <c r="I66" i="10"/>
  <c r="G66" i="10"/>
  <c r="E66" i="10"/>
  <c r="AQ65" i="10"/>
  <c r="AO65" i="10"/>
  <c r="AM65" i="10"/>
  <c r="AK65" i="10"/>
  <c r="AI65" i="10"/>
  <c r="AG65" i="10"/>
  <c r="AE65" i="10"/>
  <c r="AC65" i="10"/>
  <c r="AA65" i="10"/>
  <c r="Y65" i="10"/>
  <c r="W65" i="10"/>
  <c r="U65" i="10"/>
  <c r="S65" i="10"/>
  <c r="Q65" i="10"/>
  <c r="O65" i="10"/>
  <c r="M65" i="10"/>
  <c r="K65" i="10"/>
  <c r="I65" i="10"/>
  <c r="G65" i="10"/>
  <c r="E65" i="10"/>
  <c r="AQ64" i="10"/>
  <c r="AO64" i="10"/>
  <c r="AM64" i="10"/>
  <c r="AK64" i="10"/>
  <c r="AI64" i="10"/>
  <c r="AG64" i="10"/>
  <c r="AE64" i="10"/>
  <c r="AC64" i="10"/>
  <c r="AA64" i="10"/>
  <c r="Y64" i="10"/>
  <c r="W64" i="10"/>
  <c r="U64" i="10"/>
  <c r="S64" i="10"/>
  <c r="Q64" i="10"/>
  <c r="O64" i="10"/>
  <c r="M64" i="10"/>
  <c r="K64" i="10"/>
  <c r="I64" i="10"/>
  <c r="G64" i="10"/>
  <c r="E64" i="10"/>
  <c r="AQ63" i="10"/>
  <c r="AO63" i="10"/>
  <c r="AM63" i="10"/>
  <c r="AK63" i="10"/>
  <c r="AI63" i="10"/>
  <c r="AG63" i="10"/>
  <c r="AE63" i="10"/>
  <c r="AC63" i="10"/>
  <c r="AA63" i="10"/>
  <c r="Y63" i="10"/>
  <c r="W63" i="10"/>
  <c r="U63" i="10"/>
  <c r="S63" i="10"/>
  <c r="Q63" i="10"/>
  <c r="O63" i="10"/>
  <c r="M63" i="10"/>
  <c r="K63" i="10"/>
  <c r="I63" i="10"/>
  <c r="G63" i="10"/>
  <c r="E63" i="10"/>
  <c r="AQ62" i="10"/>
  <c r="AO62" i="10"/>
  <c r="AM62" i="10"/>
  <c r="AK62" i="10"/>
  <c r="AI62" i="10"/>
  <c r="AG62" i="10"/>
  <c r="AE62" i="10"/>
  <c r="AC62" i="10"/>
  <c r="AA62" i="10"/>
  <c r="Y62" i="10"/>
  <c r="W62" i="10"/>
  <c r="U62" i="10"/>
  <c r="S62" i="10"/>
  <c r="Q62" i="10"/>
  <c r="O62" i="10"/>
  <c r="M62" i="10"/>
  <c r="K62" i="10"/>
  <c r="I62" i="10"/>
  <c r="G62" i="10"/>
  <c r="E62" i="10"/>
  <c r="AQ61" i="10"/>
  <c r="AO61" i="10"/>
  <c r="AM61" i="10"/>
  <c r="AK61" i="10"/>
  <c r="AI61" i="10"/>
  <c r="AG61" i="10"/>
  <c r="AE61" i="10"/>
  <c r="AC61" i="10"/>
  <c r="AA61" i="10"/>
  <c r="Y61" i="10"/>
  <c r="W61" i="10"/>
  <c r="U61" i="10"/>
  <c r="S61" i="10"/>
  <c r="Q61" i="10"/>
  <c r="O61" i="10"/>
  <c r="M61" i="10"/>
  <c r="K61" i="10"/>
  <c r="I61" i="10"/>
  <c r="G61" i="10"/>
  <c r="E61" i="10"/>
  <c r="AQ60" i="10"/>
  <c r="AO60" i="10"/>
  <c r="AM60" i="10"/>
  <c r="AK60" i="10"/>
  <c r="AI60" i="10"/>
  <c r="AG60" i="10"/>
  <c r="AE60" i="10"/>
  <c r="AC60" i="10"/>
  <c r="AA60" i="10"/>
  <c r="Y60" i="10"/>
  <c r="W60" i="10"/>
  <c r="U60" i="10"/>
  <c r="S60" i="10"/>
  <c r="Q60" i="10"/>
  <c r="O60" i="10"/>
  <c r="M60" i="10"/>
  <c r="K60" i="10"/>
  <c r="I60" i="10"/>
  <c r="G60" i="10"/>
  <c r="E60" i="10"/>
  <c r="AQ59" i="10"/>
  <c r="AO59" i="10"/>
  <c r="AM59" i="10"/>
  <c r="AK59" i="10"/>
  <c r="AI59" i="10"/>
  <c r="AG59" i="10"/>
  <c r="AE59" i="10"/>
  <c r="AC59" i="10"/>
  <c r="AA59" i="10"/>
  <c r="Y59" i="10"/>
  <c r="W59" i="10"/>
  <c r="U59" i="10"/>
  <c r="S59" i="10"/>
  <c r="Q59" i="10"/>
  <c r="O59" i="10"/>
  <c r="M59" i="10"/>
  <c r="K59" i="10"/>
  <c r="I59" i="10"/>
  <c r="G59" i="10"/>
  <c r="E59" i="10"/>
  <c r="AQ58" i="10"/>
  <c r="AO58" i="10"/>
  <c r="AM58" i="10"/>
  <c r="AK58" i="10"/>
  <c r="AI58" i="10"/>
  <c r="AG58" i="10"/>
  <c r="AE58" i="10"/>
  <c r="AC58" i="10"/>
  <c r="AA58" i="10"/>
  <c r="Y58" i="10"/>
  <c r="W58" i="10"/>
  <c r="U58" i="10"/>
  <c r="S58" i="10"/>
  <c r="Q58" i="10"/>
  <c r="O58" i="10"/>
  <c r="M58" i="10"/>
  <c r="K58" i="10"/>
  <c r="I58" i="10"/>
  <c r="G58" i="10"/>
  <c r="E58" i="10"/>
  <c r="AQ57" i="10"/>
  <c r="AO57" i="10"/>
  <c r="AM57" i="10"/>
  <c r="AK57" i="10"/>
  <c r="AI57" i="10"/>
  <c r="AG57" i="10"/>
  <c r="AE57" i="10"/>
  <c r="AC57" i="10"/>
  <c r="AA57" i="10"/>
  <c r="Y57" i="10"/>
  <c r="W57" i="10"/>
  <c r="U57" i="10"/>
  <c r="S57" i="10"/>
  <c r="Q57" i="10"/>
  <c r="O57" i="10"/>
  <c r="M57" i="10"/>
  <c r="K57" i="10"/>
  <c r="I57" i="10"/>
  <c r="G57" i="10"/>
  <c r="E57" i="10"/>
  <c r="AQ56" i="10"/>
  <c r="AO56" i="10"/>
  <c r="AM56" i="10"/>
  <c r="AK56" i="10"/>
  <c r="AI56" i="10"/>
  <c r="AG56" i="10"/>
  <c r="AE56" i="10"/>
  <c r="AC56" i="10"/>
  <c r="AA56" i="10"/>
  <c r="Y56" i="10"/>
  <c r="W56" i="10"/>
  <c r="U56" i="10"/>
  <c r="S56" i="10"/>
  <c r="Q56" i="10"/>
  <c r="O56" i="10"/>
  <c r="M56" i="10"/>
  <c r="K56" i="10"/>
  <c r="I56" i="10"/>
  <c r="G56" i="10"/>
  <c r="E56" i="10"/>
  <c r="AQ55" i="10"/>
  <c r="AO55" i="10"/>
  <c r="AM55" i="10"/>
  <c r="AK55" i="10"/>
  <c r="AI55" i="10"/>
  <c r="AG55" i="10"/>
  <c r="AE55" i="10"/>
  <c r="AC55" i="10"/>
  <c r="AA55" i="10"/>
  <c r="Y55" i="10"/>
  <c r="W55" i="10"/>
  <c r="U55" i="10"/>
  <c r="S55" i="10"/>
  <c r="Q55" i="10"/>
  <c r="O55" i="10"/>
  <c r="M55" i="10"/>
  <c r="K55" i="10"/>
  <c r="I55" i="10"/>
  <c r="G55" i="10"/>
  <c r="E55" i="10"/>
  <c r="AQ54" i="10"/>
  <c r="AO54" i="10"/>
  <c r="AM54" i="10"/>
  <c r="AK54" i="10"/>
  <c r="AI54" i="10"/>
  <c r="AG54" i="10"/>
  <c r="AE54" i="10"/>
  <c r="AC54" i="10"/>
  <c r="AA54" i="10"/>
  <c r="Y54" i="10"/>
  <c r="W54" i="10"/>
  <c r="U54" i="10"/>
  <c r="S54" i="10"/>
  <c r="Q54" i="10"/>
  <c r="O54" i="10"/>
  <c r="M54" i="10"/>
  <c r="K54" i="10"/>
  <c r="I54" i="10"/>
  <c r="G54" i="10"/>
  <c r="E54" i="10"/>
  <c r="AQ53" i="10"/>
  <c r="AO53" i="10"/>
  <c r="AM53" i="10"/>
  <c r="AK53" i="10"/>
  <c r="AI53" i="10"/>
  <c r="AG53" i="10"/>
  <c r="AE53" i="10"/>
  <c r="AC53" i="10"/>
  <c r="AA53" i="10"/>
  <c r="Y53" i="10"/>
  <c r="W53" i="10"/>
  <c r="U53" i="10"/>
  <c r="S53" i="10"/>
  <c r="Q53" i="10"/>
  <c r="O53" i="10"/>
  <c r="M53" i="10"/>
  <c r="K53" i="10"/>
  <c r="I53" i="10"/>
  <c r="G53" i="10"/>
  <c r="E53" i="10"/>
  <c r="AQ52" i="10"/>
  <c r="AO52" i="10"/>
  <c r="AM52" i="10"/>
  <c r="AK52" i="10"/>
  <c r="AI52" i="10"/>
  <c r="AG52" i="10"/>
  <c r="AE52" i="10"/>
  <c r="AC52" i="10"/>
  <c r="AA52" i="10"/>
  <c r="Y52" i="10"/>
  <c r="W52" i="10"/>
  <c r="U52" i="10"/>
  <c r="S52" i="10"/>
  <c r="Q52" i="10"/>
  <c r="O52" i="10"/>
  <c r="M52" i="10"/>
  <c r="K52" i="10"/>
  <c r="I52" i="10"/>
  <c r="G52" i="10"/>
  <c r="E52" i="10"/>
  <c r="AQ51" i="10"/>
  <c r="AO51" i="10"/>
  <c r="AM51" i="10"/>
  <c r="AK51" i="10"/>
  <c r="AI51" i="10"/>
  <c r="AG51" i="10"/>
  <c r="AE51" i="10"/>
  <c r="AC51" i="10"/>
  <c r="AA51" i="10"/>
  <c r="Y51" i="10"/>
  <c r="W51" i="10"/>
  <c r="U51" i="10"/>
  <c r="S51" i="10"/>
  <c r="Q51" i="10"/>
  <c r="O51" i="10"/>
  <c r="M51" i="10"/>
  <c r="K51" i="10"/>
  <c r="I51" i="10"/>
  <c r="G51" i="10"/>
  <c r="E51" i="10"/>
  <c r="AQ50" i="10"/>
  <c r="AO50" i="10"/>
  <c r="AM50" i="10"/>
  <c r="AK50" i="10"/>
  <c r="AI50" i="10"/>
  <c r="AG50" i="10"/>
  <c r="AE50" i="10"/>
  <c r="AC50" i="10"/>
  <c r="AA50" i="10"/>
  <c r="Y50" i="10"/>
  <c r="W50" i="10"/>
  <c r="U50" i="10"/>
  <c r="S50" i="10"/>
  <c r="Q50" i="10"/>
  <c r="O50" i="10"/>
  <c r="M50" i="10"/>
  <c r="K50" i="10"/>
  <c r="I50" i="10"/>
  <c r="G50" i="10"/>
  <c r="E50" i="10"/>
  <c r="AQ49" i="10"/>
  <c r="AO49" i="10"/>
  <c r="AM49" i="10"/>
  <c r="AK49" i="10"/>
  <c r="AI49" i="10"/>
  <c r="AG49" i="10"/>
  <c r="AE49" i="10"/>
  <c r="AC49" i="10"/>
  <c r="AA49" i="10"/>
  <c r="Y49" i="10"/>
  <c r="W49" i="10"/>
  <c r="U49" i="10"/>
  <c r="S49" i="10"/>
  <c r="Q49" i="10"/>
  <c r="O49" i="10"/>
  <c r="M49" i="10"/>
  <c r="K49" i="10"/>
  <c r="I49" i="10"/>
  <c r="G49" i="10"/>
  <c r="E49" i="10"/>
  <c r="AQ48" i="10"/>
  <c r="AO48" i="10"/>
  <c r="AM48" i="10"/>
  <c r="AK48" i="10"/>
  <c r="AI48" i="10"/>
  <c r="AG48" i="10"/>
  <c r="AE48" i="10"/>
  <c r="AC48" i="10"/>
  <c r="AA48" i="10"/>
  <c r="Y48" i="10"/>
  <c r="W48" i="10"/>
  <c r="U48" i="10"/>
  <c r="S48" i="10"/>
  <c r="Q48" i="10"/>
  <c r="O48" i="10"/>
  <c r="M48" i="10"/>
  <c r="K48" i="10"/>
  <c r="I48" i="10"/>
  <c r="G48" i="10"/>
  <c r="E48" i="10"/>
  <c r="AQ47" i="10"/>
  <c r="AO47" i="10"/>
  <c r="AM47" i="10"/>
  <c r="AK47" i="10"/>
  <c r="AI47" i="10"/>
  <c r="AG47" i="10"/>
  <c r="AE47" i="10"/>
  <c r="AC47" i="10"/>
  <c r="AA47" i="10"/>
  <c r="Y47" i="10"/>
  <c r="W47" i="10"/>
  <c r="U47" i="10"/>
  <c r="S47" i="10"/>
  <c r="Q47" i="10"/>
  <c r="O47" i="10"/>
  <c r="M47" i="10"/>
  <c r="K47" i="10"/>
  <c r="I47" i="10"/>
  <c r="G47" i="10"/>
  <c r="E47" i="10"/>
  <c r="AQ46" i="10"/>
  <c r="AO46" i="10"/>
  <c r="AM46" i="10"/>
  <c r="AK46" i="10"/>
  <c r="AI46" i="10"/>
  <c r="AG46" i="10"/>
  <c r="AE46" i="10"/>
  <c r="AC46" i="10"/>
  <c r="AA46" i="10"/>
  <c r="Y46" i="10"/>
  <c r="W46" i="10"/>
  <c r="U46" i="10"/>
  <c r="S46" i="10"/>
  <c r="Q46" i="10"/>
  <c r="O46" i="10"/>
  <c r="M46" i="10"/>
  <c r="K46" i="10"/>
  <c r="I46" i="10"/>
  <c r="G46" i="10"/>
  <c r="E46" i="10"/>
  <c r="AQ45" i="10"/>
  <c r="AO45" i="10"/>
  <c r="AM45" i="10"/>
  <c r="AK45" i="10"/>
  <c r="AI45" i="10"/>
  <c r="AG45" i="10"/>
  <c r="AE45" i="10"/>
  <c r="AC45" i="10"/>
  <c r="AA45" i="10"/>
  <c r="Y45" i="10"/>
  <c r="W45" i="10"/>
  <c r="U45" i="10"/>
  <c r="S45" i="10"/>
  <c r="Q45" i="10"/>
  <c r="O45" i="10"/>
  <c r="M45" i="10"/>
  <c r="K45" i="10"/>
  <c r="I45" i="10"/>
  <c r="G45" i="10"/>
  <c r="E45" i="10"/>
  <c r="AQ44" i="10"/>
  <c r="AO44" i="10"/>
  <c r="AM44" i="10"/>
  <c r="AK44" i="10"/>
  <c r="AI44" i="10"/>
  <c r="AG44" i="10"/>
  <c r="AE44" i="10"/>
  <c r="AC44" i="10"/>
  <c r="AA44" i="10"/>
  <c r="Y44" i="10"/>
  <c r="W44" i="10"/>
  <c r="U44" i="10"/>
  <c r="S44" i="10"/>
  <c r="Q44" i="10"/>
  <c r="O44" i="10"/>
  <c r="M44" i="10"/>
  <c r="K44" i="10"/>
  <c r="I44" i="10"/>
  <c r="G44" i="10"/>
  <c r="E44" i="10"/>
  <c r="AQ43" i="10"/>
  <c r="AO43" i="10"/>
  <c r="AM43" i="10"/>
  <c r="AK43" i="10"/>
  <c r="AI43" i="10"/>
  <c r="AG43" i="10"/>
  <c r="AE43" i="10"/>
  <c r="AC43" i="10"/>
  <c r="AA43" i="10"/>
  <c r="Y43" i="10"/>
  <c r="W43" i="10"/>
  <c r="U43" i="10"/>
  <c r="S43" i="10"/>
  <c r="Q43" i="10"/>
  <c r="O43" i="10"/>
  <c r="M43" i="10"/>
  <c r="K43" i="10"/>
  <c r="I43" i="10"/>
  <c r="G43" i="10"/>
  <c r="E43" i="10"/>
  <c r="AQ42" i="10"/>
  <c r="AO42" i="10"/>
  <c r="AM42" i="10"/>
  <c r="AK42" i="10"/>
  <c r="AI42" i="10"/>
  <c r="AG42" i="10"/>
  <c r="AE42" i="10"/>
  <c r="AC42" i="10"/>
  <c r="AA42" i="10"/>
  <c r="Y42" i="10"/>
  <c r="W42" i="10"/>
  <c r="U42" i="10"/>
  <c r="S42" i="10"/>
  <c r="Q42" i="10"/>
  <c r="O42" i="10"/>
  <c r="M42" i="10"/>
  <c r="K42" i="10"/>
  <c r="I42" i="10"/>
  <c r="G42" i="10"/>
  <c r="E42" i="10"/>
  <c r="AQ41" i="10"/>
  <c r="AO41" i="10"/>
  <c r="AM41" i="10"/>
  <c r="AK41" i="10"/>
  <c r="AI41" i="10"/>
  <c r="AG41" i="10"/>
  <c r="AE41" i="10"/>
  <c r="AC41" i="10"/>
  <c r="AA41" i="10"/>
  <c r="Y41" i="10"/>
  <c r="W41" i="10"/>
  <c r="U41" i="10"/>
  <c r="S41" i="10"/>
  <c r="Q41" i="10"/>
  <c r="O41" i="10"/>
  <c r="M41" i="10"/>
  <c r="K41" i="10"/>
  <c r="I41" i="10"/>
  <c r="G41" i="10"/>
  <c r="E41" i="10"/>
  <c r="AQ40" i="10"/>
  <c r="AO40" i="10"/>
  <c r="AM40" i="10"/>
  <c r="AK40" i="10"/>
  <c r="AI40" i="10"/>
  <c r="AG40" i="10"/>
  <c r="AE40" i="10"/>
  <c r="AC40" i="10"/>
  <c r="AA40" i="10"/>
  <c r="Y40" i="10"/>
  <c r="W40" i="10"/>
  <c r="U40" i="10"/>
  <c r="S40" i="10"/>
  <c r="Q40" i="10"/>
  <c r="O40" i="10"/>
  <c r="M40" i="10"/>
  <c r="K40" i="10"/>
  <c r="I40" i="10"/>
  <c r="G40" i="10"/>
  <c r="E40" i="10"/>
  <c r="AQ39" i="10"/>
  <c r="AO39" i="10"/>
  <c r="AM39" i="10"/>
  <c r="AK39" i="10"/>
  <c r="AI39" i="10"/>
  <c r="AG39" i="10"/>
  <c r="AE39" i="10"/>
  <c r="AC39" i="10"/>
  <c r="AA39" i="10"/>
  <c r="Y39" i="10"/>
  <c r="W39" i="10"/>
  <c r="U39" i="10"/>
  <c r="S39" i="10"/>
  <c r="Q39" i="10"/>
  <c r="O39" i="10"/>
  <c r="M39" i="10"/>
  <c r="K39" i="10"/>
  <c r="I39" i="10"/>
  <c r="G39" i="10"/>
  <c r="E39" i="10"/>
  <c r="AQ38" i="10"/>
  <c r="AO38" i="10"/>
  <c r="AM38" i="10"/>
  <c r="AK38" i="10"/>
  <c r="AI38" i="10"/>
  <c r="AG38" i="10"/>
  <c r="AE38" i="10"/>
  <c r="AC38" i="10"/>
  <c r="AA38" i="10"/>
  <c r="Y38" i="10"/>
  <c r="W38" i="10"/>
  <c r="U38" i="10"/>
  <c r="S38" i="10"/>
  <c r="Q38" i="10"/>
  <c r="O38" i="10"/>
  <c r="M38" i="10"/>
  <c r="K38" i="10"/>
  <c r="I38" i="10"/>
  <c r="G38" i="10"/>
  <c r="E38" i="10"/>
  <c r="AQ37" i="10"/>
  <c r="AO37" i="10"/>
  <c r="AM37" i="10"/>
  <c r="AK37" i="10"/>
  <c r="AI37" i="10"/>
  <c r="AG37" i="10"/>
  <c r="AE37" i="10"/>
  <c r="AC37" i="10"/>
  <c r="AA37" i="10"/>
  <c r="Y37" i="10"/>
  <c r="W37" i="10"/>
  <c r="U37" i="10"/>
  <c r="S37" i="10"/>
  <c r="Q37" i="10"/>
  <c r="O37" i="10"/>
  <c r="M37" i="10"/>
  <c r="K37" i="10"/>
  <c r="I37" i="10"/>
  <c r="G37" i="10"/>
  <c r="E37" i="10"/>
  <c r="AQ36" i="10"/>
  <c r="AO36" i="10"/>
  <c r="AM36" i="10"/>
  <c r="AK36" i="10"/>
  <c r="AI36" i="10"/>
  <c r="AG36" i="10"/>
  <c r="AE36" i="10"/>
  <c r="AC36" i="10"/>
  <c r="AA36" i="10"/>
  <c r="Y36" i="10"/>
  <c r="W36" i="10"/>
  <c r="U36" i="10"/>
  <c r="S36" i="10"/>
  <c r="Q36" i="10"/>
  <c r="O36" i="10"/>
  <c r="M36" i="10"/>
  <c r="K36" i="10"/>
  <c r="I36" i="10"/>
  <c r="G36" i="10"/>
  <c r="E36" i="10"/>
  <c r="AQ35" i="10"/>
  <c r="AO35" i="10"/>
  <c r="AM35" i="10"/>
  <c r="AK35" i="10"/>
  <c r="AI35" i="10"/>
  <c r="AG35" i="10"/>
  <c r="AE35" i="10"/>
  <c r="AC35" i="10"/>
  <c r="AA35" i="10"/>
  <c r="Y35" i="10"/>
  <c r="W35" i="10"/>
  <c r="U35" i="10"/>
  <c r="S35" i="10"/>
  <c r="Q35" i="10"/>
  <c r="O35" i="10"/>
  <c r="M35" i="10"/>
  <c r="K35" i="10"/>
  <c r="I35" i="10"/>
  <c r="G35" i="10"/>
  <c r="E35" i="10"/>
  <c r="AQ34" i="10"/>
  <c r="AO34" i="10"/>
  <c r="AM34" i="10"/>
  <c r="AK34" i="10"/>
  <c r="AI34" i="10"/>
  <c r="AG34" i="10"/>
  <c r="AE34" i="10"/>
  <c r="AC34" i="10"/>
  <c r="AA34" i="10"/>
  <c r="Y34" i="10"/>
  <c r="W34" i="10"/>
  <c r="U34" i="10"/>
  <c r="S34" i="10"/>
  <c r="Q34" i="10"/>
  <c r="O34" i="10"/>
  <c r="M34" i="10"/>
  <c r="K34" i="10"/>
  <c r="I34" i="10"/>
  <c r="G34" i="10"/>
  <c r="E34" i="10"/>
  <c r="AQ33" i="10"/>
  <c r="AO33" i="10"/>
  <c r="AM33" i="10"/>
  <c r="AK33" i="10"/>
  <c r="AI33" i="10"/>
  <c r="AG33" i="10"/>
  <c r="AE33" i="10"/>
  <c r="AC33" i="10"/>
  <c r="AA33" i="10"/>
  <c r="Y33" i="10"/>
  <c r="W33" i="10"/>
  <c r="U33" i="10"/>
  <c r="S33" i="10"/>
  <c r="Q33" i="10"/>
  <c r="O33" i="10"/>
  <c r="M33" i="10"/>
  <c r="K33" i="10"/>
  <c r="I33" i="10"/>
  <c r="G33" i="10"/>
  <c r="E33" i="10"/>
  <c r="AQ32" i="10"/>
  <c r="AO32" i="10"/>
  <c r="AM32" i="10"/>
  <c r="AK32" i="10"/>
  <c r="AI32" i="10"/>
  <c r="AG32" i="10"/>
  <c r="AE32" i="10"/>
  <c r="AC32" i="10"/>
  <c r="AA32" i="10"/>
  <c r="Y32" i="10"/>
  <c r="W32" i="10"/>
  <c r="U32" i="10"/>
  <c r="S32" i="10"/>
  <c r="Q32" i="10"/>
  <c r="O32" i="10"/>
  <c r="M32" i="10"/>
  <c r="K32" i="10"/>
  <c r="I32" i="10"/>
  <c r="G32" i="10"/>
  <c r="E32" i="10"/>
  <c r="AQ31" i="10"/>
  <c r="AO31" i="10"/>
  <c r="AM31" i="10"/>
  <c r="AK31" i="10"/>
  <c r="AI31" i="10"/>
  <c r="AG31" i="10"/>
  <c r="AE31" i="10"/>
  <c r="AC31" i="10"/>
  <c r="AA31" i="10"/>
  <c r="Y31" i="10"/>
  <c r="W31" i="10"/>
  <c r="U31" i="10"/>
  <c r="S31" i="10"/>
  <c r="Q31" i="10"/>
  <c r="O31" i="10"/>
  <c r="M31" i="10"/>
  <c r="K31" i="10"/>
  <c r="I31" i="10"/>
  <c r="G31" i="10"/>
  <c r="E31" i="10"/>
  <c r="AQ30" i="10"/>
  <c r="AO30" i="10"/>
  <c r="AM30" i="10"/>
  <c r="AK30" i="10"/>
  <c r="AI30" i="10"/>
  <c r="AG30" i="10"/>
  <c r="AE30" i="10"/>
  <c r="AC30" i="10"/>
  <c r="AA30" i="10"/>
  <c r="Y30" i="10"/>
  <c r="W30" i="10"/>
  <c r="U30" i="10"/>
  <c r="S30" i="10"/>
  <c r="Q30" i="10"/>
  <c r="O30" i="10"/>
  <c r="M30" i="10"/>
  <c r="K30" i="10"/>
  <c r="I30" i="10"/>
  <c r="G30" i="10"/>
  <c r="E30" i="10"/>
  <c r="AQ29" i="10"/>
  <c r="AO29" i="10"/>
  <c r="AM29" i="10"/>
  <c r="AK29" i="10"/>
  <c r="AI29" i="10"/>
  <c r="AG29" i="10"/>
  <c r="AE29" i="10"/>
  <c r="AC29" i="10"/>
  <c r="AA29" i="10"/>
  <c r="Y29" i="10"/>
  <c r="W29" i="10"/>
  <c r="U29" i="10"/>
  <c r="S29" i="10"/>
  <c r="Q29" i="10"/>
  <c r="O29" i="10"/>
  <c r="M29" i="10"/>
  <c r="K29" i="10"/>
  <c r="I29" i="10"/>
  <c r="G29" i="10"/>
  <c r="E29" i="10"/>
  <c r="AQ28" i="10"/>
  <c r="AO28" i="10"/>
  <c r="AM28" i="10"/>
  <c r="AK28" i="10"/>
  <c r="AI28" i="10"/>
  <c r="AG28" i="10"/>
  <c r="AE28" i="10"/>
  <c r="AC28" i="10"/>
  <c r="AA28" i="10"/>
  <c r="Y28" i="10"/>
  <c r="W28" i="10"/>
  <c r="U28" i="10"/>
  <c r="S28" i="10"/>
  <c r="Q28" i="10"/>
  <c r="O28" i="10"/>
  <c r="M28" i="10"/>
  <c r="K28" i="10"/>
  <c r="I28" i="10"/>
  <c r="G28" i="10"/>
  <c r="E28" i="10"/>
  <c r="AQ27" i="10"/>
  <c r="AO27" i="10"/>
  <c r="AM27" i="10"/>
  <c r="AK27" i="10"/>
  <c r="AI27" i="10"/>
  <c r="AG27" i="10"/>
  <c r="AE27" i="10"/>
  <c r="AC27" i="10"/>
  <c r="AA27" i="10"/>
  <c r="Y27" i="10"/>
  <c r="W27" i="10"/>
  <c r="U27" i="10"/>
  <c r="S27" i="10"/>
  <c r="O27" i="10"/>
  <c r="M27" i="10"/>
  <c r="K27" i="10"/>
  <c r="I27" i="10"/>
  <c r="G27" i="10"/>
  <c r="E27" i="10"/>
  <c r="AQ26" i="10"/>
  <c r="AO26" i="10"/>
  <c r="AM26" i="10"/>
  <c r="AK26" i="10"/>
  <c r="AI26" i="10"/>
  <c r="AG26" i="10"/>
  <c r="AE26" i="10"/>
  <c r="AC26" i="10"/>
  <c r="AA26" i="10"/>
  <c r="Y26" i="10"/>
  <c r="W26" i="10"/>
  <c r="U26" i="10"/>
  <c r="S26" i="10"/>
  <c r="O26" i="10"/>
  <c r="M26" i="10"/>
  <c r="K26" i="10"/>
  <c r="I26" i="10"/>
  <c r="G26" i="10"/>
  <c r="E26" i="10"/>
  <c r="AQ25" i="10"/>
  <c r="AO25" i="10"/>
  <c r="AM25" i="10"/>
  <c r="AK25" i="10"/>
  <c r="AI25" i="10"/>
  <c r="AG25" i="10"/>
  <c r="AE25" i="10"/>
  <c r="AC25" i="10"/>
  <c r="AA25" i="10"/>
  <c r="Y25" i="10"/>
  <c r="W25" i="10"/>
  <c r="U25" i="10"/>
  <c r="S25" i="10"/>
  <c r="Q25" i="10"/>
  <c r="O25" i="10"/>
  <c r="M25" i="10"/>
  <c r="K25" i="10"/>
  <c r="I25" i="10"/>
  <c r="G25" i="10"/>
  <c r="E25" i="10"/>
  <c r="AQ24" i="10"/>
  <c r="AO24" i="10"/>
  <c r="AM24" i="10"/>
  <c r="AK24" i="10"/>
  <c r="AI24" i="10"/>
  <c r="AG24" i="10"/>
  <c r="AE24" i="10"/>
  <c r="AC24" i="10"/>
  <c r="AA24" i="10"/>
  <c r="Y24" i="10"/>
  <c r="W24" i="10"/>
  <c r="U24" i="10"/>
  <c r="S24" i="10"/>
  <c r="Q24" i="10"/>
  <c r="O24" i="10"/>
  <c r="M24" i="10"/>
  <c r="K24" i="10"/>
  <c r="I24" i="10"/>
  <c r="G24" i="10"/>
  <c r="E24" i="10"/>
  <c r="AQ23" i="10"/>
  <c r="AO23" i="10"/>
  <c r="AM23" i="10"/>
  <c r="AK23" i="10"/>
  <c r="AI23" i="10"/>
  <c r="AG23" i="10"/>
  <c r="AE23" i="10"/>
  <c r="AC23" i="10"/>
  <c r="AA23" i="10"/>
  <c r="Y23" i="10"/>
  <c r="W23" i="10"/>
  <c r="U23" i="10"/>
  <c r="S23" i="10"/>
  <c r="Q23" i="10"/>
  <c r="O23" i="10"/>
  <c r="M23" i="10"/>
  <c r="K23" i="10"/>
  <c r="I23" i="10"/>
  <c r="G23" i="10"/>
  <c r="E23" i="10"/>
  <c r="AQ22" i="10"/>
  <c r="AO22" i="10"/>
  <c r="AM22" i="10"/>
  <c r="AK22" i="10"/>
  <c r="AJ22" i="10"/>
  <c r="AI22" i="10"/>
  <c r="AG22" i="10"/>
  <c r="AE22" i="10"/>
  <c r="AC22" i="10"/>
  <c r="AA22" i="10"/>
  <c r="Y22" i="10"/>
  <c r="W22" i="10"/>
  <c r="V22" i="10"/>
  <c r="U22" i="10"/>
  <c r="S22" i="10"/>
  <c r="Q22" i="10"/>
  <c r="P22" i="10"/>
  <c r="O22" i="10"/>
  <c r="N22" i="10"/>
  <c r="P26" i="10" s="1"/>
  <c r="M22" i="10"/>
  <c r="K22" i="10"/>
  <c r="I22" i="10"/>
  <c r="G22" i="10"/>
  <c r="E22" i="10"/>
  <c r="AQ21" i="10"/>
  <c r="AO21" i="10"/>
  <c r="AM21" i="10"/>
  <c r="AK21" i="10"/>
  <c r="AI21" i="10"/>
  <c r="AG21" i="10"/>
  <c r="AE21" i="10"/>
  <c r="AC21" i="10"/>
  <c r="AA21" i="10"/>
  <c r="Y21" i="10"/>
  <c r="W21" i="10"/>
  <c r="U21" i="10"/>
  <c r="S21" i="10"/>
  <c r="Q21" i="10"/>
  <c r="O21" i="10"/>
  <c r="M21" i="10"/>
  <c r="K21" i="10"/>
  <c r="I21" i="10"/>
  <c r="G21" i="10"/>
  <c r="E21" i="10"/>
  <c r="AQ20" i="10"/>
  <c r="AO20" i="10"/>
  <c r="AM20" i="10"/>
  <c r="AK20" i="10"/>
  <c r="AI20" i="10"/>
  <c r="AG20" i="10"/>
  <c r="AE20" i="10"/>
  <c r="AC20" i="10"/>
  <c r="AA20" i="10"/>
  <c r="Y20" i="10"/>
  <c r="W20" i="10"/>
  <c r="U20" i="10"/>
  <c r="S20" i="10"/>
  <c r="Q20" i="10"/>
  <c r="O20" i="10"/>
  <c r="M20" i="10"/>
  <c r="K20" i="10"/>
  <c r="I20" i="10"/>
  <c r="G20" i="10"/>
  <c r="AO19" i="10"/>
  <c r="AK19" i="10"/>
  <c r="AG19" i="10"/>
  <c r="AC19" i="10"/>
  <c r="Y19" i="10"/>
  <c r="U19" i="10"/>
  <c r="Q19" i="10"/>
  <c r="M19" i="10"/>
  <c r="I19" i="10"/>
  <c r="D19" i="10"/>
  <c r="D20" i="10" s="1"/>
  <c r="B19" i="10"/>
  <c r="AQ19" i="10" s="1"/>
  <c r="AQ18" i="10"/>
  <c r="AO18" i="10"/>
  <c r="AM18" i="10"/>
  <c r="AK18" i="10"/>
  <c r="AI18" i="10"/>
  <c r="AG18" i="10"/>
  <c r="AE18" i="10"/>
  <c r="AC18" i="10"/>
  <c r="AA18" i="10"/>
  <c r="Y18" i="10"/>
  <c r="W18" i="10"/>
  <c r="U18" i="10"/>
  <c r="S18" i="10"/>
  <c r="Q18" i="10"/>
  <c r="O18" i="10"/>
  <c r="M18" i="10"/>
  <c r="K18" i="10"/>
  <c r="I18" i="10"/>
  <c r="G18" i="10"/>
  <c r="E18" i="10"/>
  <c r="AQ17" i="10"/>
  <c r="AO17" i="10"/>
  <c r="AM17" i="10"/>
  <c r="AK17" i="10"/>
  <c r="AI17" i="10"/>
  <c r="AG17" i="10"/>
  <c r="AE17" i="10"/>
  <c r="AC17" i="10"/>
  <c r="AA17" i="10"/>
  <c r="Y17" i="10"/>
  <c r="W17" i="10"/>
  <c r="U17" i="10"/>
  <c r="S17" i="10"/>
  <c r="Q17" i="10"/>
  <c r="O17" i="10"/>
  <c r="M17" i="10"/>
  <c r="K17" i="10"/>
  <c r="I17" i="10"/>
  <c r="G17" i="10"/>
  <c r="E17" i="10"/>
  <c r="AQ16" i="10"/>
  <c r="AO16" i="10"/>
  <c r="AM16" i="10"/>
  <c r="AK16" i="10"/>
  <c r="AI16" i="10"/>
  <c r="AG16" i="10"/>
  <c r="AE16" i="10"/>
  <c r="AC16" i="10"/>
  <c r="AA16" i="10"/>
  <c r="Y16" i="10"/>
  <c r="W16" i="10"/>
  <c r="U16" i="10"/>
  <c r="S16" i="10"/>
  <c r="Q16" i="10"/>
  <c r="O16" i="10"/>
  <c r="M16" i="10"/>
  <c r="K16" i="10"/>
  <c r="I16" i="10"/>
  <c r="G16" i="10"/>
  <c r="E16" i="10"/>
  <c r="AQ15" i="10"/>
  <c r="AO15" i="10"/>
  <c r="AM15" i="10"/>
  <c r="AK15" i="10"/>
  <c r="AI15" i="10"/>
  <c r="AG15" i="10"/>
  <c r="AE15" i="10"/>
  <c r="AC15" i="10"/>
  <c r="AA15" i="10"/>
  <c r="Y15" i="10"/>
  <c r="W15" i="10"/>
  <c r="U15" i="10"/>
  <c r="S15" i="10"/>
  <c r="Q15" i="10"/>
  <c r="O15" i="10"/>
  <c r="M15" i="10"/>
  <c r="K15" i="10"/>
  <c r="I15" i="10"/>
  <c r="G15" i="10"/>
  <c r="E15" i="10"/>
  <c r="AQ14" i="10"/>
  <c r="AO14" i="10"/>
  <c r="AM14" i="10"/>
  <c r="AK14" i="10"/>
  <c r="AI14" i="10"/>
  <c r="AG14" i="10"/>
  <c r="AE14" i="10"/>
  <c r="AC14" i="10"/>
  <c r="AA14" i="10"/>
  <c r="Y14" i="10"/>
  <c r="W14" i="10"/>
  <c r="U14" i="10"/>
  <c r="S14" i="10"/>
  <c r="Q14" i="10"/>
  <c r="O14" i="10"/>
  <c r="M14" i="10"/>
  <c r="K14" i="10"/>
  <c r="I14" i="10"/>
  <c r="G14" i="10"/>
  <c r="E14" i="10"/>
  <c r="AQ13" i="10"/>
  <c r="AO13" i="10"/>
  <c r="AM13" i="10"/>
  <c r="AK13" i="10"/>
  <c r="AI13" i="10"/>
  <c r="AG13" i="10"/>
  <c r="AE13" i="10"/>
  <c r="AC13" i="10"/>
  <c r="AA13" i="10"/>
  <c r="Y13" i="10"/>
  <c r="W13" i="10"/>
  <c r="U13" i="10"/>
  <c r="S13" i="10"/>
  <c r="Q13" i="10"/>
  <c r="O13" i="10"/>
  <c r="M13" i="10"/>
  <c r="K13" i="10"/>
  <c r="I13" i="10"/>
  <c r="G13" i="10"/>
  <c r="E13" i="10"/>
  <c r="AQ12" i="10"/>
  <c r="AO12" i="10"/>
  <c r="AM12" i="10"/>
  <c r="AK12" i="10"/>
  <c r="AI12" i="10"/>
  <c r="AG12" i="10"/>
  <c r="AE12" i="10"/>
  <c r="AC12" i="10"/>
  <c r="AA12" i="10"/>
  <c r="Y12" i="10"/>
  <c r="W12" i="10"/>
  <c r="U12" i="10"/>
  <c r="S12" i="10"/>
  <c r="Q12" i="10"/>
  <c r="O12" i="10"/>
  <c r="M12" i="10"/>
  <c r="K12" i="10"/>
  <c r="I12" i="10"/>
  <c r="G12" i="10"/>
  <c r="E12" i="10"/>
  <c r="AQ10" i="10"/>
  <c r="AO10" i="10"/>
  <c r="AM10" i="10"/>
  <c r="AK10" i="10"/>
  <c r="AI10" i="10"/>
  <c r="AG10" i="10"/>
  <c r="AE10" i="10"/>
  <c r="AC10" i="10"/>
  <c r="AA10" i="10"/>
  <c r="Y10" i="10"/>
  <c r="W10" i="10"/>
  <c r="U10" i="10"/>
  <c r="S10" i="10"/>
  <c r="Q10" i="10"/>
  <c r="O10" i="10"/>
  <c r="M10" i="10"/>
  <c r="K10" i="10"/>
  <c r="I10" i="10"/>
  <c r="G10" i="10"/>
  <c r="E10" i="10"/>
  <c r="AO6" i="10"/>
  <c r="AG6" i="10"/>
  <c r="Y6" i="10"/>
  <c r="U6" i="10"/>
  <c r="AO5" i="10"/>
  <c r="AG5" i="10"/>
  <c r="Y5" i="10"/>
  <c r="U5" i="10"/>
  <c r="AO4" i="10"/>
  <c r="AG4" i="10"/>
  <c r="Y4" i="10"/>
  <c r="U4" i="10"/>
  <c r="AO3" i="10"/>
  <c r="AG3" i="10"/>
  <c r="Y3" i="10"/>
  <c r="U3" i="10"/>
  <c r="AO2" i="10"/>
  <c r="AG2" i="10"/>
  <c r="Y2" i="10"/>
  <c r="U2" i="10"/>
  <c r="AO1" i="10"/>
  <c r="AK1" i="10"/>
  <c r="AK3" i="10" s="1"/>
  <c r="AG1" i="10"/>
  <c r="AC1" i="10"/>
  <c r="AC3" i="10" s="1"/>
  <c r="Y1" i="10"/>
  <c r="U1" i="10"/>
  <c r="M1" i="10"/>
  <c r="M3" i="10" s="1"/>
  <c r="I1" i="10"/>
  <c r="I3" i="10" s="1"/>
  <c r="E1" i="10"/>
  <c r="E3" i="10" s="1"/>
  <c r="AQ300" i="9"/>
  <c r="AO300" i="9"/>
  <c r="AM300" i="9"/>
  <c r="AK300" i="9"/>
  <c r="AI300" i="9"/>
  <c r="AG300" i="9"/>
  <c r="AE300" i="9"/>
  <c r="AC300" i="9"/>
  <c r="AA300" i="9"/>
  <c r="Y300" i="9"/>
  <c r="W300" i="9"/>
  <c r="U300" i="9"/>
  <c r="S300" i="9"/>
  <c r="Q300" i="9"/>
  <c r="O300" i="9"/>
  <c r="M300" i="9"/>
  <c r="K300" i="9"/>
  <c r="I300" i="9"/>
  <c r="G300" i="9"/>
  <c r="E300" i="9"/>
  <c r="AQ299" i="9"/>
  <c r="AO299" i="9"/>
  <c r="AM299" i="9"/>
  <c r="AK299" i="9"/>
  <c r="AI299" i="9"/>
  <c r="AG299" i="9"/>
  <c r="AE299" i="9"/>
  <c r="AC299" i="9"/>
  <c r="AA299" i="9"/>
  <c r="Y299" i="9"/>
  <c r="W299" i="9"/>
  <c r="U299" i="9"/>
  <c r="S299" i="9"/>
  <c r="Q299" i="9"/>
  <c r="O299" i="9"/>
  <c r="M299" i="9"/>
  <c r="K299" i="9"/>
  <c r="I299" i="9"/>
  <c r="G299" i="9"/>
  <c r="E299" i="9"/>
  <c r="AQ298" i="9"/>
  <c r="AO298" i="9"/>
  <c r="AM298" i="9"/>
  <c r="AK298" i="9"/>
  <c r="AI298" i="9"/>
  <c r="AG298" i="9"/>
  <c r="AE298" i="9"/>
  <c r="AC298" i="9"/>
  <c r="AA298" i="9"/>
  <c r="Y298" i="9"/>
  <c r="W298" i="9"/>
  <c r="U298" i="9"/>
  <c r="S298" i="9"/>
  <c r="Q298" i="9"/>
  <c r="O298" i="9"/>
  <c r="M298" i="9"/>
  <c r="K298" i="9"/>
  <c r="I298" i="9"/>
  <c r="G298" i="9"/>
  <c r="E298" i="9"/>
  <c r="AQ297" i="9"/>
  <c r="AO297" i="9"/>
  <c r="AM297" i="9"/>
  <c r="AK297" i="9"/>
  <c r="AI297" i="9"/>
  <c r="AG297" i="9"/>
  <c r="AE297" i="9"/>
  <c r="AC297" i="9"/>
  <c r="AA297" i="9"/>
  <c r="Y297" i="9"/>
  <c r="W297" i="9"/>
  <c r="U297" i="9"/>
  <c r="S297" i="9"/>
  <c r="Q297" i="9"/>
  <c r="O297" i="9"/>
  <c r="M297" i="9"/>
  <c r="K297" i="9"/>
  <c r="I297" i="9"/>
  <c r="G297" i="9"/>
  <c r="E297" i="9"/>
  <c r="AQ296" i="9"/>
  <c r="AO296" i="9"/>
  <c r="AM296" i="9"/>
  <c r="AK296" i="9"/>
  <c r="AI296" i="9"/>
  <c r="AG296" i="9"/>
  <c r="AE296" i="9"/>
  <c r="AC296" i="9"/>
  <c r="AA296" i="9"/>
  <c r="Y296" i="9"/>
  <c r="W296" i="9"/>
  <c r="U296" i="9"/>
  <c r="S296" i="9"/>
  <c r="Q296" i="9"/>
  <c r="O296" i="9"/>
  <c r="M296" i="9"/>
  <c r="K296" i="9"/>
  <c r="I296" i="9"/>
  <c r="G296" i="9"/>
  <c r="E296" i="9"/>
  <c r="AQ295" i="9"/>
  <c r="AO295" i="9"/>
  <c r="AM295" i="9"/>
  <c r="AK295" i="9"/>
  <c r="AI295" i="9"/>
  <c r="AG295" i="9"/>
  <c r="AE295" i="9"/>
  <c r="AC295" i="9"/>
  <c r="AA295" i="9"/>
  <c r="Y295" i="9"/>
  <c r="W295" i="9"/>
  <c r="U295" i="9"/>
  <c r="S295" i="9"/>
  <c r="Q295" i="9"/>
  <c r="O295" i="9"/>
  <c r="M295" i="9"/>
  <c r="K295" i="9"/>
  <c r="I295" i="9"/>
  <c r="G295" i="9"/>
  <c r="E295" i="9"/>
  <c r="AQ294" i="9"/>
  <c r="AO294" i="9"/>
  <c r="AM294" i="9"/>
  <c r="AK294" i="9"/>
  <c r="AI294" i="9"/>
  <c r="AG294" i="9"/>
  <c r="AE294" i="9"/>
  <c r="AC294" i="9"/>
  <c r="AA294" i="9"/>
  <c r="Y294" i="9"/>
  <c r="W294" i="9"/>
  <c r="U294" i="9"/>
  <c r="S294" i="9"/>
  <c r="Q294" i="9"/>
  <c r="O294" i="9"/>
  <c r="M294" i="9"/>
  <c r="K294" i="9"/>
  <c r="I294" i="9"/>
  <c r="G294" i="9"/>
  <c r="E294" i="9"/>
  <c r="AQ293" i="9"/>
  <c r="AO293" i="9"/>
  <c r="AM293" i="9"/>
  <c r="AK293" i="9"/>
  <c r="AI293" i="9"/>
  <c r="AG293" i="9"/>
  <c r="AE293" i="9"/>
  <c r="AC293" i="9"/>
  <c r="AA293" i="9"/>
  <c r="Y293" i="9"/>
  <c r="W293" i="9"/>
  <c r="U293" i="9"/>
  <c r="S293" i="9"/>
  <c r="Q293" i="9"/>
  <c r="O293" i="9"/>
  <c r="M293" i="9"/>
  <c r="K293" i="9"/>
  <c r="I293" i="9"/>
  <c r="G293" i="9"/>
  <c r="E293" i="9"/>
  <c r="AQ292" i="9"/>
  <c r="AO292" i="9"/>
  <c r="AM292" i="9"/>
  <c r="AK292" i="9"/>
  <c r="AI292" i="9"/>
  <c r="AG292" i="9"/>
  <c r="AE292" i="9"/>
  <c r="AC292" i="9"/>
  <c r="AA292" i="9"/>
  <c r="Y292" i="9"/>
  <c r="W292" i="9"/>
  <c r="U292" i="9"/>
  <c r="S292" i="9"/>
  <c r="Q292" i="9"/>
  <c r="O292" i="9"/>
  <c r="M292" i="9"/>
  <c r="K292" i="9"/>
  <c r="I292" i="9"/>
  <c r="G292" i="9"/>
  <c r="E292" i="9"/>
  <c r="AQ291" i="9"/>
  <c r="AO291" i="9"/>
  <c r="AM291" i="9"/>
  <c r="AK291" i="9"/>
  <c r="AI291" i="9"/>
  <c r="AG291" i="9"/>
  <c r="AE291" i="9"/>
  <c r="AC291" i="9"/>
  <c r="AA291" i="9"/>
  <c r="Y291" i="9"/>
  <c r="W291" i="9"/>
  <c r="U291" i="9"/>
  <c r="S291" i="9"/>
  <c r="Q291" i="9"/>
  <c r="O291" i="9"/>
  <c r="M291" i="9"/>
  <c r="K291" i="9"/>
  <c r="I291" i="9"/>
  <c r="G291" i="9"/>
  <c r="E291" i="9"/>
  <c r="AQ290" i="9"/>
  <c r="AO290" i="9"/>
  <c r="AM290" i="9"/>
  <c r="AK290" i="9"/>
  <c r="AI290" i="9"/>
  <c r="AG290" i="9"/>
  <c r="AE290" i="9"/>
  <c r="AC290" i="9"/>
  <c r="AA290" i="9"/>
  <c r="Y290" i="9"/>
  <c r="W290" i="9"/>
  <c r="U290" i="9"/>
  <c r="S290" i="9"/>
  <c r="Q290" i="9"/>
  <c r="O290" i="9"/>
  <c r="M290" i="9"/>
  <c r="K290" i="9"/>
  <c r="I290" i="9"/>
  <c r="G290" i="9"/>
  <c r="E290" i="9"/>
  <c r="AQ289" i="9"/>
  <c r="AO289" i="9"/>
  <c r="AM289" i="9"/>
  <c r="AK289" i="9"/>
  <c r="AI289" i="9"/>
  <c r="AG289" i="9"/>
  <c r="AE289" i="9"/>
  <c r="AC289" i="9"/>
  <c r="AA289" i="9"/>
  <c r="Y289" i="9"/>
  <c r="W289" i="9"/>
  <c r="U289" i="9"/>
  <c r="S289" i="9"/>
  <c r="Q289" i="9"/>
  <c r="O289" i="9"/>
  <c r="M289" i="9"/>
  <c r="K289" i="9"/>
  <c r="I289" i="9"/>
  <c r="G289" i="9"/>
  <c r="E289" i="9"/>
  <c r="AQ288" i="9"/>
  <c r="AO288" i="9"/>
  <c r="AM288" i="9"/>
  <c r="AK288" i="9"/>
  <c r="AI288" i="9"/>
  <c r="AG288" i="9"/>
  <c r="AE288" i="9"/>
  <c r="AC288" i="9"/>
  <c r="AA288" i="9"/>
  <c r="Y288" i="9"/>
  <c r="W288" i="9"/>
  <c r="U288" i="9"/>
  <c r="S288" i="9"/>
  <c r="Q288" i="9"/>
  <c r="O288" i="9"/>
  <c r="M288" i="9"/>
  <c r="K288" i="9"/>
  <c r="I288" i="9"/>
  <c r="G288" i="9"/>
  <c r="E288" i="9"/>
  <c r="AQ287" i="9"/>
  <c r="AO287" i="9"/>
  <c r="AM287" i="9"/>
  <c r="AK287" i="9"/>
  <c r="AI287" i="9"/>
  <c r="AG287" i="9"/>
  <c r="AE287" i="9"/>
  <c r="AC287" i="9"/>
  <c r="AA287" i="9"/>
  <c r="Y287" i="9"/>
  <c r="W287" i="9"/>
  <c r="U287" i="9"/>
  <c r="S287" i="9"/>
  <c r="Q287" i="9"/>
  <c r="O287" i="9"/>
  <c r="M287" i="9"/>
  <c r="K287" i="9"/>
  <c r="I287" i="9"/>
  <c r="G287" i="9"/>
  <c r="E287" i="9"/>
  <c r="AQ286" i="9"/>
  <c r="AO286" i="9"/>
  <c r="AM286" i="9"/>
  <c r="AK286" i="9"/>
  <c r="AI286" i="9"/>
  <c r="AG286" i="9"/>
  <c r="AE286" i="9"/>
  <c r="AC286" i="9"/>
  <c r="AA286" i="9"/>
  <c r="Y286" i="9"/>
  <c r="W286" i="9"/>
  <c r="U286" i="9"/>
  <c r="S286" i="9"/>
  <c r="Q286" i="9"/>
  <c r="O286" i="9"/>
  <c r="M286" i="9"/>
  <c r="K286" i="9"/>
  <c r="I286" i="9"/>
  <c r="G286" i="9"/>
  <c r="E286" i="9"/>
  <c r="AQ285" i="9"/>
  <c r="AO285" i="9"/>
  <c r="AM285" i="9"/>
  <c r="AK285" i="9"/>
  <c r="AI285" i="9"/>
  <c r="AG285" i="9"/>
  <c r="AE285" i="9"/>
  <c r="AC285" i="9"/>
  <c r="AA285" i="9"/>
  <c r="Y285" i="9"/>
  <c r="W285" i="9"/>
  <c r="U285" i="9"/>
  <c r="S285" i="9"/>
  <c r="Q285" i="9"/>
  <c r="O285" i="9"/>
  <c r="M285" i="9"/>
  <c r="K285" i="9"/>
  <c r="I285" i="9"/>
  <c r="G285" i="9"/>
  <c r="E285" i="9"/>
  <c r="AQ284" i="9"/>
  <c r="AO284" i="9"/>
  <c r="AM284" i="9"/>
  <c r="AK284" i="9"/>
  <c r="AI284" i="9"/>
  <c r="AG284" i="9"/>
  <c r="AE284" i="9"/>
  <c r="AC284" i="9"/>
  <c r="AA284" i="9"/>
  <c r="Y284" i="9"/>
  <c r="W284" i="9"/>
  <c r="U284" i="9"/>
  <c r="S284" i="9"/>
  <c r="Q284" i="9"/>
  <c r="O284" i="9"/>
  <c r="M284" i="9"/>
  <c r="K284" i="9"/>
  <c r="I284" i="9"/>
  <c r="G284" i="9"/>
  <c r="E284" i="9"/>
  <c r="AQ283" i="9"/>
  <c r="AO283" i="9"/>
  <c r="AM283" i="9"/>
  <c r="AK283" i="9"/>
  <c r="AI283" i="9"/>
  <c r="AG283" i="9"/>
  <c r="AE283" i="9"/>
  <c r="AC283" i="9"/>
  <c r="AA283" i="9"/>
  <c r="Y283" i="9"/>
  <c r="W283" i="9"/>
  <c r="U283" i="9"/>
  <c r="S283" i="9"/>
  <c r="Q283" i="9"/>
  <c r="O283" i="9"/>
  <c r="M283" i="9"/>
  <c r="K283" i="9"/>
  <c r="I283" i="9"/>
  <c r="G283" i="9"/>
  <c r="E283" i="9"/>
  <c r="AQ282" i="9"/>
  <c r="AO282" i="9"/>
  <c r="AM282" i="9"/>
  <c r="AK282" i="9"/>
  <c r="AI282" i="9"/>
  <c r="AG282" i="9"/>
  <c r="AE282" i="9"/>
  <c r="AC282" i="9"/>
  <c r="AA282" i="9"/>
  <c r="Y282" i="9"/>
  <c r="W282" i="9"/>
  <c r="U282" i="9"/>
  <c r="S282" i="9"/>
  <c r="Q282" i="9"/>
  <c r="O282" i="9"/>
  <c r="M282" i="9"/>
  <c r="K282" i="9"/>
  <c r="I282" i="9"/>
  <c r="G282" i="9"/>
  <c r="E282" i="9"/>
  <c r="AQ281" i="9"/>
  <c r="AO281" i="9"/>
  <c r="AM281" i="9"/>
  <c r="AK281" i="9"/>
  <c r="AI281" i="9"/>
  <c r="AG281" i="9"/>
  <c r="AE281" i="9"/>
  <c r="AC281" i="9"/>
  <c r="AA281" i="9"/>
  <c r="Y281" i="9"/>
  <c r="W281" i="9"/>
  <c r="U281" i="9"/>
  <c r="S281" i="9"/>
  <c r="Q281" i="9"/>
  <c r="O281" i="9"/>
  <c r="M281" i="9"/>
  <c r="K281" i="9"/>
  <c r="I281" i="9"/>
  <c r="G281" i="9"/>
  <c r="E281" i="9"/>
  <c r="AQ280" i="9"/>
  <c r="AO280" i="9"/>
  <c r="AM280" i="9"/>
  <c r="AK280" i="9"/>
  <c r="AI280" i="9"/>
  <c r="AG280" i="9"/>
  <c r="AE280" i="9"/>
  <c r="AC280" i="9"/>
  <c r="AA280" i="9"/>
  <c r="Y280" i="9"/>
  <c r="W280" i="9"/>
  <c r="U280" i="9"/>
  <c r="S280" i="9"/>
  <c r="Q280" i="9"/>
  <c r="O280" i="9"/>
  <c r="M280" i="9"/>
  <c r="K280" i="9"/>
  <c r="I280" i="9"/>
  <c r="G280" i="9"/>
  <c r="E280" i="9"/>
  <c r="AQ279" i="9"/>
  <c r="AO279" i="9"/>
  <c r="AM279" i="9"/>
  <c r="AK279" i="9"/>
  <c r="AI279" i="9"/>
  <c r="AG279" i="9"/>
  <c r="AE279" i="9"/>
  <c r="AC279" i="9"/>
  <c r="AA279" i="9"/>
  <c r="Y279" i="9"/>
  <c r="W279" i="9"/>
  <c r="U279" i="9"/>
  <c r="S279" i="9"/>
  <c r="Q279" i="9"/>
  <c r="O279" i="9"/>
  <c r="M279" i="9"/>
  <c r="K279" i="9"/>
  <c r="I279" i="9"/>
  <c r="G279" i="9"/>
  <c r="E279" i="9"/>
  <c r="AQ278" i="9"/>
  <c r="AO278" i="9"/>
  <c r="AM278" i="9"/>
  <c r="AK278" i="9"/>
  <c r="AI278" i="9"/>
  <c r="AG278" i="9"/>
  <c r="AE278" i="9"/>
  <c r="AC278" i="9"/>
  <c r="AA278" i="9"/>
  <c r="Y278" i="9"/>
  <c r="W278" i="9"/>
  <c r="U278" i="9"/>
  <c r="S278" i="9"/>
  <c r="Q278" i="9"/>
  <c r="O278" i="9"/>
  <c r="M278" i="9"/>
  <c r="K278" i="9"/>
  <c r="I278" i="9"/>
  <c r="G278" i="9"/>
  <c r="E278" i="9"/>
  <c r="AQ277" i="9"/>
  <c r="AO277" i="9"/>
  <c r="AM277" i="9"/>
  <c r="AK277" i="9"/>
  <c r="AI277" i="9"/>
  <c r="AG277" i="9"/>
  <c r="AE277" i="9"/>
  <c r="AC277" i="9"/>
  <c r="AA277" i="9"/>
  <c r="Y277" i="9"/>
  <c r="W277" i="9"/>
  <c r="U277" i="9"/>
  <c r="S277" i="9"/>
  <c r="Q277" i="9"/>
  <c r="O277" i="9"/>
  <c r="M277" i="9"/>
  <c r="K277" i="9"/>
  <c r="I277" i="9"/>
  <c r="G277" i="9"/>
  <c r="E277" i="9"/>
  <c r="AQ276" i="9"/>
  <c r="AO276" i="9"/>
  <c r="AM276" i="9"/>
  <c r="AK276" i="9"/>
  <c r="AI276" i="9"/>
  <c r="AG276" i="9"/>
  <c r="AE276" i="9"/>
  <c r="AC276" i="9"/>
  <c r="AA276" i="9"/>
  <c r="Y276" i="9"/>
  <c r="W276" i="9"/>
  <c r="U276" i="9"/>
  <c r="S276" i="9"/>
  <c r="Q276" i="9"/>
  <c r="O276" i="9"/>
  <c r="M276" i="9"/>
  <c r="K276" i="9"/>
  <c r="I276" i="9"/>
  <c r="G276" i="9"/>
  <c r="E276" i="9"/>
  <c r="AQ275" i="9"/>
  <c r="AO275" i="9"/>
  <c r="AM275" i="9"/>
  <c r="AK275" i="9"/>
  <c r="AI275" i="9"/>
  <c r="AG275" i="9"/>
  <c r="AE275" i="9"/>
  <c r="AC275" i="9"/>
  <c r="AA275" i="9"/>
  <c r="Y275" i="9"/>
  <c r="W275" i="9"/>
  <c r="U275" i="9"/>
  <c r="S275" i="9"/>
  <c r="Q275" i="9"/>
  <c r="O275" i="9"/>
  <c r="M275" i="9"/>
  <c r="K275" i="9"/>
  <c r="I275" i="9"/>
  <c r="G275" i="9"/>
  <c r="E275" i="9"/>
  <c r="AQ274" i="9"/>
  <c r="AO274" i="9"/>
  <c r="AM274" i="9"/>
  <c r="AK274" i="9"/>
  <c r="AI274" i="9"/>
  <c r="AG274" i="9"/>
  <c r="AE274" i="9"/>
  <c r="AC274" i="9"/>
  <c r="AA274" i="9"/>
  <c r="Y274" i="9"/>
  <c r="W274" i="9"/>
  <c r="U274" i="9"/>
  <c r="S274" i="9"/>
  <c r="Q274" i="9"/>
  <c r="O274" i="9"/>
  <c r="M274" i="9"/>
  <c r="K274" i="9"/>
  <c r="I274" i="9"/>
  <c r="G274" i="9"/>
  <c r="E274" i="9"/>
  <c r="AQ273" i="9"/>
  <c r="AO273" i="9"/>
  <c r="AM273" i="9"/>
  <c r="AK273" i="9"/>
  <c r="AI273" i="9"/>
  <c r="AG273" i="9"/>
  <c r="AE273" i="9"/>
  <c r="AC273" i="9"/>
  <c r="AA273" i="9"/>
  <c r="Y273" i="9"/>
  <c r="W273" i="9"/>
  <c r="U273" i="9"/>
  <c r="S273" i="9"/>
  <c r="Q273" i="9"/>
  <c r="O273" i="9"/>
  <c r="M273" i="9"/>
  <c r="K273" i="9"/>
  <c r="I273" i="9"/>
  <c r="G273" i="9"/>
  <c r="E273" i="9"/>
  <c r="AQ272" i="9"/>
  <c r="AO272" i="9"/>
  <c r="AM272" i="9"/>
  <c r="AK272" i="9"/>
  <c r="AI272" i="9"/>
  <c r="AG272" i="9"/>
  <c r="AE272" i="9"/>
  <c r="AC272" i="9"/>
  <c r="AA272" i="9"/>
  <c r="Y272" i="9"/>
  <c r="W272" i="9"/>
  <c r="U272" i="9"/>
  <c r="S272" i="9"/>
  <c r="Q272" i="9"/>
  <c r="O272" i="9"/>
  <c r="M272" i="9"/>
  <c r="K272" i="9"/>
  <c r="I272" i="9"/>
  <c r="G272" i="9"/>
  <c r="E272" i="9"/>
  <c r="AQ271" i="9"/>
  <c r="AO271" i="9"/>
  <c r="AM271" i="9"/>
  <c r="AK271" i="9"/>
  <c r="AI271" i="9"/>
  <c r="AG271" i="9"/>
  <c r="AE271" i="9"/>
  <c r="AC271" i="9"/>
  <c r="AA271" i="9"/>
  <c r="Y271" i="9"/>
  <c r="W271" i="9"/>
  <c r="U271" i="9"/>
  <c r="S271" i="9"/>
  <c r="Q271" i="9"/>
  <c r="O271" i="9"/>
  <c r="M271" i="9"/>
  <c r="K271" i="9"/>
  <c r="I271" i="9"/>
  <c r="G271" i="9"/>
  <c r="E271" i="9"/>
  <c r="AQ270" i="9"/>
  <c r="AO270" i="9"/>
  <c r="AM270" i="9"/>
  <c r="AK270" i="9"/>
  <c r="AI270" i="9"/>
  <c r="AG270" i="9"/>
  <c r="AE270" i="9"/>
  <c r="AC270" i="9"/>
  <c r="AA270" i="9"/>
  <c r="Y270" i="9"/>
  <c r="W270" i="9"/>
  <c r="U270" i="9"/>
  <c r="S270" i="9"/>
  <c r="Q270" i="9"/>
  <c r="O270" i="9"/>
  <c r="M270" i="9"/>
  <c r="K270" i="9"/>
  <c r="I270" i="9"/>
  <c r="G270" i="9"/>
  <c r="E270" i="9"/>
  <c r="AQ269" i="9"/>
  <c r="AO269" i="9"/>
  <c r="AM269" i="9"/>
  <c r="AK269" i="9"/>
  <c r="AI269" i="9"/>
  <c r="AG269" i="9"/>
  <c r="AE269" i="9"/>
  <c r="AC269" i="9"/>
  <c r="AA269" i="9"/>
  <c r="Y269" i="9"/>
  <c r="W269" i="9"/>
  <c r="U269" i="9"/>
  <c r="S269" i="9"/>
  <c r="Q269" i="9"/>
  <c r="O269" i="9"/>
  <c r="M269" i="9"/>
  <c r="K269" i="9"/>
  <c r="I269" i="9"/>
  <c r="G269" i="9"/>
  <c r="E269" i="9"/>
  <c r="AQ268" i="9"/>
  <c r="AO268" i="9"/>
  <c r="AM268" i="9"/>
  <c r="AK268" i="9"/>
  <c r="AI268" i="9"/>
  <c r="AG268" i="9"/>
  <c r="AE268" i="9"/>
  <c r="AC268" i="9"/>
  <c r="AA268" i="9"/>
  <c r="Y268" i="9"/>
  <c r="W268" i="9"/>
  <c r="U268" i="9"/>
  <c r="S268" i="9"/>
  <c r="Q268" i="9"/>
  <c r="O268" i="9"/>
  <c r="M268" i="9"/>
  <c r="K268" i="9"/>
  <c r="I268" i="9"/>
  <c r="G268" i="9"/>
  <c r="E268" i="9"/>
  <c r="AQ267" i="9"/>
  <c r="AO267" i="9"/>
  <c r="AM267" i="9"/>
  <c r="AK267" i="9"/>
  <c r="AI267" i="9"/>
  <c r="AG267" i="9"/>
  <c r="AE267" i="9"/>
  <c r="AC267" i="9"/>
  <c r="AA267" i="9"/>
  <c r="Y267" i="9"/>
  <c r="W267" i="9"/>
  <c r="U267" i="9"/>
  <c r="S267" i="9"/>
  <c r="Q267" i="9"/>
  <c r="O267" i="9"/>
  <c r="M267" i="9"/>
  <c r="K267" i="9"/>
  <c r="I267" i="9"/>
  <c r="G267" i="9"/>
  <c r="E267" i="9"/>
  <c r="AQ266" i="9"/>
  <c r="AO266" i="9"/>
  <c r="AM266" i="9"/>
  <c r="AK266" i="9"/>
  <c r="AI266" i="9"/>
  <c r="AG266" i="9"/>
  <c r="AE266" i="9"/>
  <c r="AC266" i="9"/>
  <c r="AA266" i="9"/>
  <c r="Y266" i="9"/>
  <c r="W266" i="9"/>
  <c r="U266" i="9"/>
  <c r="S266" i="9"/>
  <c r="Q266" i="9"/>
  <c r="O266" i="9"/>
  <c r="M266" i="9"/>
  <c r="K266" i="9"/>
  <c r="I266" i="9"/>
  <c r="G266" i="9"/>
  <c r="E266" i="9"/>
  <c r="AQ265" i="9"/>
  <c r="AO265" i="9"/>
  <c r="AM265" i="9"/>
  <c r="AK265" i="9"/>
  <c r="AI265" i="9"/>
  <c r="AG265" i="9"/>
  <c r="AE265" i="9"/>
  <c r="AC265" i="9"/>
  <c r="AA265" i="9"/>
  <c r="Y265" i="9"/>
  <c r="W265" i="9"/>
  <c r="U265" i="9"/>
  <c r="S265" i="9"/>
  <c r="Q265" i="9"/>
  <c r="O265" i="9"/>
  <c r="M265" i="9"/>
  <c r="K265" i="9"/>
  <c r="I265" i="9"/>
  <c r="G265" i="9"/>
  <c r="E265" i="9"/>
  <c r="AQ264" i="9"/>
  <c r="AO264" i="9"/>
  <c r="AM264" i="9"/>
  <c r="AK264" i="9"/>
  <c r="AI264" i="9"/>
  <c r="AG264" i="9"/>
  <c r="AE264" i="9"/>
  <c r="AC264" i="9"/>
  <c r="AA264" i="9"/>
  <c r="Y264" i="9"/>
  <c r="W264" i="9"/>
  <c r="U264" i="9"/>
  <c r="S264" i="9"/>
  <c r="Q264" i="9"/>
  <c r="O264" i="9"/>
  <c r="M264" i="9"/>
  <c r="K264" i="9"/>
  <c r="I264" i="9"/>
  <c r="G264" i="9"/>
  <c r="E264" i="9"/>
  <c r="AQ263" i="9"/>
  <c r="AO263" i="9"/>
  <c r="AM263" i="9"/>
  <c r="AK263" i="9"/>
  <c r="AI263" i="9"/>
  <c r="AG263" i="9"/>
  <c r="AE263" i="9"/>
  <c r="AC263" i="9"/>
  <c r="AA263" i="9"/>
  <c r="Y263" i="9"/>
  <c r="W263" i="9"/>
  <c r="U263" i="9"/>
  <c r="S263" i="9"/>
  <c r="Q263" i="9"/>
  <c r="O263" i="9"/>
  <c r="M263" i="9"/>
  <c r="K263" i="9"/>
  <c r="I263" i="9"/>
  <c r="G263" i="9"/>
  <c r="E263" i="9"/>
  <c r="AQ262" i="9"/>
  <c r="AO262" i="9"/>
  <c r="AM262" i="9"/>
  <c r="AK262" i="9"/>
  <c r="AI262" i="9"/>
  <c r="AG262" i="9"/>
  <c r="AE262" i="9"/>
  <c r="AC262" i="9"/>
  <c r="AA262" i="9"/>
  <c r="Y262" i="9"/>
  <c r="W262" i="9"/>
  <c r="U262" i="9"/>
  <c r="S262" i="9"/>
  <c r="Q262" i="9"/>
  <c r="O262" i="9"/>
  <c r="M262" i="9"/>
  <c r="K262" i="9"/>
  <c r="I262" i="9"/>
  <c r="G262" i="9"/>
  <c r="E262" i="9"/>
  <c r="AQ261" i="9"/>
  <c r="AO261" i="9"/>
  <c r="AM261" i="9"/>
  <c r="AK261" i="9"/>
  <c r="AI261" i="9"/>
  <c r="AG261" i="9"/>
  <c r="AE261" i="9"/>
  <c r="AC261" i="9"/>
  <c r="AA261" i="9"/>
  <c r="Y261" i="9"/>
  <c r="W261" i="9"/>
  <c r="U261" i="9"/>
  <c r="S261" i="9"/>
  <c r="Q261" i="9"/>
  <c r="O261" i="9"/>
  <c r="M261" i="9"/>
  <c r="K261" i="9"/>
  <c r="I261" i="9"/>
  <c r="G261" i="9"/>
  <c r="E261" i="9"/>
  <c r="AQ260" i="9"/>
  <c r="AO260" i="9"/>
  <c r="AM260" i="9"/>
  <c r="AK260" i="9"/>
  <c r="AI260" i="9"/>
  <c r="AG260" i="9"/>
  <c r="AE260" i="9"/>
  <c r="AC260" i="9"/>
  <c r="AA260" i="9"/>
  <c r="Y260" i="9"/>
  <c r="W260" i="9"/>
  <c r="U260" i="9"/>
  <c r="S260" i="9"/>
  <c r="Q260" i="9"/>
  <c r="O260" i="9"/>
  <c r="M260" i="9"/>
  <c r="K260" i="9"/>
  <c r="I260" i="9"/>
  <c r="G260" i="9"/>
  <c r="E260" i="9"/>
  <c r="AQ259" i="9"/>
  <c r="AO259" i="9"/>
  <c r="AM259" i="9"/>
  <c r="AK259" i="9"/>
  <c r="AI259" i="9"/>
  <c r="AG259" i="9"/>
  <c r="AE259" i="9"/>
  <c r="AC259" i="9"/>
  <c r="AA259" i="9"/>
  <c r="Y259" i="9"/>
  <c r="W259" i="9"/>
  <c r="U259" i="9"/>
  <c r="S259" i="9"/>
  <c r="Q259" i="9"/>
  <c r="O259" i="9"/>
  <c r="M259" i="9"/>
  <c r="K259" i="9"/>
  <c r="I259" i="9"/>
  <c r="G259" i="9"/>
  <c r="E259" i="9"/>
  <c r="AQ258" i="9"/>
  <c r="AO258" i="9"/>
  <c r="AM258" i="9"/>
  <c r="AK258" i="9"/>
  <c r="AI258" i="9"/>
  <c r="AG258" i="9"/>
  <c r="AE258" i="9"/>
  <c r="AC258" i="9"/>
  <c r="AA258" i="9"/>
  <c r="Y258" i="9"/>
  <c r="W258" i="9"/>
  <c r="U258" i="9"/>
  <c r="S258" i="9"/>
  <c r="Q258" i="9"/>
  <c r="O258" i="9"/>
  <c r="M258" i="9"/>
  <c r="K258" i="9"/>
  <c r="I258" i="9"/>
  <c r="G258" i="9"/>
  <c r="E258" i="9"/>
  <c r="AQ257" i="9"/>
  <c r="AO257" i="9"/>
  <c r="AM257" i="9"/>
  <c r="AK257" i="9"/>
  <c r="AI257" i="9"/>
  <c r="AG257" i="9"/>
  <c r="AE257" i="9"/>
  <c r="AC257" i="9"/>
  <c r="AA257" i="9"/>
  <c r="Y257" i="9"/>
  <c r="W257" i="9"/>
  <c r="U257" i="9"/>
  <c r="S257" i="9"/>
  <c r="Q257" i="9"/>
  <c r="O257" i="9"/>
  <c r="M257" i="9"/>
  <c r="K257" i="9"/>
  <c r="I257" i="9"/>
  <c r="G257" i="9"/>
  <c r="E257" i="9"/>
  <c r="AQ256" i="9"/>
  <c r="AO256" i="9"/>
  <c r="AM256" i="9"/>
  <c r="AK256" i="9"/>
  <c r="AI256" i="9"/>
  <c r="AG256" i="9"/>
  <c r="AE256" i="9"/>
  <c r="AC256" i="9"/>
  <c r="AA256" i="9"/>
  <c r="Y256" i="9"/>
  <c r="W256" i="9"/>
  <c r="U256" i="9"/>
  <c r="S256" i="9"/>
  <c r="Q256" i="9"/>
  <c r="O256" i="9"/>
  <c r="M256" i="9"/>
  <c r="K256" i="9"/>
  <c r="I256" i="9"/>
  <c r="G256" i="9"/>
  <c r="E256" i="9"/>
  <c r="AQ255" i="9"/>
  <c r="AO255" i="9"/>
  <c r="AM255" i="9"/>
  <c r="AK255" i="9"/>
  <c r="AI255" i="9"/>
  <c r="AG255" i="9"/>
  <c r="AE255" i="9"/>
  <c r="AC255" i="9"/>
  <c r="AA255" i="9"/>
  <c r="Y255" i="9"/>
  <c r="W255" i="9"/>
  <c r="U255" i="9"/>
  <c r="S255" i="9"/>
  <c r="Q255" i="9"/>
  <c r="O255" i="9"/>
  <c r="M255" i="9"/>
  <c r="K255" i="9"/>
  <c r="I255" i="9"/>
  <c r="G255" i="9"/>
  <c r="E255" i="9"/>
  <c r="AQ254" i="9"/>
  <c r="AO254" i="9"/>
  <c r="AM254" i="9"/>
  <c r="AK254" i="9"/>
  <c r="AI254" i="9"/>
  <c r="AG254" i="9"/>
  <c r="AE254" i="9"/>
  <c r="AC254" i="9"/>
  <c r="AA254" i="9"/>
  <c r="Y254" i="9"/>
  <c r="W254" i="9"/>
  <c r="U254" i="9"/>
  <c r="S254" i="9"/>
  <c r="Q254" i="9"/>
  <c r="O254" i="9"/>
  <c r="M254" i="9"/>
  <c r="K254" i="9"/>
  <c r="I254" i="9"/>
  <c r="G254" i="9"/>
  <c r="E254" i="9"/>
  <c r="AQ253" i="9"/>
  <c r="AO253" i="9"/>
  <c r="AM253" i="9"/>
  <c r="AK253" i="9"/>
  <c r="AI253" i="9"/>
  <c r="AG253" i="9"/>
  <c r="AE253" i="9"/>
  <c r="AC253" i="9"/>
  <c r="AA253" i="9"/>
  <c r="Y253" i="9"/>
  <c r="W253" i="9"/>
  <c r="U253" i="9"/>
  <c r="S253" i="9"/>
  <c r="Q253" i="9"/>
  <c r="O253" i="9"/>
  <c r="M253" i="9"/>
  <c r="K253" i="9"/>
  <c r="I253" i="9"/>
  <c r="G253" i="9"/>
  <c r="E253" i="9"/>
  <c r="AQ252" i="9"/>
  <c r="AO252" i="9"/>
  <c r="AM252" i="9"/>
  <c r="AK252" i="9"/>
  <c r="AI252" i="9"/>
  <c r="AG252" i="9"/>
  <c r="AE252" i="9"/>
  <c r="AC252" i="9"/>
  <c r="AA252" i="9"/>
  <c r="Y252" i="9"/>
  <c r="W252" i="9"/>
  <c r="U252" i="9"/>
  <c r="S252" i="9"/>
  <c r="Q252" i="9"/>
  <c r="O252" i="9"/>
  <c r="M252" i="9"/>
  <c r="K252" i="9"/>
  <c r="I252" i="9"/>
  <c r="G252" i="9"/>
  <c r="E252" i="9"/>
  <c r="AQ251" i="9"/>
  <c r="AO251" i="9"/>
  <c r="AM251" i="9"/>
  <c r="AK251" i="9"/>
  <c r="AI251" i="9"/>
  <c r="AG251" i="9"/>
  <c r="AE251" i="9"/>
  <c r="AC251" i="9"/>
  <c r="AA251" i="9"/>
  <c r="Y251" i="9"/>
  <c r="W251" i="9"/>
  <c r="U251" i="9"/>
  <c r="S251" i="9"/>
  <c r="Q251" i="9"/>
  <c r="O251" i="9"/>
  <c r="M251" i="9"/>
  <c r="K251" i="9"/>
  <c r="I251" i="9"/>
  <c r="G251" i="9"/>
  <c r="E251" i="9"/>
  <c r="AQ250" i="9"/>
  <c r="AO250" i="9"/>
  <c r="AM250" i="9"/>
  <c r="AK250" i="9"/>
  <c r="AI250" i="9"/>
  <c r="AG250" i="9"/>
  <c r="AE250" i="9"/>
  <c r="AC250" i="9"/>
  <c r="AA250" i="9"/>
  <c r="Y250" i="9"/>
  <c r="W250" i="9"/>
  <c r="U250" i="9"/>
  <c r="S250" i="9"/>
  <c r="Q250" i="9"/>
  <c r="O250" i="9"/>
  <c r="M250" i="9"/>
  <c r="K250" i="9"/>
  <c r="I250" i="9"/>
  <c r="G250" i="9"/>
  <c r="E250" i="9"/>
  <c r="AQ249" i="9"/>
  <c r="AO249" i="9"/>
  <c r="AM249" i="9"/>
  <c r="AK249" i="9"/>
  <c r="AI249" i="9"/>
  <c r="AG249" i="9"/>
  <c r="AE249" i="9"/>
  <c r="AC249" i="9"/>
  <c r="AA249" i="9"/>
  <c r="Y249" i="9"/>
  <c r="W249" i="9"/>
  <c r="U249" i="9"/>
  <c r="S249" i="9"/>
  <c r="Q249" i="9"/>
  <c r="O249" i="9"/>
  <c r="M249" i="9"/>
  <c r="K249" i="9"/>
  <c r="I249" i="9"/>
  <c r="G249" i="9"/>
  <c r="E249" i="9"/>
  <c r="AQ248" i="9"/>
  <c r="AO248" i="9"/>
  <c r="AM248" i="9"/>
  <c r="AK248" i="9"/>
  <c r="AI248" i="9"/>
  <c r="AG248" i="9"/>
  <c r="AE248" i="9"/>
  <c r="AC248" i="9"/>
  <c r="AA248" i="9"/>
  <c r="Y248" i="9"/>
  <c r="W248" i="9"/>
  <c r="U248" i="9"/>
  <c r="S248" i="9"/>
  <c r="Q248" i="9"/>
  <c r="O248" i="9"/>
  <c r="M248" i="9"/>
  <c r="K248" i="9"/>
  <c r="I248" i="9"/>
  <c r="G248" i="9"/>
  <c r="E248" i="9"/>
  <c r="AQ247" i="9"/>
  <c r="AO247" i="9"/>
  <c r="AM247" i="9"/>
  <c r="AK247" i="9"/>
  <c r="AI247" i="9"/>
  <c r="AG247" i="9"/>
  <c r="AE247" i="9"/>
  <c r="AC247" i="9"/>
  <c r="AA247" i="9"/>
  <c r="Y247" i="9"/>
  <c r="W247" i="9"/>
  <c r="U247" i="9"/>
  <c r="S247" i="9"/>
  <c r="Q247" i="9"/>
  <c r="O247" i="9"/>
  <c r="M247" i="9"/>
  <c r="K247" i="9"/>
  <c r="I247" i="9"/>
  <c r="G247" i="9"/>
  <c r="E247" i="9"/>
  <c r="AQ246" i="9"/>
  <c r="AO246" i="9"/>
  <c r="AM246" i="9"/>
  <c r="AK246" i="9"/>
  <c r="AI246" i="9"/>
  <c r="AG246" i="9"/>
  <c r="AE246" i="9"/>
  <c r="AC246" i="9"/>
  <c r="AA246" i="9"/>
  <c r="Y246" i="9"/>
  <c r="W246" i="9"/>
  <c r="U246" i="9"/>
  <c r="S246" i="9"/>
  <c r="Q246" i="9"/>
  <c r="O246" i="9"/>
  <c r="M246" i="9"/>
  <c r="K246" i="9"/>
  <c r="I246" i="9"/>
  <c r="G246" i="9"/>
  <c r="E246" i="9"/>
  <c r="AQ245" i="9"/>
  <c r="AO245" i="9"/>
  <c r="AM245" i="9"/>
  <c r="AK245" i="9"/>
  <c r="AI245" i="9"/>
  <c r="AG245" i="9"/>
  <c r="AE245" i="9"/>
  <c r="AC245" i="9"/>
  <c r="AA245" i="9"/>
  <c r="Y245" i="9"/>
  <c r="W245" i="9"/>
  <c r="U245" i="9"/>
  <c r="S245" i="9"/>
  <c r="Q245" i="9"/>
  <c r="O245" i="9"/>
  <c r="M245" i="9"/>
  <c r="K245" i="9"/>
  <c r="I245" i="9"/>
  <c r="G245" i="9"/>
  <c r="E245" i="9"/>
  <c r="AQ244" i="9"/>
  <c r="AO244" i="9"/>
  <c r="AM244" i="9"/>
  <c r="AK244" i="9"/>
  <c r="AI244" i="9"/>
  <c r="AG244" i="9"/>
  <c r="AE244" i="9"/>
  <c r="AC244" i="9"/>
  <c r="AA244" i="9"/>
  <c r="Y244" i="9"/>
  <c r="W244" i="9"/>
  <c r="U244" i="9"/>
  <c r="S244" i="9"/>
  <c r="Q244" i="9"/>
  <c r="O244" i="9"/>
  <c r="M244" i="9"/>
  <c r="K244" i="9"/>
  <c r="I244" i="9"/>
  <c r="G244" i="9"/>
  <c r="E244" i="9"/>
  <c r="AQ243" i="9"/>
  <c r="AO243" i="9"/>
  <c r="AM243" i="9"/>
  <c r="AK243" i="9"/>
  <c r="AI243" i="9"/>
  <c r="AG243" i="9"/>
  <c r="AE243" i="9"/>
  <c r="AC243" i="9"/>
  <c r="AA243" i="9"/>
  <c r="Y243" i="9"/>
  <c r="W243" i="9"/>
  <c r="U243" i="9"/>
  <c r="S243" i="9"/>
  <c r="Q243" i="9"/>
  <c r="O243" i="9"/>
  <c r="M243" i="9"/>
  <c r="K243" i="9"/>
  <c r="I243" i="9"/>
  <c r="G243" i="9"/>
  <c r="E243" i="9"/>
  <c r="AQ242" i="9"/>
  <c r="AO242" i="9"/>
  <c r="AM242" i="9"/>
  <c r="AK242" i="9"/>
  <c r="AI242" i="9"/>
  <c r="AG242" i="9"/>
  <c r="AE242" i="9"/>
  <c r="AC242" i="9"/>
  <c r="AA242" i="9"/>
  <c r="Y242" i="9"/>
  <c r="W242" i="9"/>
  <c r="U242" i="9"/>
  <c r="S242" i="9"/>
  <c r="Q242" i="9"/>
  <c r="O242" i="9"/>
  <c r="M242" i="9"/>
  <c r="K242" i="9"/>
  <c r="I242" i="9"/>
  <c r="G242" i="9"/>
  <c r="E242" i="9"/>
  <c r="AQ241" i="9"/>
  <c r="AO241" i="9"/>
  <c r="AM241" i="9"/>
  <c r="AK241" i="9"/>
  <c r="AI241" i="9"/>
  <c r="AG241" i="9"/>
  <c r="AE241" i="9"/>
  <c r="AC241" i="9"/>
  <c r="AA241" i="9"/>
  <c r="Y241" i="9"/>
  <c r="W241" i="9"/>
  <c r="U241" i="9"/>
  <c r="S241" i="9"/>
  <c r="Q241" i="9"/>
  <c r="O241" i="9"/>
  <c r="M241" i="9"/>
  <c r="K241" i="9"/>
  <c r="I241" i="9"/>
  <c r="G241" i="9"/>
  <c r="E241" i="9"/>
  <c r="AQ240" i="9"/>
  <c r="AO240" i="9"/>
  <c r="AM240" i="9"/>
  <c r="AK240" i="9"/>
  <c r="AI240" i="9"/>
  <c r="AG240" i="9"/>
  <c r="AE240" i="9"/>
  <c r="AC240" i="9"/>
  <c r="AA240" i="9"/>
  <c r="Y240" i="9"/>
  <c r="W240" i="9"/>
  <c r="U240" i="9"/>
  <c r="S240" i="9"/>
  <c r="Q240" i="9"/>
  <c r="O240" i="9"/>
  <c r="M240" i="9"/>
  <c r="K240" i="9"/>
  <c r="I240" i="9"/>
  <c r="G240" i="9"/>
  <c r="E240" i="9"/>
  <c r="AQ239" i="9"/>
  <c r="AO239" i="9"/>
  <c r="AM239" i="9"/>
  <c r="AK239" i="9"/>
  <c r="AI239" i="9"/>
  <c r="AG239" i="9"/>
  <c r="AE239" i="9"/>
  <c r="AC239" i="9"/>
  <c r="AA239" i="9"/>
  <c r="Y239" i="9"/>
  <c r="W239" i="9"/>
  <c r="U239" i="9"/>
  <c r="S239" i="9"/>
  <c r="Q239" i="9"/>
  <c r="O239" i="9"/>
  <c r="M239" i="9"/>
  <c r="K239" i="9"/>
  <c r="I239" i="9"/>
  <c r="G239" i="9"/>
  <c r="E239" i="9"/>
  <c r="AQ238" i="9"/>
  <c r="AO238" i="9"/>
  <c r="AM238" i="9"/>
  <c r="AK238" i="9"/>
  <c r="AI238" i="9"/>
  <c r="AG238" i="9"/>
  <c r="AE238" i="9"/>
  <c r="AC238" i="9"/>
  <c r="AA238" i="9"/>
  <c r="Y238" i="9"/>
  <c r="W238" i="9"/>
  <c r="U238" i="9"/>
  <c r="S238" i="9"/>
  <c r="Q238" i="9"/>
  <c r="O238" i="9"/>
  <c r="M238" i="9"/>
  <c r="K238" i="9"/>
  <c r="I238" i="9"/>
  <c r="G238" i="9"/>
  <c r="E238" i="9"/>
  <c r="AQ237" i="9"/>
  <c r="AO237" i="9"/>
  <c r="AM237" i="9"/>
  <c r="AK237" i="9"/>
  <c r="AI237" i="9"/>
  <c r="AG237" i="9"/>
  <c r="AE237" i="9"/>
  <c r="AC237" i="9"/>
  <c r="AA237" i="9"/>
  <c r="Y237" i="9"/>
  <c r="W237" i="9"/>
  <c r="U237" i="9"/>
  <c r="S237" i="9"/>
  <c r="Q237" i="9"/>
  <c r="O237" i="9"/>
  <c r="M237" i="9"/>
  <c r="K237" i="9"/>
  <c r="I237" i="9"/>
  <c r="G237" i="9"/>
  <c r="E237" i="9"/>
  <c r="AQ236" i="9"/>
  <c r="AO236" i="9"/>
  <c r="AM236" i="9"/>
  <c r="AK236" i="9"/>
  <c r="AI236" i="9"/>
  <c r="AG236" i="9"/>
  <c r="AE236" i="9"/>
  <c r="AC236" i="9"/>
  <c r="AA236" i="9"/>
  <c r="Y236" i="9"/>
  <c r="W236" i="9"/>
  <c r="U236" i="9"/>
  <c r="S236" i="9"/>
  <c r="Q236" i="9"/>
  <c r="O236" i="9"/>
  <c r="M236" i="9"/>
  <c r="K236" i="9"/>
  <c r="I236" i="9"/>
  <c r="G236" i="9"/>
  <c r="E236" i="9"/>
  <c r="AQ235" i="9"/>
  <c r="AO235" i="9"/>
  <c r="AM235" i="9"/>
  <c r="AK235" i="9"/>
  <c r="AI235" i="9"/>
  <c r="AG235" i="9"/>
  <c r="AE235" i="9"/>
  <c r="AC235" i="9"/>
  <c r="AA235" i="9"/>
  <c r="Y235" i="9"/>
  <c r="W235" i="9"/>
  <c r="U235" i="9"/>
  <c r="S235" i="9"/>
  <c r="Q235" i="9"/>
  <c r="O235" i="9"/>
  <c r="M235" i="9"/>
  <c r="K235" i="9"/>
  <c r="I235" i="9"/>
  <c r="G235" i="9"/>
  <c r="E235" i="9"/>
  <c r="AQ234" i="9"/>
  <c r="AO234" i="9"/>
  <c r="AM234" i="9"/>
  <c r="AK234" i="9"/>
  <c r="AI234" i="9"/>
  <c r="AG234" i="9"/>
  <c r="AE234" i="9"/>
  <c r="AC234" i="9"/>
  <c r="AA234" i="9"/>
  <c r="Y234" i="9"/>
  <c r="W234" i="9"/>
  <c r="U234" i="9"/>
  <c r="S234" i="9"/>
  <c r="Q234" i="9"/>
  <c r="O234" i="9"/>
  <c r="M234" i="9"/>
  <c r="K234" i="9"/>
  <c r="I234" i="9"/>
  <c r="G234" i="9"/>
  <c r="E234" i="9"/>
  <c r="AQ233" i="9"/>
  <c r="AO233" i="9"/>
  <c r="AM233" i="9"/>
  <c r="AK233" i="9"/>
  <c r="AI233" i="9"/>
  <c r="AG233" i="9"/>
  <c r="AE233" i="9"/>
  <c r="AC233" i="9"/>
  <c r="AA233" i="9"/>
  <c r="Y233" i="9"/>
  <c r="W233" i="9"/>
  <c r="U233" i="9"/>
  <c r="S233" i="9"/>
  <c r="Q233" i="9"/>
  <c r="O233" i="9"/>
  <c r="M233" i="9"/>
  <c r="K233" i="9"/>
  <c r="I233" i="9"/>
  <c r="G233" i="9"/>
  <c r="E233" i="9"/>
  <c r="AQ232" i="9"/>
  <c r="AO232" i="9"/>
  <c r="AM232" i="9"/>
  <c r="AK232" i="9"/>
  <c r="AI232" i="9"/>
  <c r="AG232" i="9"/>
  <c r="AE232" i="9"/>
  <c r="AC232" i="9"/>
  <c r="AA232" i="9"/>
  <c r="Y232" i="9"/>
  <c r="W232" i="9"/>
  <c r="U232" i="9"/>
  <c r="S232" i="9"/>
  <c r="Q232" i="9"/>
  <c r="O232" i="9"/>
  <c r="M232" i="9"/>
  <c r="K232" i="9"/>
  <c r="I232" i="9"/>
  <c r="G232" i="9"/>
  <c r="E232" i="9"/>
  <c r="AQ231" i="9"/>
  <c r="AO231" i="9"/>
  <c r="AM231" i="9"/>
  <c r="AK231" i="9"/>
  <c r="AI231" i="9"/>
  <c r="AG231" i="9"/>
  <c r="AE231" i="9"/>
  <c r="AC231" i="9"/>
  <c r="AA231" i="9"/>
  <c r="Y231" i="9"/>
  <c r="W231" i="9"/>
  <c r="U231" i="9"/>
  <c r="S231" i="9"/>
  <c r="Q231" i="9"/>
  <c r="O231" i="9"/>
  <c r="M231" i="9"/>
  <c r="K231" i="9"/>
  <c r="I231" i="9"/>
  <c r="G231" i="9"/>
  <c r="E231" i="9"/>
  <c r="AQ230" i="9"/>
  <c r="AO230" i="9"/>
  <c r="AM230" i="9"/>
  <c r="AK230" i="9"/>
  <c r="AI230" i="9"/>
  <c r="AG230" i="9"/>
  <c r="AE230" i="9"/>
  <c r="AC230" i="9"/>
  <c r="AA230" i="9"/>
  <c r="Y230" i="9"/>
  <c r="W230" i="9"/>
  <c r="U230" i="9"/>
  <c r="S230" i="9"/>
  <c r="Q230" i="9"/>
  <c r="O230" i="9"/>
  <c r="M230" i="9"/>
  <c r="K230" i="9"/>
  <c r="I230" i="9"/>
  <c r="G230" i="9"/>
  <c r="E230" i="9"/>
  <c r="AQ229" i="9"/>
  <c r="AO229" i="9"/>
  <c r="AM229" i="9"/>
  <c r="AK229" i="9"/>
  <c r="AI229" i="9"/>
  <c r="AG229" i="9"/>
  <c r="AE229" i="9"/>
  <c r="AC229" i="9"/>
  <c r="AA229" i="9"/>
  <c r="Y229" i="9"/>
  <c r="W229" i="9"/>
  <c r="U229" i="9"/>
  <c r="S229" i="9"/>
  <c r="Q229" i="9"/>
  <c r="O229" i="9"/>
  <c r="M229" i="9"/>
  <c r="K229" i="9"/>
  <c r="I229" i="9"/>
  <c r="G229" i="9"/>
  <c r="E229" i="9"/>
  <c r="AQ228" i="9"/>
  <c r="AO228" i="9"/>
  <c r="AM228" i="9"/>
  <c r="AK228" i="9"/>
  <c r="AI228" i="9"/>
  <c r="AG228" i="9"/>
  <c r="AE228" i="9"/>
  <c r="AC228" i="9"/>
  <c r="AA228" i="9"/>
  <c r="Y228" i="9"/>
  <c r="W228" i="9"/>
  <c r="U228" i="9"/>
  <c r="S228" i="9"/>
  <c r="Q228" i="9"/>
  <c r="O228" i="9"/>
  <c r="M228" i="9"/>
  <c r="K228" i="9"/>
  <c r="I228" i="9"/>
  <c r="G228" i="9"/>
  <c r="E228" i="9"/>
  <c r="AQ227" i="9"/>
  <c r="AO227" i="9"/>
  <c r="AM227" i="9"/>
  <c r="AK227" i="9"/>
  <c r="AI227" i="9"/>
  <c r="AG227" i="9"/>
  <c r="AE227" i="9"/>
  <c r="AC227" i="9"/>
  <c r="AA227" i="9"/>
  <c r="Y227" i="9"/>
  <c r="W227" i="9"/>
  <c r="U227" i="9"/>
  <c r="S227" i="9"/>
  <c r="Q227" i="9"/>
  <c r="O227" i="9"/>
  <c r="M227" i="9"/>
  <c r="K227" i="9"/>
  <c r="I227" i="9"/>
  <c r="G227" i="9"/>
  <c r="E227" i="9"/>
  <c r="AQ226" i="9"/>
  <c r="AO226" i="9"/>
  <c r="AM226" i="9"/>
  <c r="AK226" i="9"/>
  <c r="AI226" i="9"/>
  <c r="AG226" i="9"/>
  <c r="AE226" i="9"/>
  <c r="AC226" i="9"/>
  <c r="AA226" i="9"/>
  <c r="Y226" i="9"/>
  <c r="W226" i="9"/>
  <c r="U226" i="9"/>
  <c r="S226" i="9"/>
  <c r="Q226" i="9"/>
  <c r="O226" i="9"/>
  <c r="M226" i="9"/>
  <c r="K226" i="9"/>
  <c r="I226" i="9"/>
  <c r="G226" i="9"/>
  <c r="E226" i="9"/>
  <c r="AQ225" i="9"/>
  <c r="AO225" i="9"/>
  <c r="AM225" i="9"/>
  <c r="AK225" i="9"/>
  <c r="AI225" i="9"/>
  <c r="AG225" i="9"/>
  <c r="AE225" i="9"/>
  <c r="AC225" i="9"/>
  <c r="AA225" i="9"/>
  <c r="Y225" i="9"/>
  <c r="W225" i="9"/>
  <c r="U225" i="9"/>
  <c r="S225" i="9"/>
  <c r="Q225" i="9"/>
  <c r="O225" i="9"/>
  <c r="M225" i="9"/>
  <c r="K225" i="9"/>
  <c r="I225" i="9"/>
  <c r="G225" i="9"/>
  <c r="E225" i="9"/>
  <c r="AQ224" i="9"/>
  <c r="AO224" i="9"/>
  <c r="AM224" i="9"/>
  <c r="AK224" i="9"/>
  <c r="AI224" i="9"/>
  <c r="AG224" i="9"/>
  <c r="AE224" i="9"/>
  <c r="AC224" i="9"/>
  <c r="AA224" i="9"/>
  <c r="Y224" i="9"/>
  <c r="W224" i="9"/>
  <c r="U224" i="9"/>
  <c r="S224" i="9"/>
  <c r="Q224" i="9"/>
  <c r="O224" i="9"/>
  <c r="M224" i="9"/>
  <c r="K224" i="9"/>
  <c r="I224" i="9"/>
  <c r="G224" i="9"/>
  <c r="E224" i="9"/>
  <c r="AQ223" i="9"/>
  <c r="AO223" i="9"/>
  <c r="AM223" i="9"/>
  <c r="AK223" i="9"/>
  <c r="AI223" i="9"/>
  <c r="AG223" i="9"/>
  <c r="AE223" i="9"/>
  <c r="AC223" i="9"/>
  <c r="AA223" i="9"/>
  <c r="Y223" i="9"/>
  <c r="W223" i="9"/>
  <c r="U223" i="9"/>
  <c r="S223" i="9"/>
  <c r="Q223" i="9"/>
  <c r="O223" i="9"/>
  <c r="M223" i="9"/>
  <c r="K223" i="9"/>
  <c r="I223" i="9"/>
  <c r="G223" i="9"/>
  <c r="E223" i="9"/>
  <c r="AQ222" i="9"/>
  <c r="AO222" i="9"/>
  <c r="AM222" i="9"/>
  <c r="AK222" i="9"/>
  <c r="AI222" i="9"/>
  <c r="AG222" i="9"/>
  <c r="AE222" i="9"/>
  <c r="AC222" i="9"/>
  <c r="AA222" i="9"/>
  <c r="Y222" i="9"/>
  <c r="W222" i="9"/>
  <c r="U222" i="9"/>
  <c r="S222" i="9"/>
  <c r="Q222" i="9"/>
  <c r="O222" i="9"/>
  <c r="M222" i="9"/>
  <c r="K222" i="9"/>
  <c r="I222" i="9"/>
  <c r="G222" i="9"/>
  <c r="E222" i="9"/>
  <c r="AQ221" i="9"/>
  <c r="AO221" i="9"/>
  <c r="AM221" i="9"/>
  <c r="AK221" i="9"/>
  <c r="AI221" i="9"/>
  <c r="AG221" i="9"/>
  <c r="AE221" i="9"/>
  <c r="AC221" i="9"/>
  <c r="AA221" i="9"/>
  <c r="Y221" i="9"/>
  <c r="W221" i="9"/>
  <c r="U221" i="9"/>
  <c r="S221" i="9"/>
  <c r="Q221" i="9"/>
  <c r="O221" i="9"/>
  <c r="M221" i="9"/>
  <c r="K221" i="9"/>
  <c r="I221" i="9"/>
  <c r="G221" i="9"/>
  <c r="E221" i="9"/>
  <c r="AQ220" i="9"/>
  <c r="AO220" i="9"/>
  <c r="AM220" i="9"/>
  <c r="AK220" i="9"/>
  <c r="AI220" i="9"/>
  <c r="AG220" i="9"/>
  <c r="AE220" i="9"/>
  <c r="AC220" i="9"/>
  <c r="AA220" i="9"/>
  <c r="Y220" i="9"/>
  <c r="W220" i="9"/>
  <c r="U220" i="9"/>
  <c r="S220" i="9"/>
  <c r="Q220" i="9"/>
  <c r="O220" i="9"/>
  <c r="M220" i="9"/>
  <c r="K220" i="9"/>
  <c r="I220" i="9"/>
  <c r="G220" i="9"/>
  <c r="E220" i="9"/>
  <c r="AQ219" i="9"/>
  <c r="AO219" i="9"/>
  <c r="AM219" i="9"/>
  <c r="AK219" i="9"/>
  <c r="AI219" i="9"/>
  <c r="AG219" i="9"/>
  <c r="AE219" i="9"/>
  <c r="AC219" i="9"/>
  <c r="AA219" i="9"/>
  <c r="Y219" i="9"/>
  <c r="W219" i="9"/>
  <c r="U219" i="9"/>
  <c r="S219" i="9"/>
  <c r="Q219" i="9"/>
  <c r="O219" i="9"/>
  <c r="M219" i="9"/>
  <c r="K219" i="9"/>
  <c r="I219" i="9"/>
  <c r="G219" i="9"/>
  <c r="E219" i="9"/>
  <c r="AQ218" i="9"/>
  <c r="AO218" i="9"/>
  <c r="AM218" i="9"/>
  <c r="AK218" i="9"/>
  <c r="AI218" i="9"/>
  <c r="AG218" i="9"/>
  <c r="AE218" i="9"/>
  <c r="AC218" i="9"/>
  <c r="AA218" i="9"/>
  <c r="Y218" i="9"/>
  <c r="W218" i="9"/>
  <c r="U218" i="9"/>
  <c r="S218" i="9"/>
  <c r="Q218" i="9"/>
  <c r="O218" i="9"/>
  <c r="M218" i="9"/>
  <c r="K218" i="9"/>
  <c r="I218" i="9"/>
  <c r="G218" i="9"/>
  <c r="E218" i="9"/>
  <c r="AQ217" i="9"/>
  <c r="AO217" i="9"/>
  <c r="AM217" i="9"/>
  <c r="AK217" i="9"/>
  <c r="AI217" i="9"/>
  <c r="AG217" i="9"/>
  <c r="AE217" i="9"/>
  <c r="AC217" i="9"/>
  <c r="AA217" i="9"/>
  <c r="Y217" i="9"/>
  <c r="W217" i="9"/>
  <c r="U217" i="9"/>
  <c r="S217" i="9"/>
  <c r="Q217" i="9"/>
  <c r="O217" i="9"/>
  <c r="M217" i="9"/>
  <c r="K217" i="9"/>
  <c r="I217" i="9"/>
  <c r="G217" i="9"/>
  <c r="E217" i="9"/>
  <c r="AQ216" i="9"/>
  <c r="AO216" i="9"/>
  <c r="AM216" i="9"/>
  <c r="AK216" i="9"/>
  <c r="AI216" i="9"/>
  <c r="AG216" i="9"/>
  <c r="AE216" i="9"/>
  <c r="AC216" i="9"/>
  <c r="AA216" i="9"/>
  <c r="Y216" i="9"/>
  <c r="W216" i="9"/>
  <c r="U216" i="9"/>
  <c r="S216" i="9"/>
  <c r="Q216" i="9"/>
  <c r="O216" i="9"/>
  <c r="M216" i="9"/>
  <c r="K216" i="9"/>
  <c r="I216" i="9"/>
  <c r="G216" i="9"/>
  <c r="E216" i="9"/>
  <c r="AQ215" i="9"/>
  <c r="AO215" i="9"/>
  <c r="AM215" i="9"/>
  <c r="AK215" i="9"/>
  <c r="AI215" i="9"/>
  <c r="AG215" i="9"/>
  <c r="AE215" i="9"/>
  <c r="AC215" i="9"/>
  <c r="AA215" i="9"/>
  <c r="Y215" i="9"/>
  <c r="W215" i="9"/>
  <c r="U215" i="9"/>
  <c r="S215" i="9"/>
  <c r="Q215" i="9"/>
  <c r="O215" i="9"/>
  <c r="M215" i="9"/>
  <c r="K215" i="9"/>
  <c r="I215" i="9"/>
  <c r="G215" i="9"/>
  <c r="E215" i="9"/>
  <c r="AQ214" i="9"/>
  <c r="AO214" i="9"/>
  <c r="AM214" i="9"/>
  <c r="AK214" i="9"/>
  <c r="AI214" i="9"/>
  <c r="AG214" i="9"/>
  <c r="AE214" i="9"/>
  <c r="AC214" i="9"/>
  <c r="AA214" i="9"/>
  <c r="Y214" i="9"/>
  <c r="W214" i="9"/>
  <c r="U214" i="9"/>
  <c r="S214" i="9"/>
  <c r="Q214" i="9"/>
  <c r="O214" i="9"/>
  <c r="M214" i="9"/>
  <c r="K214" i="9"/>
  <c r="I214" i="9"/>
  <c r="G214" i="9"/>
  <c r="E214" i="9"/>
  <c r="AQ213" i="9"/>
  <c r="AO213" i="9"/>
  <c r="AM213" i="9"/>
  <c r="AK213" i="9"/>
  <c r="AI213" i="9"/>
  <c r="AG213" i="9"/>
  <c r="AE213" i="9"/>
  <c r="AC213" i="9"/>
  <c r="AA213" i="9"/>
  <c r="Y213" i="9"/>
  <c r="W213" i="9"/>
  <c r="U213" i="9"/>
  <c r="S213" i="9"/>
  <c r="Q213" i="9"/>
  <c r="O213" i="9"/>
  <c r="M213" i="9"/>
  <c r="K213" i="9"/>
  <c r="I213" i="9"/>
  <c r="G213" i="9"/>
  <c r="E213" i="9"/>
  <c r="AQ212" i="9"/>
  <c r="AO212" i="9"/>
  <c r="AM212" i="9"/>
  <c r="AK212" i="9"/>
  <c r="AI212" i="9"/>
  <c r="AG212" i="9"/>
  <c r="AE212" i="9"/>
  <c r="AC212" i="9"/>
  <c r="AA212" i="9"/>
  <c r="Y212" i="9"/>
  <c r="W212" i="9"/>
  <c r="U212" i="9"/>
  <c r="S212" i="9"/>
  <c r="Q212" i="9"/>
  <c r="O212" i="9"/>
  <c r="M212" i="9"/>
  <c r="K212" i="9"/>
  <c r="I212" i="9"/>
  <c r="G212" i="9"/>
  <c r="E212" i="9"/>
  <c r="AQ211" i="9"/>
  <c r="AO211" i="9"/>
  <c r="AM211" i="9"/>
  <c r="AK211" i="9"/>
  <c r="AI211" i="9"/>
  <c r="AG211" i="9"/>
  <c r="AE211" i="9"/>
  <c r="AC211" i="9"/>
  <c r="AA211" i="9"/>
  <c r="Y211" i="9"/>
  <c r="W211" i="9"/>
  <c r="U211" i="9"/>
  <c r="S211" i="9"/>
  <c r="Q211" i="9"/>
  <c r="O211" i="9"/>
  <c r="M211" i="9"/>
  <c r="K211" i="9"/>
  <c r="I211" i="9"/>
  <c r="G211" i="9"/>
  <c r="E211" i="9"/>
  <c r="AQ210" i="9"/>
  <c r="AO210" i="9"/>
  <c r="AM210" i="9"/>
  <c r="AK210" i="9"/>
  <c r="AI210" i="9"/>
  <c r="AG210" i="9"/>
  <c r="AE210" i="9"/>
  <c r="AC210" i="9"/>
  <c r="AA210" i="9"/>
  <c r="Y210" i="9"/>
  <c r="W210" i="9"/>
  <c r="U210" i="9"/>
  <c r="S210" i="9"/>
  <c r="Q210" i="9"/>
  <c r="O210" i="9"/>
  <c r="M210" i="9"/>
  <c r="K210" i="9"/>
  <c r="I210" i="9"/>
  <c r="G210" i="9"/>
  <c r="E210" i="9"/>
  <c r="AQ209" i="9"/>
  <c r="AO209" i="9"/>
  <c r="AM209" i="9"/>
  <c r="AK209" i="9"/>
  <c r="AI209" i="9"/>
  <c r="AG209" i="9"/>
  <c r="AE209" i="9"/>
  <c r="AC209" i="9"/>
  <c r="AA209" i="9"/>
  <c r="Y209" i="9"/>
  <c r="W209" i="9"/>
  <c r="U209" i="9"/>
  <c r="S209" i="9"/>
  <c r="Q209" i="9"/>
  <c r="O209" i="9"/>
  <c r="M209" i="9"/>
  <c r="K209" i="9"/>
  <c r="I209" i="9"/>
  <c r="G209" i="9"/>
  <c r="E209" i="9"/>
  <c r="AQ208" i="9"/>
  <c r="AO208" i="9"/>
  <c r="AM208" i="9"/>
  <c r="AK208" i="9"/>
  <c r="AI208" i="9"/>
  <c r="AG208" i="9"/>
  <c r="AE208" i="9"/>
  <c r="AC208" i="9"/>
  <c r="AA208" i="9"/>
  <c r="Y208" i="9"/>
  <c r="W208" i="9"/>
  <c r="U208" i="9"/>
  <c r="S208" i="9"/>
  <c r="Q208" i="9"/>
  <c r="O208" i="9"/>
  <c r="M208" i="9"/>
  <c r="K208" i="9"/>
  <c r="I208" i="9"/>
  <c r="G208" i="9"/>
  <c r="E208" i="9"/>
  <c r="AQ207" i="9"/>
  <c r="AO207" i="9"/>
  <c r="AM207" i="9"/>
  <c r="AK207" i="9"/>
  <c r="AI207" i="9"/>
  <c r="AG207" i="9"/>
  <c r="AE207" i="9"/>
  <c r="AC207" i="9"/>
  <c r="AA207" i="9"/>
  <c r="Y207" i="9"/>
  <c r="W207" i="9"/>
  <c r="U207" i="9"/>
  <c r="S207" i="9"/>
  <c r="Q207" i="9"/>
  <c r="O207" i="9"/>
  <c r="M207" i="9"/>
  <c r="K207" i="9"/>
  <c r="I207" i="9"/>
  <c r="G207" i="9"/>
  <c r="E207" i="9"/>
  <c r="AQ206" i="9"/>
  <c r="AO206" i="9"/>
  <c r="AM206" i="9"/>
  <c r="AK206" i="9"/>
  <c r="AI206" i="9"/>
  <c r="AG206" i="9"/>
  <c r="AE206" i="9"/>
  <c r="AC206" i="9"/>
  <c r="AA206" i="9"/>
  <c r="Y206" i="9"/>
  <c r="W206" i="9"/>
  <c r="U206" i="9"/>
  <c r="S206" i="9"/>
  <c r="Q206" i="9"/>
  <c r="O206" i="9"/>
  <c r="M206" i="9"/>
  <c r="K206" i="9"/>
  <c r="I206" i="9"/>
  <c r="G206" i="9"/>
  <c r="E206" i="9"/>
  <c r="AQ205" i="9"/>
  <c r="AO205" i="9"/>
  <c r="AM205" i="9"/>
  <c r="AK205" i="9"/>
  <c r="AI205" i="9"/>
  <c r="AG205" i="9"/>
  <c r="AE205" i="9"/>
  <c r="AC205" i="9"/>
  <c r="AA205" i="9"/>
  <c r="Y205" i="9"/>
  <c r="W205" i="9"/>
  <c r="U205" i="9"/>
  <c r="S205" i="9"/>
  <c r="Q205" i="9"/>
  <c r="O205" i="9"/>
  <c r="M205" i="9"/>
  <c r="K205" i="9"/>
  <c r="I205" i="9"/>
  <c r="G205" i="9"/>
  <c r="E205" i="9"/>
  <c r="AQ204" i="9"/>
  <c r="AO204" i="9"/>
  <c r="AM204" i="9"/>
  <c r="AK204" i="9"/>
  <c r="AI204" i="9"/>
  <c r="AG204" i="9"/>
  <c r="AE204" i="9"/>
  <c r="AC204" i="9"/>
  <c r="AA204" i="9"/>
  <c r="Y204" i="9"/>
  <c r="W204" i="9"/>
  <c r="U204" i="9"/>
  <c r="S204" i="9"/>
  <c r="Q204" i="9"/>
  <c r="O204" i="9"/>
  <c r="M204" i="9"/>
  <c r="K204" i="9"/>
  <c r="I204" i="9"/>
  <c r="G204" i="9"/>
  <c r="E204" i="9"/>
  <c r="AQ203" i="9"/>
  <c r="AO203" i="9"/>
  <c r="AM203" i="9"/>
  <c r="AK203" i="9"/>
  <c r="AI203" i="9"/>
  <c r="AG203" i="9"/>
  <c r="AE203" i="9"/>
  <c r="AC203" i="9"/>
  <c r="AA203" i="9"/>
  <c r="Y203" i="9"/>
  <c r="W203" i="9"/>
  <c r="U203" i="9"/>
  <c r="S203" i="9"/>
  <c r="Q203" i="9"/>
  <c r="O203" i="9"/>
  <c r="M203" i="9"/>
  <c r="K203" i="9"/>
  <c r="I203" i="9"/>
  <c r="G203" i="9"/>
  <c r="E203" i="9"/>
  <c r="AQ202" i="9"/>
  <c r="AO202" i="9"/>
  <c r="AM202" i="9"/>
  <c r="AK202" i="9"/>
  <c r="AI202" i="9"/>
  <c r="AG202" i="9"/>
  <c r="AE202" i="9"/>
  <c r="AC202" i="9"/>
  <c r="AA202" i="9"/>
  <c r="Y202" i="9"/>
  <c r="W202" i="9"/>
  <c r="U202" i="9"/>
  <c r="S202" i="9"/>
  <c r="Q202" i="9"/>
  <c r="O202" i="9"/>
  <c r="M202" i="9"/>
  <c r="K202" i="9"/>
  <c r="I202" i="9"/>
  <c r="G202" i="9"/>
  <c r="E202" i="9"/>
  <c r="AQ201" i="9"/>
  <c r="AO201" i="9"/>
  <c r="AM201" i="9"/>
  <c r="AK201" i="9"/>
  <c r="AI201" i="9"/>
  <c r="AG201" i="9"/>
  <c r="AE201" i="9"/>
  <c r="AC201" i="9"/>
  <c r="AA201" i="9"/>
  <c r="Y201" i="9"/>
  <c r="W201" i="9"/>
  <c r="U201" i="9"/>
  <c r="S201" i="9"/>
  <c r="Q201" i="9"/>
  <c r="O201" i="9"/>
  <c r="M201" i="9"/>
  <c r="K201" i="9"/>
  <c r="I201" i="9"/>
  <c r="G201" i="9"/>
  <c r="E201" i="9"/>
  <c r="AQ200" i="9"/>
  <c r="AO200" i="9"/>
  <c r="AM200" i="9"/>
  <c r="AK200" i="9"/>
  <c r="AI200" i="9"/>
  <c r="AG200" i="9"/>
  <c r="AE200" i="9"/>
  <c r="AC200" i="9"/>
  <c r="AA200" i="9"/>
  <c r="Y200" i="9"/>
  <c r="W200" i="9"/>
  <c r="U200" i="9"/>
  <c r="S200" i="9"/>
  <c r="Q200" i="9"/>
  <c r="O200" i="9"/>
  <c r="M200" i="9"/>
  <c r="K200" i="9"/>
  <c r="I200" i="9"/>
  <c r="G200" i="9"/>
  <c r="E200" i="9"/>
  <c r="AQ199" i="9"/>
  <c r="AO199" i="9"/>
  <c r="AM199" i="9"/>
  <c r="AK199" i="9"/>
  <c r="AI199" i="9"/>
  <c r="AG199" i="9"/>
  <c r="AE199" i="9"/>
  <c r="AC199" i="9"/>
  <c r="AA199" i="9"/>
  <c r="Y199" i="9"/>
  <c r="W199" i="9"/>
  <c r="U199" i="9"/>
  <c r="S199" i="9"/>
  <c r="Q199" i="9"/>
  <c r="O199" i="9"/>
  <c r="M199" i="9"/>
  <c r="K199" i="9"/>
  <c r="I199" i="9"/>
  <c r="G199" i="9"/>
  <c r="E199" i="9"/>
  <c r="AQ198" i="9"/>
  <c r="AO198" i="9"/>
  <c r="AM198" i="9"/>
  <c r="AK198" i="9"/>
  <c r="AI198" i="9"/>
  <c r="AG198" i="9"/>
  <c r="AE198" i="9"/>
  <c r="AC198" i="9"/>
  <c r="AA198" i="9"/>
  <c r="Y198" i="9"/>
  <c r="W198" i="9"/>
  <c r="U198" i="9"/>
  <c r="S198" i="9"/>
  <c r="Q198" i="9"/>
  <c r="O198" i="9"/>
  <c r="M198" i="9"/>
  <c r="K198" i="9"/>
  <c r="I198" i="9"/>
  <c r="G198" i="9"/>
  <c r="E198" i="9"/>
  <c r="AQ197" i="9"/>
  <c r="AO197" i="9"/>
  <c r="AM197" i="9"/>
  <c r="AK197" i="9"/>
  <c r="AI197" i="9"/>
  <c r="AG197" i="9"/>
  <c r="AE197" i="9"/>
  <c r="AC197" i="9"/>
  <c r="AA197" i="9"/>
  <c r="Y197" i="9"/>
  <c r="W197" i="9"/>
  <c r="U197" i="9"/>
  <c r="S197" i="9"/>
  <c r="Q197" i="9"/>
  <c r="O197" i="9"/>
  <c r="M197" i="9"/>
  <c r="K197" i="9"/>
  <c r="I197" i="9"/>
  <c r="G197" i="9"/>
  <c r="E197" i="9"/>
  <c r="AQ196" i="9"/>
  <c r="AO196" i="9"/>
  <c r="AM196" i="9"/>
  <c r="AK196" i="9"/>
  <c r="AI196" i="9"/>
  <c r="AG196" i="9"/>
  <c r="AE196" i="9"/>
  <c r="AC196" i="9"/>
  <c r="AA196" i="9"/>
  <c r="Y196" i="9"/>
  <c r="W196" i="9"/>
  <c r="U196" i="9"/>
  <c r="S196" i="9"/>
  <c r="Q196" i="9"/>
  <c r="O196" i="9"/>
  <c r="M196" i="9"/>
  <c r="K196" i="9"/>
  <c r="I196" i="9"/>
  <c r="G196" i="9"/>
  <c r="E196" i="9"/>
  <c r="AQ195" i="9"/>
  <c r="AO195" i="9"/>
  <c r="AM195" i="9"/>
  <c r="AK195" i="9"/>
  <c r="AI195" i="9"/>
  <c r="AG195" i="9"/>
  <c r="AE195" i="9"/>
  <c r="AC195" i="9"/>
  <c r="AA195" i="9"/>
  <c r="Y195" i="9"/>
  <c r="W195" i="9"/>
  <c r="U195" i="9"/>
  <c r="S195" i="9"/>
  <c r="Q195" i="9"/>
  <c r="O195" i="9"/>
  <c r="M195" i="9"/>
  <c r="K195" i="9"/>
  <c r="I195" i="9"/>
  <c r="G195" i="9"/>
  <c r="E195" i="9"/>
  <c r="AQ194" i="9"/>
  <c r="AO194" i="9"/>
  <c r="AM194" i="9"/>
  <c r="AK194" i="9"/>
  <c r="AI194" i="9"/>
  <c r="AG194" i="9"/>
  <c r="AE194" i="9"/>
  <c r="AC194" i="9"/>
  <c r="AA194" i="9"/>
  <c r="Y194" i="9"/>
  <c r="W194" i="9"/>
  <c r="U194" i="9"/>
  <c r="S194" i="9"/>
  <c r="Q194" i="9"/>
  <c r="O194" i="9"/>
  <c r="M194" i="9"/>
  <c r="K194" i="9"/>
  <c r="I194" i="9"/>
  <c r="G194" i="9"/>
  <c r="E194" i="9"/>
  <c r="AQ193" i="9"/>
  <c r="AO193" i="9"/>
  <c r="AM193" i="9"/>
  <c r="AK193" i="9"/>
  <c r="AI193" i="9"/>
  <c r="AG193" i="9"/>
  <c r="AE193" i="9"/>
  <c r="AC193" i="9"/>
  <c r="AA193" i="9"/>
  <c r="Y193" i="9"/>
  <c r="W193" i="9"/>
  <c r="U193" i="9"/>
  <c r="S193" i="9"/>
  <c r="Q193" i="9"/>
  <c r="O193" i="9"/>
  <c r="M193" i="9"/>
  <c r="K193" i="9"/>
  <c r="I193" i="9"/>
  <c r="G193" i="9"/>
  <c r="E193" i="9"/>
  <c r="AQ192" i="9"/>
  <c r="AO192" i="9"/>
  <c r="AM192" i="9"/>
  <c r="AK192" i="9"/>
  <c r="AI192" i="9"/>
  <c r="AG192" i="9"/>
  <c r="AE192" i="9"/>
  <c r="AC192" i="9"/>
  <c r="AA192" i="9"/>
  <c r="Y192" i="9"/>
  <c r="W192" i="9"/>
  <c r="U192" i="9"/>
  <c r="S192" i="9"/>
  <c r="Q192" i="9"/>
  <c r="O192" i="9"/>
  <c r="M192" i="9"/>
  <c r="K192" i="9"/>
  <c r="I192" i="9"/>
  <c r="G192" i="9"/>
  <c r="E192" i="9"/>
  <c r="AQ191" i="9"/>
  <c r="AO191" i="9"/>
  <c r="AM191" i="9"/>
  <c r="AK191" i="9"/>
  <c r="AI191" i="9"/>
  <c r="AG191" i="9"/>
  <c r="AE191" i="9"/>
  <c r="AC191" i="9"/>
  <c r="AA191" i="9"/>
  <c r="Y191" i="9"/>
  <c r="W191" i="9"/>
  <c r="U191" i="9"/>
  <c r="S191" i="9"/>
  <c r="Q191" i="9"/>
  <c r="O191" i="9"/>
  <c r="M191" i="9"/>
  <c r="K191" i="9"/>
  <c r="I191" i="9"/>
  <c r="G191" i="9"/>
  <c r="E191" i="9"/>
  <c r="AQ190" i="9"/>
  <c r="AO190" i="9"/>
  <c r="AM190" i="9"/>
  <c r="AK190" i="9"/>
  <c r="AI190" i="9"/>
  <c r="AG190" i="9"/>
  <c r="AE190" i="9"/>
  <c r="AC190" i="9"/>
  <c r="AA190" i="9"/>
  <c r="Y190" i="9"/>
  <c r="W190" i="9"/>
  <c r="U190" i="9"/>
  <c r="S190" i="9"/>
  <c r="Q190" i="9"/>
  <c r="O190" i="9"/>
  <c r="M190" i="9"/>
  <c r="K190" i="9"/>
  <c r="I190" i="9"/>
  <c r="G190" i="9"/>
  <c r="E190" i="9"/>
  <c r="AQ189" i="9"/>
  <c r="AO189" i="9"/>
  <c r="AM189" i="9"/>
  <c r="AK189" i="9"/>
  <c r="AI189" i="9"/>
  <c r="AG189" i="9"/>
  <c r="AE189" i="9"/>
  <c r="AC189" i="9"/>
  <c r="AA189" i="9"/>
  <c r="Y189" i="9"/>
  <c r="W189" i="9"/>
  <c r="U189" i="9"/>
  <c r="S189" i="9"/>
  <c r="Q189" i="9"/>
  <c r="O189" i="9"/>
  <c r="M189" i="9"/>
  <c r="K189" i="9"/>
  <c r="I189" i="9"/>
  <c r="G189" i="9"/>
  <c r="E189" i="9"/>
  <c r="AQ188" i="9"/>
  <c r="AO188" i="9"/>
  <c r="AM188" i="9"/>
  <c r="AK188" i="9"/>
  <c r="AI188" i="9"/>
  <c r="AG188" i="9"/>
  <c r="AE188" i="9"/>
  <c r="AC188" i="9"/>
  <c r="AA188" i="9"/>
  <c r="Y188" i="9"/>
  <c r="W188" i="9"/>
  <c r="U188" i="9"/>
  <c r="S188" i="9"/>
  <c r="Q188" i="9"/>
  <c r="O188" i="9"/>
  <c r="M188" i="9"/>
  <c r="K188" i="9"/>
  <c r="I188" i="9"/>
  <c r="G188" i="9"/>
  <c r="E188" i="9"/>
  <c r="AQ187" i="9"/>
  <c r="AO187" i="9"/>
  <c r="AM187" i="9"/>
  <c r="AK187" i="9"/>
  <c r="AI187" i="9"/>
  <c r="AG187" i="9"/>
  <c r="AE187" i="9"/>
  <c r="AC187" i="9"/>
  <c r="AA187" i="9"/>
  <c r="Y187" i="9"/>
  <c r="W187" i="9"/>
  <c r="U187" i="9"/>
  <c r="S187" i="9"/>
  <c r="Q187" i="9"/>
  <c r="O187" i="9"/>
  <c r="M187" i="9"/>
  <c r="K187" i="9"/>
  <c r="I187" i="9"/>
  <c r="G187" i="9"/>
  <c r="E187" i="9"/>
  <c r="AQ186" i="9"/>
  <c r="AO186" i="9"/>
  <c r="AM186" i="9"/>
  <c r="AK186" i="9"/>
  <c r="AI186" i="9"/>
  <c r="AG186" i="9"/>
  <c r="AE186" i="9"/>
  <c r="AC186" i="9"/>
  <c r="AA186" i="9"/>
  <c r="Y186" i="9"/>
  <c r="W186" i="9"/>
  <c r="U186" i="9"/>
  <c r="S186" i="9"/>
  <c r="Q186" i="9"/>
  <c r="O186" i="9"/>
  <c r="M186" i="9"/>
  <c r="K186" i="9"/>
  <c r="I186" i="9"/>
  <c r="G186" i="9"/>
  <c r="E186" i="9"/>
  <c r="AQ185" i="9"/>
  <c r="AO185" i="9"/>
  <c r="AM185" i="9"/>
  <c r="AK185" i="9"/>
  <c r="AI185" i="9"/>
  <c r="AG185" i="9"/>
  <c r="AE185" i="9"/>
  <c r="AC185" i="9"/>
  <c r="AA185" i="9"/>
  <c r="Y185" i="9"/>
  <c r="W185" i="9"/>
  <c r="U185" i="9"/>
  <c r="S185" i="9"/>
  <c r="Q185" i="9"/>
  <c r="O185" i="9"/>
  <c r="M185" i="9"/>
  <c r="K185" i="9"/>
  <c r="I185" i="9"/>
  <c r="G185" i="9"/>
  <c r="E185" i="9"/>
  <c r="AQ184" i="9"/>
  <c r="AO184" i="9"/>
  <c r="AM184" i="9"/>
  <c r="AK184" i="9"/>
  <c r="AI184" i="9"/>
  <c r="AG184" i="9"/>
  <c r="AE184" i="9"/>
  <c r="AC184" i="9"/>
  <c r="AA184" i="9"/>
  <c r="Y184" i="9"/>
  <c r="W184" i="9"/>
  <c r="U184" i="9"/>
  <c r="S184" i="9"/>
  <c r="Q184" i="9"/>
  <c r="O184" i="9"/>
  <c r="M184" i="9"/>
  <c r="K184" i="9"/>
  <c r="I184" i="9"/>
  <c r="G184" i="9"/>
  <c r="E184" i="9"/>
  <c r="AQ183" i="9"/>
  <c r="AO183" i="9"/>
  <c r="AM183" i="9"/>
  <c r="AK183" i="9"/>
  <c r="AI183" i="9"/>
  <c r="AG183" i="9"/>
  <c r="AE183" i="9"/>
  <c r="AC183" i="9"/>
  <c r="AA183" i="9"/>
  <c r="Y183" i="9"/>
  <c r="W183" i="9"/>
  <c r="U183" i="9"/>
  <c r="S183" i="9"/>
  <c r="Q183" i="9"/>
  <c r="O183" i="9"/>
  <c r="M183" i="9"/>
  <c r="K183" i="9"/>
  <c r="I183" i="9"/>
  <c r="G183" i="9"/>
  <c r="E183" i="9"/>
  <c r="AQ182" i="9"/>
  <c r="AO182" i="9"/>
  <c r="AM182" i="9"/>
  <c r="AK182" i="9"/>
  <c r="AI182" i="9"/>
  <c r="AG182" i="9"/>
  <c r="AE182" i="9"/>
  <c r="AC182" i="9"/>
  <c r="AA182" i="9"/>
  <c r="Y182" i="9"/>
  <c r="W182" i="9"/>
  <c r="U182" i="9"/>
  <c r="S182" i="9"/>
  <c r="Q182" i="9"/>
  <c r="O182" i="9"/>
  <c r="M182" i="9"/>
  <c r="K182" i="9"/>
  <c r="I182" i="9"/>
  <c r="G182" i="9"/>
  <c r="E182" i="9"/>
  <c r="AQ181" i="9"/>
  <c r="AO181" i="9"/>
  <c r="AM181" i="9"/>
  <c r="AK181" i="9"/>
  <c r="AI181" i="9"/>
  <c r="AG181" i="9"/>
  <c r="AE181" i="9"/>
  <c r="AC181" i="9"/>
  <c r="AA181" i="9"/>
  <c r="Y181" i="9"/>
  <c r="W181" i="9"/>
  <c r="U181" i="9"/>
  <c r="S181" i="9"/>
  <c r="Q181" i="9"/>
  <c r="O181" i="9"/>
  <c r="M181" i="9"/>
  <c r="K181" i="9"/>
  <c r="I181" i="9"/>
  <c r="G181" i="9"/>
  <c r="E181" i="9"/>
  <c r="AQ180" i="9"/>
  <c r="AO180" i="9"/>
  <c r="AM180" i="9"/>
  <c r="AK180" i="9"/>
  <c r="AI180" i="9"/>
  <c r="AG180" i="9"/>
  <c r="AE180" i="9"/>
  <c r="AC180" i="9"/>
  <c r="AA180" i="9"/>
  <c r="Y180" i="9"/>
  <c r="W180" i="9"/>
  <c r="U180" i="9"/>
  <c r="S180" i="9"/>
  <c r="Q180" i="9"/>
  <c r="O180" i="9"/>
  <c r="M180" i="9"/>
  <c r="K180" i="9"/>
  <c r="I180" i="9"/>
  <c r="G180" i="9"/>
  <c r="E180" i="9"/>
  <c r="AQ179" i="9"/>
  <c r="AO179" i="9"/>
  <c r="AM179" i="9"/>
  <c r="AK179" i="9"/>
  <c r="AI179" i="9"/>
  <c r="AG179" i="9"/>
  <c r="AE179" i="9"/>
  <c r="AC179" i="9"/>
  <c r="AA179" i="9"/>
  <c r="Y179" i="9"/>
  <c r="W179" i="9"/>
  <c r="U179" i="9"/>
  <c r="S179" i="9"/>
  <c r="Q179" i="9"/>
  <c r="O179" i="9"/>
  <c r="M179" i="9"/>
  <c r="K179" i="9"/>
  <c r="I179" i="9"/>
  <c r="G179" i="9"/>
  <c r="E179" i="9"/>
  <c r="AQ178" i="9"/>
  <c r="AO178" i="9"/>
  <c r="AM178" i="9"/>
  <c r="AK178" i="9"/>
  <c r="AI178" i="9"/>
  <c r="AG178" i="9"/>
  <c r="AE178" i="9"/>
  <c r="AC178" i="9"/>
  <c r="AA178" i="9"/>
  <c r="Y178" i="9"/>
  <c r="W178" i="9"/>
  <c r="U178" i="9"/>
  <c r="S178" i="9"/>
  <c r="Q178" i="9"/>
  <c r="O178" i="9"/>
  <c r="M178" i="9"/>
  <c r="K178" i="9"/>
  <c r="I178" i="9"/>
  <c r="G178" i="9"/>
  <c r="E178" i="9"/>
  <c r="AQ177" i="9"/>
  <c r="AO177" i="9"/>
  <c r="AM177" i="9"/>
  <c r="AK177" i="9"/>
  <c r="AI177" i="9"/>
  <c r="AG177" i="9"/>
  <c r="AE177" i="9"/>
  <c r="AC177" i="9"/>
  <c r="AA177" i="9"/>
  <c r="Y177" i="9"/>
  <c r="W177" i="9"/>
  <c r="U177" i="9"/>
  <c r="S177" i="9"/>
  <c r="Q177" i="9"/>
  <c r="O177" i="9"/>
  <c r="M177" i="9"/>
  <c r="K177" i="9"/>
  <c r="I177" i="9"/>
  <c r="G177" i="9"/>
  <c r="E177" i="9"/>
  <c r="AQ176" i="9"/>
  <c r="AO176" i="9"/>
  <c r="AM176" i="9"/>
  <c r="AK176" i="9"/>
  <c r="AI176" i="9"/>
  <c r="AG176" i="9"/>
  <c r="AE176" i="9"/>
  <c r="AC176" i="9"/>
  <c r="AA176" i="9"/>
  <c r="Y176" i="9"/>
  <c r="W176" i="9"/>
  <c r="U176" i="9"/>
  <c r="S176" i="9"/>
  <c r="Q176" i="9"/>
  <c r="O176" i="9"/>
  <c r="M176" i="9"/>
  <c r="K176" i="9"/>
  <c r="I176" i="9"/>
  <c r="G176" i="9"/>
  <c r="E176" i="9"/>
  <c r="AQ175" i="9"/>
  <c r="AO175" i="9"/>
  <c r="AM175" i="9"/>
  <c r="AK175" i="9"/>
  <c r="AI175" i="9"/>
  <c r="AG175" i="9"/>
  <c r="AE175" i="9"/>
  <c r="AC175" i="9"/>
  <c r="AA175" i="9"/>
  <c r="Y175" i="9"/>
  <c r="W175" i="9"/>
  <c r="U175" i="9"/>
  <c r="S175" i="9"/>
  <c r="Q175" i="9"/>
  <c r="O175" i="9"/>
  <c r="M175" i="9"/>
  <c r="K175" i="9"/>
  <c r="I175" i="9"/>
  <c r="G175" i="9"/>
  <c r="E175" i="9"/>
  <c r="AQ174" i="9"/>
  <c r="AO174" i="9"/>
  <c r="AM174" i="9"/>
  <c r="AK174" i="9"/>
  <c r="AI174" i="9"/>
  <c r="AG174" i="9"/>
  <c r="AE174" i="9"/>
  <c r="AC174" i="9"/>
  <c r="AA174" i="9"/>
  <c r="Y174" i="9"/>
  <c r="W174" i="9"/>
  <c r="U174" i="9"/>
  <c r="S174" i="9"/>
  <c r="Q174" i="9"/>
  <c r="O174" i="9"/>
  <c r="M174" i="9"/>
  <c r="K174" i="9"/>
  <c r="I174" i="9"/>
  <c r="G174" i="9"/>
  <c r="E174" i="9"/>
  <c r="AQ173" i="9"/>
  <c r="AO173" i="9"/>
  <c r="AM173" i="9"/>
  <c r="AK173" i="9"/>
  <c r="AI173" i="9"/>
  <c r="AG173" i="9"/>
  <c r="AE173" i="9"/>
  <c r="AC173" i="9"/>
  <c r="AA173" i="9"/>
  <c r="Y173" i="9"/>
  <c r="W173" i="9"/>
  <c r="U173" i="9"/>
  <c r="S173" i="9"/>
  <c r="Q173" i="9"/>
  <c r="O173" i="9"/>
  <c r="M173" i="9"/>
  <c r="K173" i="9"/>
  <c r="I173" i="9"/>
  <c r="G173" i="9"/>
  <c r="E173" i="9"/>
  <c r="AQ172" i="9"/>
  <c r="AO172" i="9"/>
  <c r="AM172" i="9"/>
  <c r="AK172" i="9"/>
  <c r="AI172" i="9"/>
  <c r="AG172" i="9"/>
  <c r="AE172" i="9"/>
  <c r="AC172" i="9"/>
  <c r="AA172" i="9"/>
  <c r="Y172" i="9"/>
  <c r="W172" i="9"/>
  <c r="U172" i="9"/>
  <c r="S172" i="9"/>
  <c r="Q172" i="9"/>
  <c r="O172" i="9"/>
  <c r="M172" i="9"/>
  <c r="K172" i="9"/>
  <c r="I172" i="9"/>
  <c r="G172" i="9"/>
  <c r="E172" i="9"/>
  <c r="AQ171" i="9"/>
  <c r="AO171" i="9"/>
  <c r="AM171" i="9"/>
  <c r="AK171" i="9"/>
  <c r="AI171" i="9"/>
  <c r="AG171" i="9"/>
  <c r="AE171" i="9"/>
  <c r="AC171" i="9"/>
  <c r="AA171" i="9"/>
  <c r="Y171" i="9"/>
  <c r="W171" i="9"/>
  <c r="U171" i="9"/>
  <c r="S171" i="9"/>
  <c r="Q171" i="9"/>
  <c r="O171" i="9"/>
  <c r="M171" i="9"/>
  <c r="K171" i="9"/>
  <c r="I171" i="9"/>
  <c r="G171" i="9"/>
  <c r="E171" i="9"/>
  <c r="AQ170" i="9"/>
  <c r="AO170" i="9"/>
  <c r="AM170" i="9"/>
  <c r="AK170" i="9"/>
  <c r="AI170" i="9"/>
  <c r="AG170" i="9"/>
  <c r="AE170" i="9"/>
  <c r="AC170" i="9"/>
  <c r="AA170" i="9"/>
  <c r="Y170" i="9"/>
  <c r="W170" i="9"/>
  <c r="U170" i="9"/>
  <c r="S170" i="9"/>
  <c r="Q170" i="9"/>
  <c r="O170" i="9"/>
  <c r="M170" i="9"/>
  <c r="K170" i="9"/>
  <c r="I170" i="9"/>
  <c r="G170" i="9"/>
  <c r="E170" i="9"/>
  <c r="AQ169" i="9"/>
  <c r="AO169" i="9"/>
  <c r="AM169" i="9"/>
  <c r="AK169" i="9"/>
  <c r="AI169" i="9"/>
  <c r="AG169" i="9"/>
  <c r="AE169" i="9"/>
  <c r="AC169" i="9"/>
  <c r="AA169" i="9"/>
  <c r="Y169" i="9"/>
  <c r="W169" i="9"/>
  <c r="U169" i="9"/>
  <c r="S169" i="9"/>
  <c r="Q169" i="9"/>
  <c r="O169" i="9"/>
  <c r="M169" i="9"/>
  <c r="K169" i="9"/>
  <c r="I169" i="9"/>
  <c r="G169" i="9"/>
  <c r="E169" i="9"/>
  <c r="AQ168" i="9"/>
  <c r="AO168" i="9"/>
  <c r="AM168" i="9"/>
  <c r="AK168" i="9"/>
  <c r="AI168" i="9"/>
  <c r="AG168" i="9"/>
  <c r="AE168" i="9"/>
  <c r="AC168" i="9"/>
  <c r="AA168" i="9"/>
  <c r="Y168" i="9"/>
  <c r="W168" i="9"/>
  <c r="U168" i="9"/>
  <c r="S168" i="9"/>
  <c r="Q168" i="9"/>
  <c r="O168" i="9"/>
  <c r="M168" i="9"/>
  <c r="K168" i="9"/>
  <c r="I168" i="9"/>
  <c r="G168" i="9"/>
  <c r="E168" i="9"/>
  <c r="AQ167" i="9"/>
  <c r="AO167" i="9"/>
  <c r="AM167" i="9"/>
  <c r="AK167" i="9"/>
  <c r="AI167" i="9"/>
  <c r="AG167" i="9"/>
  <c r="AE167" i="9"/>
  <c r="AC167" i="9"/>
  <c r="AA167" i="9"/>
  <c r="Y167" i="9"/>
  <c r="W167" i="9"/>
  <c r="U167" i="9"/>
  <c r="S167" i="9"/>
  <c r="Q167" i="9"/>
  <c r="O167" i="9"/>
  <c r="M167" i="9"/>
  <c r="K167" i="9"/>
  <c r="I167" i="9"/>
  <c r="G167" i="9"/>
  <c r="E167" i="9"/>
  <c r="AQ166" i="9"/>
  <c r="AO166" i="9"/>
  <c r="AM166" i="9"/>
  <c r="AK166" i="9"/>
  <c r="AI166" i="9"/>
  <c r="AG166" i="9"/>
  <c r="AE166" i="9"/>
  <c r="AC166" i="9"/>
  <c r="AA166" i="9"/>
  <c r="Y166" i="9"/>
  <c r="W166" i="9"/>
  <c r="U166" i="9"/>
  <c r="S166" i="9"/>
  <c r="Q166" i="9"/>
  <c r="O166" i="9"/>
  <c r="M166" i="9"/>
  <c r="K166" i="9"/>
  <c r="I166" i="9"/>
  <c r="G166" i="9"/>
  <c r="E166" i="9"/>
  <c r="AQ165" i="9"/>
  <c r="AO165" i="9"/>
  <c r="AM165" i="9"/>
  <c r="AK165" i="9"/>
  <c r="AI165" i="9"/>
  <c r="AG165" i="9"/>
  <c r="AE165" i="9"/>
  <c r="AC165" i="9"/>
  <c r="AA165" i="9"/>
  <c r="Y165" i="9"/>
  <c r="W165" i="9"/>
  <c r="U165" i="9"/>
  <c r="S165" i="9"/>
  <c r="Q165" i="9"/>
  <c r="O165" i="9"/>
  <c r="M165" i="9"/>
  <c r="K165" i="9"/>
  <c r="I165" i="9"/>
  <c r="G165" i="9"/>
  <c r="E165" i="9"/>
  <c r="AQ164" i="9"/>
  <c r="AO164" i="9"/>
  <c r="AM164" i="9"/>
  <c r="AK164" i="9"/>
  <c r="AI164" i="9"/>
  <c r="AG164" i="9"/>
  <c r="AE164" i="9"/>
  <c r="AC164" i="9"/>
  <c r="AA164" i="9"/>
  <c r="Y164" i="9"/>
  <c r="W164" i="9"/>
  <c r="U164" i="9"/>
  <c r="S164" i="9"/>
  <c r="Q164" i="9"/>
  <c r="O164" i="9"/>
  <c r="M164" i="9"/>
  <c r="K164" i="9"/>
  <c r="I164" i="9"/>
  <c r="G164" i="9"/>
  <c r="E164" i="9"/>
  <c r="AQ163" i="9"/>
  <c r="AO163" i="9"/>
  <c r="AM163" i="9"/>
  <c r="AK163" i="9"/>
  <c r="AI163" i="9"/>
  <c r="AG163" i="9"/>
  <c r="AE163" i="9"/>
  <c r="AC163" i="9"/>
  <c r="AA163" i="9"/>
  <c r="Y163" i="9"/>
  <c r="W163" i="9"/>
  <c r="U163" i="9"/>
  <c r="S163" i="9"/>
  <c r="Q163" i="9"/>
  <c r="O163" i="9"/>
  <c r="M163" i="9"/>
  <c r="K163" i="9"/>
  <c r="I163" i="9"/>
  <c r="G163" i="9"/>
  <c r="E163" i="9"/>
  <c r="AQ162" i="9"/>
  <c r="AO162" i="9"/>
  <c r="AM162" i="9"/>
  <c r="AK162" i="9"/>
  <c r="AI162" i="9"/>
  <c r="AG162" i="9"/>
  <c r="AE162" i="9"/>
  <c r="AC162" i="9"/>
  <c r="AA162" i="9"/>
  <c r="Y162" i="9"/>
  <c r="W162" i="9"/>
  <c r="U162" i="9"/>
  <c r="S162" i="9"/>
  <c r="Q162" i="9"/>
  <c r="O162" i="9"/>
  <c r="M162" i="9"/>
  <c r="K162" i="9"/>
  <c r="I162" i="9"/>
  <c r="G162" i="9"/>
  <c r="E162" i="9"/>
  <c r="AQ161" i="9"/>
  <c r="AO161" i="9"/>
  <c r="AM161" i="9"/>
  <c r="AK161" i="9"/>
  <c r="AI161" i="9"/>
  <c r="AG161" i="9"/>
  <c r="AE161" i="9"/>
  <c r="AC161" i="9"/>
  <c r="AA161" i="9"/>
  <c r="Y161" i="9"/>
  <c r="W161" i="9"/>
  <c r="U161" i="9"/>
  <c r="S161" i="9"/>
  <c r="Q161" i="9"/>
  <c r="O161" i="9"/>
  <c r="M161" i="9"/>
  <c r="K161" i="9"/>
  <c r="I161" i="9"/>
  <c r="G161" i="9"/>
  <c r="E161" i="9"/>
  <c r="AQ160" i="9"/>
  <c r="AO160" i="9"/>
  <c r="AM160" i="9"/>
  <c r="AK160" i="9"/>
  <c r="AI160" i="9"/>
  <c r="AG160" i="9"/>
  <c r="AE160" i="9"/>
  <c r="AC160" i="9"/>
  <c r="AA160" i="9"/>
  <c r="Y160" i="9"/>
  <c r="W160" i="9"/>
  <c r="U160" i="9"/>
  <c r="S160" i="9"/>
  <c r="Q160" i="9"/>
  <c r="O160" i="9"/>
  <c r="M160" i="9"/>
  <c r="K160" i="9"/>
  <c r="I160" i="9"/>
  <c r="G160" i="9"/>
  <c r="E160" i="9"/>
  <c r="AQ159" i="9"/>
  <c r="AO159" i="9"/>
  <c r="AM159" i="9"/>
  <c r="AK159" i="9"/>
  <c r="AI159" i="9"/>
  <c r="AG159" i="9"/>
  <c r="AE159" i="9"/>
  <c r="AC159" i="9"/>
  <c r="AA159" i="9"/>
  <c r="Y159" i="9"/>
  <c r="W159" i="9"/>
  <c r="U159" i="9"/>
  <c r="S159" i="9"/>
  <c r="Q159" i="9"/>
  <c r="O159" i="9"/>
  <c r="M159" i="9"/>
  <c r="K159" i="9"/>
  <c r="I159" i="9"/>
  <c r="G159" i="9"/>
  <c r="E159" i="9"/>
  <c r="AQ158" i="9"/>
  <c r="AO158" i="9"/>
  <c r="AM158" i="9"/>
  <c r="AK158" i="9"/>
  <c r="AI158" i="9"/>
  <c r="AG158" i="9"/>
  <c r="AE158" i="9"/>
  <c r="AC158" i="9"/>
  <c r="AA158" i="9"/>
  <c r="Y158" i="9"/>
  <c r="W158" i="9"/>
  <c r="U158" i="9"/>
  <c r="S158" i="9"/>
  <c r="Q158" i="9"/>
  <c r="O158" i="9"/>
  <c r="M158" i="9"/>
  <c r="K158" i="9"/>
  <c r="I158" i="9"/>
  <c r="G158" i="9"/>
  <c r="E158" i="9"/>
  <c r="AQ157" i="9"/>
  <c r="AO157" i="9"/>
  <c r="AM157" i="9"/>
  <c r="AK157" i="9"/>
  <c r="AI157" i="9"/>
  <c r="AG157" i="9"/>
  <c r="AE157" i="9"/>
  <c r="AC157" i="9"/>
  <c r="AA157" i="9"/>
  <c r="Y157" i="9"/>
  <c r="W157" i="9"/>
  <c r="U157" i="9"/>
  <c r="S157" i="9"/>
  <c r="Q157" i="9"/>
  <c r="O157" i="9"/>
  <c r="M157" i="9"/>
  <c r="K157" i="9"/>
  <c r="I157" i="9"/>
  <c r="G157" i="9"/>
  <c r="E157" i="9"/>
  <c r="AQ156" i="9"/>
  <c r="AO156" i="9"/>
  <c r="AM156" i="9"/>
  <c r="AK156" i="9"/>
  <c r="AI156" i="9"/>
  <c r="AG156" i="9"/>
  <c r="AE156" i="9"/>
  <c r="AC156" i="9"/>
  <c r="AA156" i="9"/>
  <c r="Y156" i="9"/>
  <c r="W156" i="9"/>
  <c r="U156" i="9"/>
  <c r="S156" i="9"/>
  <c r="Q156" i="9"/>
  <c r="O156" i="9"/>
  <c r="M156" i="9"/>
  <c r="K156" i="9"/>
  <c r="I156" i="9"/>
  <c r="G156" i="9"/>
  <c r="E156" i="9"/>
  <c r="AQ155" i="9"/>
  <c r="AO155" i="9"/>
  <c r="AM155" i="9"/>
  <c r="AK155" i="9"/>
  <c r="AI155" i="9"/>
  <c r="AG155" i="9"/>
  <c r="AE155" i="9"/>
  <c r="AC155" i="9"/>
  <c r="AA155" i="9"/>
  <c r="Y155" i="9"/>
  <c r="W155" i="9"/>
  <c r="U155" i="9"/>
  <c r="S155" i="9"/>
  <c r="Q155" i="9"/>
  <c r="O155" i="9"/>
  <c r="M155" i="9"/>
  <c r="K155" i="9"/>
  <c r="I155" i="9"/>
  <c r="G155" i="9"/>
  <c r="E155" i="9"/>
  <c r="AQ154" i="9"/>
  <c r="AO154" i="9"/>
  <c r="AM154" i="9"/>
  <c r="AK154" i="9"/>
  <c r="AI154" i="9"/>
  <c r="AG154" i="9"/>
  <c r="AE154" i="9"/>
  <c r="AC154" i="9"/>
  <c r="AA154" i="9"/>
  <c r="Y154" i="9"/>
  <c r="W154" i="9"/>
  <c r="U154" i="9"/>
  <c r="S154" i="9"/>
  <c r="Q154" i="9"/>
  <c r="O154" i="9"/>
  <c r="M154" i="9"/>
  <c r="K154" i="9"/>
  <c r="I154" i="9"/>
  <c r="G154" i="9"/>
  <c r="E154" i="9"/>
  <c r="AQ153" i="9"/>
  <c r="AO153" i="9"/>
  <c r="AM153" i="9"/>
  <c r="AK153" i="9"/>
  <c r="AI153" i="9"/>
  <c r="AG153" i="9"/>
  <c r="AE153" i="9"/>
  <c r="AC153" i="9"/>
  <c r="AA153" i="9"/>
  <c r="Y153" i="9"/>
  <c r="W153" i="9"/>
  <c r="U153" i="9"/>
  <c r="S153" i="9"/>
  <c r="Q153" i="9"/>
  <c r="O153" i="9"/>
  <c r="M153" i="9"/>
  <c r="K153" i="9"/>
  <c r="I153" i="9"/>
  <c r="G153" i="9"/>
  <c r="E153" i="9"/>
  <c r="AQ152" i="9"/>
  <c r="AO152" i="9"/>
  <c r="AM152" i="9"/>
  <c r="AK152" i="9"/>
  <c r="AI152" i="9"/>
  <c r="AG152" i="9"/>
  <c r="AE152" i="9"/>
  <c r="AC152" i="9"/>
  <c r="AA152" i="9"/>
  <c r="Y152" i="9"/>
  <c r="W152" i="9"/>
  <c r="U152" i="9"/>
  <c r="S152" i="9"/>
  <c r="Q152" i="9"/>
  <c r="O152" i="9"/>
  <c r="M152" i="9"/>
  <c r="K152" i="9"/>
  <c r="I152" i="9"/>
  <c r="G152" i="9"/>
  <c r="E152" i="9"/>
  <c r="AQ151" i="9"/>
  <c r="AO151" i="9"/>
  <c r="AM151" i="9"/>
  <c r="AK151" i="9"/>
  <c r="AI151" i="9"/>
  <c r="AG151" i="9"/>
  <c r="AE151" i="9"/>
  <c r="AC151" i="9"/>
  <c r="AA151" i="9"/>
  <c r="Y151" i="9"/>
  <c r="W151" i="9"/>
  <c r="U151" i="9"/>
  <c r="S151" i="9"/>
  <c r="Q151" i="9"/>
  <c r="O151" i="9"/>
  <c r="M151" i="9"/>
  <c r="K151" i="9"/>
  <c r="I151" i="9"/>
  <c r="G151" i="9"/>
  <c r="E151" i="9"/>
  <c r="AQ150" i="9"/>
  <c r="AO150" i="9"/>
  <c r="AM150" i="9"/>
  <c r="AK150" i="9"/>
  <c r="AI150" i="9"/>
  <c r="AG150" i="9"/>
  <c r="AE150" i="9"/>
  <c r="AC150" i="9"/>
  <c r="AA150" i="9"/>
  <c r="Y150" i="9"/>
  <c r="W150" i="9"/>
  <c r="U150" i="9"/>
  <c r="S150" i="9"/>
  <c r="Q150" i="9"/>
  <c r="O150" i="9"/>
  <c r="M150" i="9"/>
  <c r="K150" i="9"/>
  <c r="I150" i="9"/>
  <c r="G150" i="9"/>
  <c r="E150" i="9"/>
  <c r="AQ149" i="9"/>
  <c r="AO149" i="9"/>
  <c r="AM149" i="9"/>
  <c r="AK149" i="9"/>
  <c r="AI149" i="9"/>
  <c r="AG149" i="9"/>
  <c r="AE149" i="9"/>
  <c r="AC149" i="9"/>
  <c r="AA149" i="9"/>
  <c r="Y149" i="9"/>
  <c r="W149" i="9"/>
  <c r="U149" i="9"/>
  <c r="S149" i="9"/>
  <c r="Q149" i="9"/>
  <c r="O149" i="9"/>
  <c r="M149" i="9"/>
  <c r="K149" i="9"/>
  <c r="I149" i="9"/>
  <c r="G149" i="9"/>
  <c r="E149" i="9"/>
  <c r="AQ148" i="9"/>
  <c r="AO148" i="9"/>
  <c r="AM148" i="9"/>
  <c r="AK148" i="9"/>
  <c r="AI148" i="9"/>
  <c r="AG148" i="9"/>
  <c r="AE148" i="9"/>
  <c r="AC148" i="9"/>
  <c r="AA148" i="9"/>
  <c r="Y148" i="9"/>
  <c r="W148" i="9"/>
  <c r="U148" i="9"/>
  <c r="S148" i="9"/>
  <c r="Q148" i="9"/>
  <c r="O148" i="9"/>
  <c r="M148" i="9"/>
  <c r="K148" i="9"/>
  <c r="I148" i="9"/>
  <c r="G148" i="9"/>
  <c r="E148" i="9"/>
  <c r="AQ147" i="9"/>
  <c r="AO147" i="9"/>
  <c r="AM147" i="9"/>
  <c r="AK147" i="9"/>
  <c r="AI147" i="9"/>
  <c r="AG147" i="9"/>
  <c r="AE147" i="9"/>
  <c r="AC147" i="9"/>
  <c r="AA147" i="9"/>
  <c r="Y147" i="9"/>
  <c r="W147" i="9"/>
  <c r="U147" i="9"/>
  <c r="S147" i="9"/>
  <c r="Q147" i="9"/>
  <c r="O147" i="9"/>
  <c r="M147" i="9"/>
  <c r="K147" i="9"/>
  <c r="I147" i="9"/>
  <c r="G147" i="9"/>
  <c r="E147" i="9"/>
  <c r="AQ146" i="9"/>
  <c r="AO146" i="9"/>
  <c r="AM146" i="9"/>
  <c r="AK146" i="9"/>
  <c r="AI146" i="9"/>
  <c r="AG146" i="9"/>
  <c r="AE146" i="9"/>
  <c r="AC146" i="9"/>
  <c r="AA146" i="9"/>
  <c r="Y146" i="9"/>
  <c r="W146" i="9"/>
  <c r="U146" i="9"/>
  <c r="S146" i="9"/>
  <c r="Q146" i="9"/>
  <c r="O146" i="9"/>
  <c r="M146" i="9"/>
  <c r="K146" i="9"/>
  <c r="I146" i="9"/>
  <c r="G146" i="9"/>
  <c r="E146" i="9"/>
  <c r="AQ145" i="9"/>
  <c r="AO145" i="9"/>
  <c r="AM145" i="9"/>
  <c r="AK145" i="9"/>
  <c r="AI145" i="9"/>
  <c r="AG145" i="9"/>
  <c r="AE145" i="9"/>
  <c r="AC145" i="9"/>
  <c r="AA145" i="9"/>
  <c r="Y145" i="9"/>
  <c r="W145" i="9"/>
  <c r="U145" i="9"/>
  <c r="S145" i="9"/>
  <c r="Q145" i="9"/>
  <c r="O145" i="9"/>
  <c r="M145" i="9"/>
  <c r="K145" i="9"/>
  <c r="I145" i="9"/>
  <c r="G145" i="9"/>
  <c r="E145" i="9"/>
  <c r="AQ144" i="9"/>
  <c r="AO144" i="9"/>
  <c r="AM144" i="9"/>
  <c r="AK144" i="9"/>
  <c r="AI144" i="9"/>
  <c r="AG144" i="9"/>
  <c r="AE144" i="9"/>
  <c r="AC144" i="9"/>
  <c r="AA144" i="9"/>
  <c r="Y144" i="9"/>
  <c r="W144" i="9"/>
  <c r="U144" i="9"/>
  <c r="S144" i="9"/>
  <c r="Q144" i="9"/>
  <c r="O144" i="9"/>
  <c r="M144" i="9"/>
  <c r="K144" i="9"/>
  <c r="I144" i="9"/>
  <c r="G144" i="9"/>
  <c r="E144" i="9"/>
  <c r="AQ143" i="9"/>
  <c r="AO143" i="9"/>
  <c r="AM143" i="9"/>
  <c r="AK143" i="9"/>
  <c r="AI143" i="9"/>
  <c r="AG143" i="9"/>
  <c r="AE143" i="9"/>
  <c r="AC143" i="9"/>
  <c r="AA143" i="9"/>
  <c r="Y143" i="9"/>
  <c r="W143" i="9"/>
  <c r="U143" i="9"/>
  <c r="S143" i="9"/>
  <c r="Q143" i="9"/>
  <c r="O143" i="9"/>
  <c r="M143" i="9"/>
  <c r="K143" i="9"/>
  <c r="I143" i="9"/>
  <c r="G143" i="9"/>
  <c r="E143" i="9"/>
  <c r="AQ142" i="9"/>
  <c r="AO142" i="9"/>
  <c r="AM142" i="9"/>
  <c r="AK142" i="9"/>
  <c r="AI142" i="9"/>
  <c r="AG142" i="9"/>
  <c r="AE142" i="9"/>
  <c r="AC142" i="9"/>
  <c r="AA142" i="9"/>
  <c r="Y142" i="9"/>
  <c r="W142" i="9"/>
  <c r="U142" i="9"/>
  <c r="S142" i="9"/>
  <c r="Q142" i="9"/>
  <c r="O142" i="9"/>
  <c r="M142" i="9"/>
  <c r="K142" i="9"/>
  <c r="I142" i="9"/>
  <c r="G142" i="9"/>
  <c r="E142" i="9"/>
  <c r="AQ141" i="9"/>
  <c r="AO141" i="9"/>
  <c r="AM141" i="9"/>
  <c r="AK141" i="9"/>
  <c r="AI141" i="9"/>
  <c r="AG141" i="9"/>
  <c r="AE141" i="9"/>
  <c r="AC141" i="9"/>
  <c r="AA141" i="9"/>
  <c r="Y141" i="9"/>
  <c r="W141" i="9"/>
  <c r="U141" i="9"/>
  <c r="S141" i="9"/>
  <c r="Q141" i="9"/>
  <c r="O141" i="9"/>
  <c r="M141" i="9"/>
  <c r="K141" i="9"/>
  <c r="I141" i="9"/>
  <c r="G141" i="9"/>
  <c r="E141" i="9"/>
  <c r="AQ140" i="9"/>
  <c r="AO140" i="9"/>
  <c r="AM140" i="9"/>
  <c r="AK140" i="9"/>
  <c r="AI140" i="9"/>
  <c r="AG140" i="9"/>
  <c r="AE140" i="9"/>
  <c r="AC140" i="9"/>
  <c r="AA140" i="9"/>
  <c r="Y140" i="9"/>
  <c r="W140" i="9"/>
  <c r="U140" i="9"/>
  <c r="S140" i="9"/>
  <c r="Q140" i="9"/>
  <c r="O140" i="9"/>
  <c r="M140" i="9"/>
  <c r="K140" i="9"/>
  <c r="I140" i="9"/>
  <c r="G140" i="9"/>
  <c r="E140" i="9"/>
  <c r="AQ139" i="9"/>
  <c r="AO139" i="9"/>
  <c r="AM139" i="9"/>
  <c r="AK139" i="9"/>
  <c r="AI139" i="9"/>
  <c r="AG139" i="9"/>
  <c r="AE139" i="9"/>
  <c r="AC139" i="9"/>
  <c r="AA139" i="9"/>
  <c r="Y139" i="9"/>
  <c r="W139" i="9"/>
  <c r="U139" i="9"/>
  <c r="S139" i="9"/>
  <c r="Q139" i="9"/>
  <c r="O139" i="9"/>
  <c r="M139" i="9"/>
  <c r="K139" i="9"/>
  <c r="I139" i="9"/>
  <c r="G139" i="9"/>
  <c r="E139" i="9"/>
  <c r="AQ138" i="9"/>
  <c r="AO138" i="9"/>
  <c r="AM138" i="9"/>
  <c r="AK138" i="9"/>
  <c r="AI138" i="9"/>
  <c r="AG138" i="9"/>
  <c r="AE138" i="9"/>
  <c r="AC138" i="9"/>
  <c r="AA138" i="9"/>
  <c r="Y138" i="9"/>
  <c r="W138" i="9"/>
  <c r="U138" i="9"/>
  <c r="S138" i="9"/>
  <c r="Q138" i="9"/>
  <c r="O138" i="9"/>
  <c r="M138" i="9"/>
  <c r="K138" i="9"/>
  <c r="I138" i="9"/>
  <c r="G138" i="9"/>
  <c r="E138" i="9"/>
  <c r="AQ137" i="9"/>
  <c r="AO137" i="9"/>
  <c r="AM137" i="9"/>
  <c r="AK137" i="9"/>
  <c r="AI137" i="9"/>
  <c r="AG137" i="9"/>
  <c r="AE137" i="9"/>
  <c r="AC137" i="9"/>
  <c r="AA137" i="9"/>
  <c r="Y137" i="9"/>
  <c r="W137" i="9"/>
  <c r="U137" i="9"/>
  <c r="S137" i="9"/>
  <c r="Q137" i="9"/>
  <c r="O137" i="9"/>
  <c r="M137" i="9"/>
  <c r="K137" i="9"/>
  <c r="I137" i="9"/>
  <c r="G137" i="9"/>
  <c r="E137" i="9"/>
  <c r="AQ136" i="9"/>
  <c r="AO136" i="9"/>
  <c r="AM136" i="9"/>
  <c r="AK136" i="9"/>
  <c r="AI136" i="9"/>
  <c r="AG136" i="9"/>
  <c r="AE136" i="9"/>
  <c r="AC136" i="9"/>
  <c r="AA136" i="9"/>
  <c r="Y136" i="9"/>
  <c r="W136" i="9"/>
  <c r="U136" i="9"/>
  <c r="S136" i="9"/>
  <c r="Q136" i="9"/>
  <c r="O136" i="9"/>
  <c r="M136" i="9"/>
  <c r="K136" i="9"/>
  <c r="I136" i="9"/>
  <c r="G136" i="9"/>
  <c r="E136" i="9"/>
  <c r="AQ135" i="9"/>
  <c r="AO135" i="9"/>
  <c r="AM135" i="9"/>
  <c r="AK135" i="9"/>
  <c r="AI135" i="9"/>
  <c r="AG135" i="9"/>
  <c r="AE135" i="9"/>
  <c r="AC135" i="9"/>
  <c r="AA135" i="9"/>
  <c r="Y135" i="9"/>
  <c r="W135" i="9"/>
  <c r="U135" i="9"/>
  <c r="S135" i="9"/>
  <c r="Q135" i="9"/>
  <c r="O135" i="9"/>
  <c r="M135" i="9"/>
  <c r="K135" i="9"/>
  <c r="I135" i="9"/>
  <c r="G135" i="9"/>
  <c r="E135" i="9"/>
  <c r="AQ134" i="9"/>
  <c r="AO134" i="9"/>
  <c r="AM134" i="9"/>
  <c r="AK134" i="9"/>
  <c r="AI134" i="9"/>
  <c r="AG134" i="9"/>
  <c r="AE134" i="9"/>
  <c r="AC134" i="9"/>
  <c r="AA134" i="9"/>
  <c r="Y134" i="9"/>
  <c r="W134" i="9"/>
  <c r="U134" i="9"/>
  <c r="S134" i="9"/>
  <c r="Q134" i="9"/>
  <c r="O134" i="9"/>
  <c r="M134" i="9"/>
  <c r="K134" i="9"/>
  <c r="I134" i="9"/>
  <c r="G134" i="9"/>
  <c r="E134" i="9"/>
  <c r="AQ133" i="9"/>
  <c r="AO133" i="9"/>
  <c r="AM133" i="9"/>
  <c r="AK133" i="9"/>
  <c r="AI133" i="9"/>
  <c r="AG133" i="9"/>
  <c r="AE133" i="9"/>
  <c r="AC133" i="9"/>
  <c r="AA133" i="9"/>
  <c r="Y133" i="9"/>
  <c r="W133" i="9"/>
  <c r="U133" i="9"/>
  <c r="S133" i="9"/>
  <c r="Q133" i="9"/>
  <c r="O133" i="9"/>
  <c r="M133" i="9"/>
  <c r="K133" i="9"/>
  <c r="I133" i="9"/>
  <c r="G133" i="9"/>
  <c r="E133" i="9"/>
  <c r="AQ132" i="9"/>
  <c r="AO132" i="9"/>
  <c r="AM132" i="9"/>
  <c r="AK132" i="9"/>
  <c r="AI132" i="9"/>
  <c r="AG132" i="9"/>
  <c r="AE132" i="9"/>
  <c r="AC132" i="9"/>
  <c r="AA132" i="9"/>
  <c r="Y132" i="9"/>
  <c r="W132" i="9"/>
  <c r="U132" i="9"/>
  <c r="S132" i="9"/>
  <c r="Q132" i="9"/>
  <c r="O132" i="9"/>
  <c r="M132" i="9"/>
  <c r="K132" i="9"/>
  <c r="I132" i="9"/>
  <c r="G132" i="9"/>
  <c r="E132" i="9"/>
  <c r="AQ131" i="9"/>
  <c r="AO131" i="9"/>
  <c r="AM131" i="9"/>
  <c r="AK131" i="9"/>
  <c r="AI131" i="9"/>
  <c r="AG131" i="9"/>
  <c r="AE131" i="9"/>
  <c r="AC131" i="9"/>
  <c r="AA131" i="9"/>
  <c r="Y131" i="9"/>
  <c r="W131" i="9"/>
  <c r="U131" i="9"/>
  <c r="S131" i="9"/>
  <c r="Q131" i="9"/>
  <c r="O131" i="9"/>
  <c r="M131" i="9"/>
  <c r="K131" i="9"/>
  <c r="I131" i="9"/>
  <c r="G131" i="9"/>
  <c r="E131" i="9"/>
  <c r="AQ130" i="9"/>
  <c r="AO130" i="9"/>
  <c r="AM130" i="9"/>
  <c r="AK130" i="9"/>
  <c r="AI130" i="9"/>
  <c r="AG130" i="9"/>
  <c r="AE130" i="9"/>
  <c r="AC130" i="9"/>
  <c r="AA130" i="9"/>
  <c r="Y130" i="9"/>
  <c r="W130" i="9"/>
  <c r="U130" i="9"/>
  <c r="S130" i="9"/>
  <c r="Q130" i="9"/>
  <c r="O130" i="9"/>
  <c r="M130" i="9"/>
  <c r="K130" i="9"/>
  <c r="I130" i="9"/>
  <c r="G130" i="9"/>
  <c r="E130" i="9"/>
  <c r="AQ129" i="9"/>
  <c r="AO129" i="9"/>
  <c r="AM129" i="9"/>
  <c r="AK129" i="9"/>
  <c r="AI129" i="9"/>
  <c r="AG129" i="9"/>
  <c r="AE129" i="9"/>
  <c r="AC129" i="9"/>
  <c r="AA129" i="9"/>
  <c r="Y129" i="9"/>
  <c r="W129" i="9"/>
  <c r="U129" i="9"/>
  <c r="S129" i="9"/>
  <c r="Q129" i="9"/>
  <c r="O129" i="9"/>
  <c r="M129" i="9"/>
  <c r="K129" i="9"/>
  <c r="I129" i="9"/>
  <c r="G129" i="9"/>
  <c r="E129" i="9"/>
  <c r="AQ128" i="9"/>
  <c r="AO128" i="9"/>
  <c r="AM128" i="9"/>
  <c r="AK128" i="9"/>
  <c r="AI128" i="9"/>
  <c r="AG128" i="9"/>
  <c r="AE128" i="9"/>
  <c r="AC128" i="9"/>
  <c r="AA128" i="9"/>
  <c r="Y128" i="9"/>
  <c r="W128" i="9"/>
  <c r="U128" i="9"/>
  <c r="S128" i="9"/>
  <c r="Q128" i="9"/>
  <c r="O128" i="9"/>
  <c r="M128" i="9"/>
  <c r="K128" i="9"/>
  <c r="I128" i="9"/>
  <c r="G128" i="9"/>
  <c r="E128" i="9"/>
  <c r="AQ127" i="9"/>
  <c r="AO127" i="9"/>
  <c r="AM127" i="9"/>
  <c r="AK127" i="9"/>
  <c r="AI127" i="9"/>
  <c r="AG127" i="9"/>
  <c r="AE127" i="9"/>
  <c r="AC127" i="9"/>
  <c r="AA127" i="9"/>
  <c r="Y127" i="9"/>
  <c r="W127" i="9"/>
  <c r="U127" i="9"/>
  <c r="S127" i="9"/>
  <c r="Q127" i="9"/>
  <c r="O127" i="9"/>
  <c r="M127" i="9"/>
  <c r="K127" i="9"/>
  <c r="I127" i="9"/>
  <c r="G127" i="9"/>
  <c r="E127" i="9"/>
  <c r="AQ126" i="9"/>
  <c r="AO126" i="9"/>
  <c r="AM126" i="9"/>
  <c r="AK126" i="9"/>
  <c r="AI126" i="9"/>
  <c r="AG126" i="9"/>
  <c r="AE126" i="9"/>
  <c r="AC126" i="9"/>
  <c r="AA126" i="9"/>
  <c r="Y126" i="9"/>
  <c r="W126" i="9"/>
  <c r="U126" i="9"/>
  <c r="S126" i="9"/>
  <c r="Q126" i="9"/>
  <c r="O126" i="9"/>
  <c r="M126" i="9"/>
  <c r="K126" i="9"/>
  <c r="I126" i="9"/>
  <c r="G126" i="9"/>
  <c r="E126" i="9"/>
  <c r="AQ125" i="9"/>
  <c r="AO125" i="9"/>
  <c r="AM125" i="9"/>
  <c r="AK125" i="9"/>
  <c r="AI125" i="9"/>
  <c r="AG125" i="9"/>
  <c r="AE125" i="9"/>
  <c r="AC125" i="9"/>
  <c r="AA125" i="9"/>
  <c r="Y125" i="9"/>
  <c r="W125" i="9"/>
  <c r="U125" i="9"/>
  <c r="S125" i="9"/>
  <c r="Q125" i="9"/>
  <c r="O125" i="9"/>
  <c r="M125" i="9"/>
  <c r="K125" i="9"/>
  <c r="I125" i="9"/>
  <c r="G125" i="9"/>
  <c r="E125" i="9"/>
  <c r="AQ124" i="9"/>
  <c r="AO124" i="9"/>
  <c r="AM124" i="9"/>
  <c r="AK124" i="9"/>
  <c r="AI124" i="9"/>
  <c r="AG124" i="9"/>
  <c r="AE124" i="9"/>
  <c r="AC124" i="9"/>
  <c r="AA124" i="9"/>
  <c r="Y124" i="9"/>
  <c r="W124" i="9"/>
  <c r="U124" i="9"/>
  <c r="S124" i="9"/>
  <c r="Q124" i="9"/>
  <c r="O124" i="9"/>
  <c r="M124" i="9"/>
  <c r="K124" i="9"/>
  <c r="I124" i="9"/>
  <c r="G124" i="9"/>
  <c r="E124" i="9"/>
  <c r="AQ123" i="9"/>
  <c r="AO123" i="9"/>
  <c r="AM123" i="9"/>
  <c r="AK123" i="9"/>
  <c r="AI123" i="9"/>
  <c r="AG123" i="9"/>
  <c r="AE123" i="9"/>
  <c r="AC123" i="9"/>
  <c r="AA123" i="9"/>
  <c r="Y123" i="9"/>
  <c r="W123" i="9"/>
  <c r="U123" i="9"/>
  <c r="S123" i="9"/>
  <c r="Q123" i="9"/>
  <c r="O123" i="9"/>
  <c r="M123" i="9"/>
  <c r="K123" i="9"/>
  <c r="I123" i="9"/>
  <c r="G123" i="9"/>
  <c r="E123" i="9"/>
  <c r="AQ122" i="9"/>
  <c r="AO122" i="9"/>
  <c r="AM122" i="9"/>
  <c r="AK122" i="9"/>
  <c r="AI122" i="9"/>
  <c r="AG122" i="9"/>
  <c r="AE122" i="9"/>
  <c r="AC122" i="9"/>
  <c r="AA122" i="9"/>
  <c r="Y122" i="9"/>
  <c r="W122" i="9"/>
  <c r="U122" i="9"/>
  <c r="S122" i="9"/>
  <c r="Q122" i="9"/>
  <c r="O122" i="9"/>
  <c r="M122" i="9"/>
  <c r="K122" i="9"/>
  <c r="I122" i="9"/>
  <c r="G122" i="9"/>
  <c r="E122" i="9"/>
  <c r="AQ121" i="9"/>
  <c r="AO121" i="9"/>
  <c r="AM121" i="9"/>
  <c r="AK121" i="9"/>
  <c r="AI121" i="9"/>
  <c r="AG121" i="9"/>
  <c r="AE121" i="9"/>
  <c r="AC121" i="9"/>
  <c r="AA121" i="9"/>
  <c r="Y121" i="9"/>
  <c r="W121" i="9"/>
  <c r="U121" i="9"/>
  <c r="S121" i="9"/>
  <c r="Q121" i="9"/>
  <c r="O121" i="9"/>
  <c r="M121" i="9"/>
  <c r="K121" i="9"/>
  <c r="I121" i="9"/>
  <c r="G121" i="9"/>
  <c r="E121" i="9"/>
  <c r="AQ120" i="9"/>
  <c r="AO120" i="9"/>
  <c r="AM120" i="9"/>
  <c r="AK120" i="9"/>
  <c r="AI120" i="9"/>
  <c r="AG120" i="9"/>
  <c r="AE120" i="9"/>
  <c r="AC120" i="9"/>
  <c r="AA120" i="9"/>
  <c r="Y120" i="9"/>
  <c r="W120" i="9"/>
  <c r="U120" i="9"/>
  <c r="S120" i="9"/>
  <c r="Q120" i="9"/>
  <c r="O120" i="9"/>
  <c r="M120" i="9"/>
  <c r="K120" i="9"/>
  <c r="I120" i="9"/>
  <c r="G120" i="9"/>
  <c r="E120" i="9"/>
  <c r="AQ119" i="9"/>
  <c r="AO119" i="9"/>
  <c r="AM119" i="9"/>
  <c r="AK119" i="9"/>
  <c r="AI119" i="9"/>
  <c r="AG119" i="9"/>
  <c r="AE119" i="9"/>
  <c r="AC119" i="9"/>
  <c r="AA119" i="9"/>
  <c r="Y119" i="9"/>
  <c r="W119" i="9"/>
  <c r="U119" i="9"/>
  <c r="S119" i="9"/>
  <c r="Q119" i="9"/>
  <c r="O119" i="9"/>
  <c r="M119" i="9"/>
  <c r="K119" i="9"/>
  <c r="I119" i="9"/>
  <c r="G119" i="9"/>
  <c r="E119" i="9"/>
  <c r="AQ118" i="9"/>
  <c r="AO118" i="9"/>
  <c r="AM118" i="9"/>
  <c r="AK118" i="9"/>
  <c r="AI118" i="9"/>
  <c r="AG118" i="9"/>
  <c r="AE118" i="9"/>
  <c r="AC118" i="9"/>
  <c r="AA118" i="9"/>
  <c r="Y118" i="9"/>
  <c r="W118" i="9"/>
  <c r="U118" i="9"/>
  <c r="S118" i="9"/>
  <c r="Q118" i="9"/>
  <c r="O118" i="9"/>
  <c r="M118" i="9"/>
  <c r="K118" i="9"/>
  <c r="I118" i="9"/>
  <c r="G118" i="9"/>
  <c r="E118" i="9"/>
  <c r="AQ117" i="9"/>
  <c r="AO117" i="9"/>
  <c r="AM117" i="9"/>
  <c r="AK117" i="9"/>
  <c r="AI117" i="9"/>
  <c r="AG117" i="9"/>
  <c r="AE117" i="9"/>
  <c r="AC117" i="9"/>
  <c r="AA117" i="9"/>
  <c r="Y117" i="9"/>
  <c r="W117" i="9"/>
  <c r="U117" i="9"/>
  <c r="S117" i="9"/>
  <c r="Q117" i="9"/>
  <c r="O117" i="9"/>
  <c r="M117" i="9"/>
  <c r="K117" i="9"/>
  <c r="I117" i="9"/>
  <c r="G117" i="9"/>
  <c r="E117" i="9"/>
  <c r="AQ116" i="9"/>
  <c r="AO116" i="9"/>
  <c r="AM116" i="9"/>
  <c r="AK116" i="9"/>
  <c r="AI116" i="9"/>
  <c r="AG116" i="9"/>
  <c r="AE116" i="9"/>
  <c r="AC116" i="9"/>
  <c r="AA116" i="9"/>
  <c r="Y116" i="9"/>
  <c r="W116" i="9"/>
  <c r="U116" i="9"/>
  <c r="S116" i="9"/>
  <c r="Q116" i="9"/>
  <c r="O116" i="9"/>
  <c r="M116" i="9"/>
  <c r="K116" i="9"/>
  <c r="I116" i="9"/>
  <c r="G116" i="9"/>
  <c r="E116" i="9"/>
  <c r="AQ115" i="9"/>
  <c r="AO115" i="9"/>
  <c r="AM115" i="9"/>
  <c r="AK115" i="9"/>
  <c r="AI115" i="9"/>
  <c r="AG115" i="9"/>
  <c r="AE115" i="9"/>
  <c r="AC115" i="9"/>
  <c r="AA115" i="9"/>
  <c r="Y115" i="9"/>
  <c r="W115" i="9"/>
  <c r="U115" i="9"/>
  <c r="S115" i="9"/>
  <c r="Q115" i="9"/>
  <c r="O115" i="9"/>
  <c r="M115" i="9"/>
  <c r="K115" i="9"/>
  <c r="I115" i="9"/>
  <c r="G115" i="9"/>
  <c r="E115" i="9"/>
  <c r="AQ114" i="9"/>
  <c r="AO114" i="9"/>
  <c r="AM114" i="9"/>
  <c r="AK114" i="9"/>
  <c r="AI114" i="9"/>
  <c r="AG114" i="9"/>
  <c r="AE114" i="9"/>
  <c r="AC114" i="9"/>
  <c r="AA114" i="9"/>
  <c r="Y114" i="9"/>
  <c r="W114" i="9"/>
  <c r="U114" i="9"/>
  <c r="S114" i="9"/>
  <c r="Q114" i="9"/>
  <c r="O114" i="9"/>
  <c r="M114" i="9"/>
  <c r="K114" i="9"/>
  <c r="I114" i="9"/>
  <c r="G114" i="9"/>
  <c r="E114" i="9"/>
  <c r="AQ113" i="9"/>
  <c r="AO113" i="9"/>
  <c r="AM113" i="9"/>
  <c r="AK113" i="9"/>
  <c r="AI113" i="9"/>
  <c r="AG113" i="9"/>
  <c r="AE113" i="9"/>
  <c r="AC113" i="9"/>
  <c r="AA113" i="9"/>
  <c r="Y113" i="9"/>
  <c r="W113" i="9"/>
  <c r="U113" i="9"/>
  <c r="S113" i="9"/>
  <c r="Q113" i="9"/>
  <c r="O113" i="9"/>
  <c r="M113" i="9"/>
  <c r="K113" i="9"/>
  <c r="I113" i="9"/>
  <c r="G113" i="9"/>
  <c r="E113" i="9"/>
  <c r="AQ112" i="9"/>
  <c r="AO112" i="9"/>
  <c r="AM112" i="9"/>
  <c r="AK112" i="9"/>
  <c r="AI112" i="9"/>
  <c r="AG112" i="9"/>
  <c r="AE112" i="9"/>
  <c r="AC112" i="9"/>
  <c r="AA112" i="9"/>
  <c r="Y112" i="9"/>
  <c r="W112" i="9"/>
  <c r="U112" i="9"/>
  <c r="S112" i="9"/>
  <c r="Q112" i="9"/>
  <c r="O112" i="9"/>
  <c r="M112" i="9"/>
  <c r="K112" i="9"/>
  <c r="I112" i="9"/>
  <c r="G112" i="9"/>
  <c r="E112" i="9"/>
  <c r="AQ111" i="9"/>
  <c r="AO111" i="9"/>
  <c r="AM111" i="9"/>
  <c r="AK111" i="9"/>
  <c r="AI111" i="9"/>
  <c r="AG111" i="9"/>
  <c r="AE111" i="9"/>
  <c r="AC111" i="9"/>
  <c r="AA111" i="9"/>
  <c r="Y111" i="9"/>
  <c r="W111" i="9"/>
  <c r="U111" i="9"/>
  <c r="S111" i="9"/>
  <c r="Q111" i="9"/>
  <c r="O111" i="9"/>
  <c r="M111" i="9"/>
  <c r="K111" i="9"/>
  <c r="I111" i="9"/>
  <c r="G111" i="9"/>
  <c r="E111" i="9"/>
  <c r="AQ110" i="9"/>
  <c r="AO110" i="9"/>
  <c r="AM110" i="9"/>
  <c r="AK110" i="9"/>
  <c r="AI110" i="9"/>
  <c r="AG110" i="9"/>
  <c r="AE110" i="9"/>
  <c r="AC110" i="9"/>
  <c r="AA110" i="9"/>
  <c r="Y110" i="9"/>
  <c r="W110" i="9"/>
  <c r="U110" i="9"/>
  <c r="S110" i="9"/>
  <c r="Q110" i="9"/>
  <c r="O110" i="9"/>
  <c r="M110" i="9"/>
  <c r="K110" i="9"/>
  <c r="I110" i="9"/>
  <c r="G110" i="9"/>
  <c r="E110" i="9"/>
  <c r="AQ109" i="9"/>
  <c r="AO109" i="9"/>
  <c r="AM109" i="9"/>
  <c r="AK109" i="9"/>
  <c r="AI109" i="9"/>
  <c r="AG109" i="9"/>
  <c r="AE109" i="9"/>
  <c r="AC109" i="9"/>
  <c r="AA109" i="9"/>
  <c r="Y109" i="9"/>
  <c r="W109" i="9"/>
  <c r="U109" i="9"/>
  <c r="S109" i="9"/>
  <c r="Q109" i="9"/>
  <c r="O109" i="9"/>
  <c r="M109" i="9"/>
  <c r="K109" i="9"/>
  <c r="I109" i="9"/>
  <c r="G109" i="9"/>
  <c r="E109" i="9"/>
  <c r="AQ108" i="9"/>
  <c r="AO108" i="9"/>
  <c r="AM108" i="9"/>
  <c r="AK108" i="9"/>
  <c r="AI108" i="9"/>
  <c r="AG108" i="9"/>
  <c r="AE108" i="9"/>
  <c r="AC108" i="9"/>
  <c r="AA108" i="9"/>
  <c r="Y108" i="9"/>
  <c r="W108" i="9"/>
  <c r="U108" i="9"/>
  <c r="S108" i="9"/>
  <c r="Q108" i="9"/>
  <c r="O108" i="9"/>
  <c r="M108" i="9"/>
  <c r="K108" i="9"/>
  <c r="I108" i="9"/>
  <c r="G108" i="9"/>
  <c r="E108" i="9"/>
  <c r="AQ107" i="9"/>
  <c r="AO107" i="9"/>
  <c r="AM107" i="9"/>
  <c r="AK107" i="9"/>
  <c r="AI107" i="9"/>
  <c r="AG107" i="9"/>
  <c r="AE107" i="9"/>
  <c r="AC107" i="9"/>
  <c r="AA107" i="9"/>
  <c r="Y107" i="9"/>
  <c r="W107" i="9"/>
  <c r="U107" i="9"/>
  <c r="S107" i="9"/>
  <c r="Q107" i="9"/>
  <c r="O107" i="9"/>
  <c r="M107" i="9"/>
  <c r="K107" i="9"/>
  <c r="I107" i="9"/>
  <c r="G107" i="9"/>
  <c r="E107" i="9"/>
  <c r="AQ106" i="9"/>
  <c r="AO106" i="9"/>
  <c r="AM106" i="9"/>
  <c r="AK106" i="9"/>
  <c r="AI106" i="9"/>
  <c r="AG106" i="9"/>
  <c r="AE106" i="9"/>
  <c r="AC106" i="9"/>
  <c r="AA106" i="9"/>
  <c r="Y106" i="9"/>
  <c r="W106" i="9"/>
  <c r="U106" i="9"/>
  <c r="S106" i="9"/>
  <c r="Q106" i="9"/>
  <c r="O106" i="9"/>
  <c r="M106" i="9"/>
  <c r="K106" i="9"/>
  <c r="I106" i="9"/>
  <c r="G106" i="9"/>
  <c r="E106" i="9"/>
  <c r="AQ105" i="9"/>
  <c r="AO105" i="9"/>
  <c r="AM105" i="9"/>
  <c r="AK105" i="9"/>
  <c r="AI105" i="9"/>
  <c r="AG105" i="9"/>
  <c r="AE105" i="9"/>
  <c r="AC105" i="9"/>
  <c r="AA105" i="9"/>
  <c r="Y105" i="9"/>
  <c r="W105" i="9"/>
  <c r="U105" i="9"/>
  <c r="S105" i="9"/>
  <c r="Q105" i="9"/>
  <c r="O105" i="9"/>
  <c r="M105" i="9"/>
  <c r="K105" i="9"/>
  <c r="I105" i="9"/>
  <c r="G105" i="9"/>
  <c r="E105" i="9"/>
  <c r="AQ104" i="9"/>
  <c r="AO104" i="9"/>
  <c r="AM104" i="9"/>
  <c r="AK104" i="9"/>
  <c r="AI104" i="9"/>
  <c r="AG104" i="9"/>
  <c r="AE104" i="9"/>
  <c r="AC104" i="9"/>
  <c r="AA104" i="9"/>
  <c r="Y104" i="9"/>
  <c r="W104" i="9"/>
  <c r="U104" i="9"/>
  <c r="S104" i="9"/>
  <c r="Q104" i="9"/>
  <c r="O104" i="9"/>
  <c r="M104" i="9"/>
  <c r="K104" i="9"/>
  <c r="I104" i="9"/>
  <c r="G104" i="9"/>
  <c r="E104" i="9"/>
  <c r="AQ103" i="9"/>
  <c r="AO103" i="9"/>
  <c r="AM103" i="9"/>
  <c r="AK103" i="9"/>
  <c r="AI103" i="9"/>
  <c r="AG103" i="9"/>
  <c r="AE103" i="9"/>
  <c r="AC103" i="9"/>
  <c r="AA103" i="9"/>
  <c r="Y103" i="9"/>
  <c r="W103" i="9"/>
  <c r="U103" i="9"/>
  <c r="S103" i="9"/>
  <c r="Q103" i="9"/>
  <c r="O103" i="9"/>
  <c r="M103" i="9"/>
  <c r="K103" i="9"/>
  <c r="I103" i="9"/>
  <c r="G103" i="9"/>
  <c r="E103" i="9"/>
  <c r="AQ102" i="9"/>
  <c r="AO102" i="9"/>
  <c r="AM102" i="9"/>
  <c r="AK102" i="9"/>
  <c r="AI102" i="9"/>
  <c r="AG102" i="9"/>
  <c r="AE102" i="9"/>
  <c r="AC102" i="9"/>
  <c r="AA102" i="9"/>
  <c r="Y102" i="9"/>
  <c r="W102" i="9"/>
  <c r="U102" i="9"/>
  <c r="S102" i="9"/>
  <c r="Q102" i="9"/>
  <c r="O102" i="9"/>
  <c r="M102" i="9"/>
  <c r="K102" i="9"/>
  <c r="I102" i="9"/>
  <c r="G102" i="9"/>
  <c r="E102" i="9"/>
  <c r="AQ101" i="9"/>
  <c r="AO101" i="9"/>
  <c r="AM101" i="9"/>
  <c r="AK101" i="9"/>
  <c r="AI101" i="9"/>
  <c r="AG101" i="9"/>
  <c r="AE101" i="9"/>
  <c r="AC101" i="9"/>
  <c r="AA101" i="9"/>
  <c r="Y101" i="9"/>
  <c r="W101" i="9"/>
  <c r="U101" i="9"/>
  <c r="S101" i="9"/>
  <c r="Q101" i="9"/>
  <c r="O101" i="9"/>
  <c r="M101" i="9"/>
  <c r="K101" i="9"/>
  <c r="I101" i="9"/>
  <c r="G101" i="9"/>
  <c r="E101" i="9"/>
  <c r="AQ100" i="9"/>
  <c r="AO100" i="9"/>
  <c r="AM100" i="9"/>
  <c r="AK100" i="9"/>
  <c r="AI100" i="9"/>
  <c r="AG100" i="9"/>
  <c r="AE100" i="9"/>
  <c r="AC100" i="9"/>
  <c r="AA100" i="9"/>
  <c r="Y100" i="9"/>
  <c r="W100" i="9"/>
  <c r="U100" i="9"/>
  <c r="S100" i="9"/>
  <c r="Q100" i="9"/>
  <c r="O100" i="9"/>
  <c r="M100" i="9"/>
  <c r="K100" i="9"/>
  <c r="I100" i="9"/>
  <c r="G100" i="9"/>
  <c r="E100" i="9"/>
  <c r="AQ99" i="9"/>
  <c r="AO99" i="9"/>
  <c r="AM99" i="9"/>
  <c r="AK99" i="9"/>
  <c r="AI99" i="9"/>
  <c r="AG99" i="9"/>
  <c r="AE99" i="9"/>
  <c r="AC99" i="9"/>
  <c r="AA99" i="9"/>
  <c r="Y99" i="9"/>
  <c r="W99" i="9"/>
  <c r="U99" i="9"/>
  <c r="S99" i="9"/>
  <c r="Q99" i="9"/>
  <c r="O99" i="9"/>
  <c r="M99" i="9"/>
  <c r="K99" i="9"/>
  <c r="I99" i="9"/>
  <c r="G99" i="9"/>
  <c r="E99" i="9"/>
  <c r="AQ98" i="9"/>
  <c r="AO98" i="9"/>
  <c r="AM98" i="9"/>
  <c r="AK98" i="9"/>
  <c r="AI98" i="9"/>
  <c r="AG98" i="9"/>
  <c r="AE98" i="9"/>
  <c r="AC98" i="9"/>
  <c r="AA98" i="9"/>
  <c r="Y98" i="9"/>
  <c r="W98" i="9"/>
  <c r="U98" i="9"/>
  <c r="S98" i="9"/>
  <c r="Q98" i="9"/>
  <c r="O98" i="9"/>
  <c r="M98" i="9"/>
  <c r="K98" i="9"/>
  <c r="I98" i="9"/>
  <c r="G98" i="9"/>
  <c r="E98" i="9"/>
  <c r="AQ97" i="9"/>
  <c r="AO97" i="9"/>
  <c r="AM97" i="9"/>
  <c r="AK97" i="9"/>
  <c r="AI97" i="9"/>
  <c r="AG97" i="9"/>
  <c r="AE97" i="9"/>
  <c r="AC97" i="9"/>
  <c r="AA97" i="9"/>
  <c r="Y97" i="9"/>
  <c r="W97" i="9"/>
  <c r="U97" i="9"/>
  <c r="S97" i="9"/>
  <c r="Q97" i="9"/>
  <c r="O97" i="9"/>
  <c r="M97" i="9"/>
  <c r="K97" i="9"/>
  <c r="I97" i="9"/>
  <c r="G97" i="9"/>
  <c r="E97" i="9"/>
  <c r="AQ96" i="9"/>
  <c r="AO96" i="9"/>
  <c r="AM96" i="9"/>
  <c r="AK96" i="9"/>
  <c r="AI96" i="9"/>
  <c r="AG96" i="9"/>
  <c r="AE96" i="9"/>
  <c r="AC96" i="9"/>
  <c r="AA96" i="9"/>
  <c r="Y96" i="9"/>
  <c r="W96" i="9"/>
  <c r="U96" i="9"/>
  <c r="S96" i="9"/>
  <c r="Q96" i="9"/>
  <c r="O96" i="9"/>
  <c r="M96" i="9"/>
  <c r="K96" i="9"/>
  <c r="I96" i="9"/>
  <c r="G96" i="9"/>
  <c r="E96" i="9"/>
  <c r="AQ95" i="9"/>
  <c r="AO95" i="9"/>
  <c r="AM95" i="9"/>
  <c r="AK95" i="9"/>
  <c r="AI95" i="9"/>
  <c r="AG95" i="9"/>
  <c r="AE95" i="9"/>
  <c r="AC95" i="9"/>
  <c r="AA95" i="9"/>
  <c r="Y95" i="9"/>
  <c r="W95" i="9"/>
  <c r="U95" i="9"/>
  <c r="S95" i="9"/>
  <c r="Q95" i="9"/>
  <c r="O95" i="9"/>
  <c r="M95" i="9"/>
  <c r="K95" i="9"/>
  <c r="I95" i="9"/>
  <c r="G95" i="9"/>
  <c r="E95" i="9"/>
  <c r="AQ94" i="9"/>
  <c r="AO94" i="9"/>
  <c r="AM94" i="9"/>
  <c r="AK94" i="9"/>
  <c r="AI94" i="9"/>
  <c r="AG94" i="9"/>
  <c r="AE94" i="9"/>
  <c r="AC94" i="9"/>
  <c r="AA94" i="9"/>
  <c r="Y94" i="9"/>
  <c r="W94" i="9"/>
  <c r="U94" i="9"/>
  <c r="S94" i="9"/>
  <c r="Q94" i="9"/>
  <c r="O94" i="9"/>
  <c r="M94" i="9"/>
  <c r="K94" i="9"/>
  <c r="I94" i="9"/>
  <c r="G94" i="9"/>
  <c r="E94" i="9"/>
  <c r="AQ93" i="9"/>
  <c r="AO93" i="9"/>
  <c r="AM93" i="9"/>
  <c r="AK93" i="9"/>
  <c r="AI93" i="9"/>
  <c r="AG93" i="9"/>
  <c r="AE93" i="9"/>
  <c r="AC93" i="9"/>
  <c r="AA93" i="9"/>
  <c r="Y93" i="9"/>
  <c r="W93" i="9"/>
  <c r="U93" i="9"/>
  <c r="S93" i="9"/>
  <c r="Q93" i="9"/>
  <c r="O93" i="9"/>
  <c r="M93" i="9"/>
  <c r="K93" i="9"/>
  <c r="I93" i="9"/>
  <c r="G93" i="9"/>
  <c r="E93" i="9"/>
  <c r="AQ92" i="9"/>
  <c r="AO92" i="9"/>
  <c r="AM92" i="9"/>
  <c r="AK92" i="9"/>
  <c r="AI92" i="9"/>
  <c r="AG92" i="9"/>
  <c r="AE92" i="9"/>
  <c r="AC92" i="9"/>
  <c r="AA92" i="9"/>
  <c r="Y92" i="9"/>
  <c r="W92" i="9"/>
  <c r="U92" i="9"/>
  <c r="S92" i="9"/>
  <c r="Q92" i="9"/>
  <c r="O92" i="9"/>
  <c r="M92" i="9"/>
  <c r="K92" i="9"/>
  <c r="I92" i="9"/>
  <c r="G92" i="9"/>
  <c r="E92" i="9"/>
  <c r="AQ91" i="9"/>
  <c r="AO91" i="9"/>
  <c r="AM91" i="9"/>
  <c r="AK91" i="9"/>
  <c r="AI91" i="9"/>
  <c r="AG91" i="9"/>
  <c r="AE91" i="9"/>
  <c r="AC91" i="9"/>
  <c r="AA91" i="9"/>
  <c r="Y91" i="9"/>
  <c r="W91" i="9"/>
  <c r="U91" i="9"/>
  <c r="S91" i="9"/>
  <c r="Q91" i="9"/>
  <c r="O91" i="9"/>
  <c r="M91" i="9"/>
  <c r="K91" i="9"/>
  <c r="I91" i="9"/>
  <c r="G91" i="9"/>
  <c r="E91" i="9"/>
  <c r="AQ90" i="9"/>
  <c r="AO90" i="9"/>
  <c r="AM90" i="9"/>
  <c r="AK90" i="9"/>
  <c r="AI90" i="9"/>
  <c r="AG90" i="9"/>
  <c r="AE90" i="9"/>
  <c r="AC90" i="9"/>
  <c r="AA90" i="9"/>
  <c r="Y90" i="9"/>
  <c r="W90" i="9"/>
  <c r="U90" i="9"/>
  <c r="S90" i="9"/>
  <c r="Q90" i="9"/>
  <c r="O90" i="9"/>
  <c r="M90" i="9"/>
  <c r="K90" i="9"/>
  <c r="I90" i="9"/>
  <c r="G90" i="9"/>
  <c r="E90" i="9"/>
  <c r="AQ89" i="9"/>
  <c r="AO89" i="9"/>
  <c r="AM89" i="9"/>
  <c r="AK89" i="9"/>
  <c r="AI89" i="9"/>
  <c r="AG89" i="9"/>
  <c r="AE89" i="9"/>
  <c r="AC89" i="9"/>
  <c r="AA89" i="9"/>
  <c r="Y89" i="9"/>
  <c r="W89" i="9"/>
  <c r="U89" i="9"/>
  <c r="S89" i="9"/>
  <c r="Q89" i="9"/>
  <c r="O89" i="9"/>
  <c r="M89" i="9"/>
  <c r="K89" i="9"/>
  <c r="I89" i="9"/>
  <c r="G89" i="9"/>
  <c r="E89" i="9"/>
  <c r="AQ88" i="9"/>
  <c r="AO88" i="9"/>
  <c r="AM88" i="9"/>
  <c r="AK88" i="9"/>
  <c r="AI88" i="9"/>
  <c r="AG88" i="9"/>
  <c r="AE88" i="9"/>
  <c r="AC88" i="9"/>
  <c r="AA88" i="9"/>
  <c r="Y88" i="9"/>
  <c r="W88" i="9"/>
  <c r="U88" i="9"/>
  <c r="S88" i="9"/>
  <c r="Q88" i="9"/>
  <c r="O88" i="9"/>
  <c r="M88" i="9"/>
  <c r="K88" i="9"/>
  <c r="I88" i="9"/>
  <c r="G88" i="9"/>
  <c r="E88" i="9"/>
  <c r="AQ87" i="9"/>
  <c r="AO87" i="9"/>
  <c r="AM87" i="9"/>
  <c r="AK87" i="9"/>
  <c r="AI87" i="9"/>
  <c r="AG87" i="9"/>
  <c r="AE87" i="9"/>
  <c r="AC87" i="9"/>
  <c r="AA87" i="9"/>
  <c r="Y87" i="9"/>
  <c r="W87" i="9"/>
  <c r="U87" i="9"/>
  <c r="S87" i="9"/>
  <c r="Q87" i="9"/>
  <c r="O87" i="9"/>
  <c r="M87" i="9"/>
  <c r="K87" i="9"/>
  <c r="I87" i="9"/>
  <c r="G87" i="9"/>
  <c r="E87" i="9"/>
  <c r="AQ86" i="9"/>
  <c r="AO86" i="9"/>
  <c r="AM86" i="9"/>
  <c r="AK86" i="9"/>
  <c r="AI86" i="9"/>
  <c r="AG86" i="9"/>
  <c r="AE86" i="9"/>
  <c r="AC86" i="9"/>
  <c r="AA86" i="9"/>
  <c r="Y86" i="9"/>
  <c r="W86" i="9"/>
  <c r="U86" i="9"/>
  <c r="S86" i="9"/>
  <c r="Q86" i="9"/>
  <c r="O86" i="9"/>
  <c r="M86" i="9"/>
  <c r="K86" i="9"/>
  <c r="I86" i="9"/>
  <c r="G86" i="9"/>
  <c r="E86" i="9"/>
  <c r="AQ85" i="9"/>
  <c r="AO85" i="9"/>
  <c r="AM85" i="9"/>
  <c r="AK85" i="9"/>
  <c r="AI85" i="9"/>
  <c r="AG85" i="9"/>
  <c r="AE85" i="9"/>
  <c r="AC85" i="9"/>
  <c r="AA85" i="9"/>
  <c r="Y85" i="9"/>
  <c r="W85" i="9"/>
  <c r="U85" i="9"/>
  <c r="S85" i="9"/>
  <c r="Q85" i="9"/>
  <c r="O85" i="9"/>
  <c r="M85" i="9"/>
  <c r="K85" i="9"/>
  <c r="I85" i="9"/>
  <c r="G85" i="9"/>
  <c r="E85" i="9"/>
  <c r="AQ84" i="9"/>
  <c r="AO84" i="9"/>
  <c r="AM84" i="9"/>
  <c r="AK84" i="9"/>
  <c r="AI84" i="9"/>
  <c r="AG84" i="9"/>
  <c r="AE84" i="9"/>
  <c r="AC84" i="9"/>
  <c r="AA84" i="9"/>
  <c r="Y84" i="9"/>
  <c r="W84" i="9"/>
  <c r="U84" i="9"/>
  <c r="S84" i="9"/>
  <c r="Q84" i="9"/>
  <c r="O84" i="9"/>
  <c r="M84" i="9"/>
  <c r="K84" i="9"/>
  <c r="I84" i="9"/>
  <c r="G84" i="9"/>
  <c r="E84" i="9"/>
  <c r="AQ83" i="9"/>
  <c r="AO83" i="9"/>
  <c r="AM83" i="9"/>
  <c r="AK83" i="9"/>
  <c r="AI83" i="9"/>
  <c r="AG83" i="9"/>
  <c r="AE83" i="9"/>
  <c r="AC83" i="9"/>
  <c r="AA83" i="9"/>
  <c r="Y83" i="9"/>
  <c r="W83" i="9"/>
  <c r="U83" i="9"/>
  <c r="S83" i="9"/>
  <c r="Q83" i="9"/>
  <c r="O83" i="9"/>
  <c r="M83" i="9"/>
  <c r="K83" i="9"/>
  <c r="I83" i="9"/>
  <c r="G83" i="9"/>
  <c r="E83" i="9"/>
  <c r="AQ82" i="9"/>
  <c r="AO82" i="9"/>
  <c r="AM82" i="9"/>
  <c r="AK82" i="9"/>
  <c r="AI82" i="9"/>
  <c r="AG82" i="9"/>
  <c r="AE82" i="9"/>
  <c r="AC82" i="9"/>
  <c r="AA82" i="9"/>
  <c r="Y82" i="9"/>
  <c r="W82" i="9"/>
  <c r="U82" i="9"/>
  <c r="S82" i="9"/>
  <c r="Q82" i="9"/>
  <c r="O82" i="9"/>
  <c r="M82" i="9"/>
  <c r="K82" i="9"/>
  <c r="I82" i="9"/>
  <c r="G82" i="9"/>
  <c r="E82" i="9"/>
  <c r="AQ81" i="9"/>
  <c r="AO81" i="9"/>
  <c r="AM81" i="9"/>
  <c r="AK81" i="9"/>
  <c r="AI81" i="9"/>
  <c r="AG81" i="9"/>
  <c r="AE81" i="9"/>
  <c r="AC81" i="9"/>
  <c r="AA81" i="9"/>
  <c r="Y81" i="9"/>
  <c r="W81" i="9"/>
  <c r="U81" i="9"/>
  <c r="S81" i="9"/>
  <c r="Q81" i="9"/>
  <c r="O81" i="9"/>
  <c r="M81" i="9"/>
  <c r="K81" i="9"/>
  <c r="I81" i="9"/>
  <c r="G81" i="9"/>
  <c r="E81" i="9"/>
  <c r="AQ80" i="9"/>
  <c r="AO80" i="9"/>
  <c r="AM80" i="9"/>
  <c r="AK80" i="9"/>
  <c r="AI80" i="9"/>
  <c r="AG80" i="9"/>
  <c r="AE80" i="9"/>
  <c r="AC80" i="9"/>
  <c r="AA80" i="9"/>
  <c r="Y80" i="9"/>
  <c r="W80" i="9"/>
  <c r="U80" i="9"/>
  <c r="S80" i="9"/>
  <c r="Q80" i="9"/>
  <c r="O80" i="9"/>
  <c r="M80" i="9"/>
  <c r="K80" i="9"/>
  <c r="I80" i="9"/>
  <c r="G80" i="9"/>
  <c r="E80" i="9"/>
  <c r="AQ79" i="9"/>
  <c r="AO79" i="9"/>
  <c r="AM79" i="9"/>
  <c r="AK79" i="9"/>
  <c r="AI79" i="9"/>
  <c r="AG79" i="9"/>
  <c r="AE79" i="9"/>
  <c r="AC79" i="9"/>
  <c r="AA79" i="9"/>
  <c r="Y79" i="9"/>
  <c r="W79" i="9"/>
  <c r="U79" i="9"/>
  <c r="S79" i="9"/>
  <c r="Q79" i="9"/>
  <c r="O79" i="9"/>
  <c r="M79" i="9"/>
  <c r="K79" i="9"/>
  <c r="I79" i="9"/>
  <c r="G79" i="9"/>
  <c r="E79" i="9"/>
  <c r="AQ78" i="9"/>
  <c r="AO78" i="9"/>
  <c r="AM78" i="9"/>
  <c r="AK78" i="9"/>
  <c r="AI78" i="9"/>
  <c r="AG78" i="9"/>
  <c r="AE78" i="9"/>
  <c r="AC78" i="9"/>
  <c r="AA78" i="9"/>
  <c r="Y78" i="9"/>
  <c r="W78" i="9"/>
  <c r="U78" i="9"/>
  <c r="S78" i="9"/>
  <c r="Q78" i="9"/>
  <c r="O78" i="9"/>
  <c r="M78" i="9"/>
  <c r="K78" i="9"/>
  <c r="I78" i="9"/>
  <c r="G78" i="9"/>
  <c r="E78" i="9"/>
  <c r="AQ77" i="9"/>
  <c r="AO77" i="9"/>
  <c r="AM77" i="9"/>
  <c r="AK77" i="9"/>
  <c r="AI77" i="9"/>
  <c r="AG77" i="9"/>
  <c r="AE77" i="9"/>
  <c r="AC77" i="9"/>
  <c r="AA77" i="9"/>
  <c r="Y77" i="9"/>
  <c r="W77" i="9"/>
  <c r="U77" i="9"/>
  <c r="S77" i="9"/>
  <c r="Q77" i="9"/>
  <c r="O77" i="9"/>
  <c r="M77" i="9"/>
  <c r="K77" i="9"/>
  <c r="I77" i="9"/>
  <c r="G77" i="9"/>
  <c r="E77" i="9"/>
  <c r="AQ76" i="9"/>
  <c r="AO76" i="9"/>
  <c r="AM76" i="9"/>
  <c r="AK76" i="9"/>
  <c r="AI76" i="9"/>
  <c r="AG76" i="9"/>
  <c r="AE76" i="9"/>
  <c r="AC76" i="9"/>
  <c r="AA76" i="9"/>
  <c r="Y76" i="9"/>
  <c r="W76" i="9"/>
  <c r="U76" i="9"/>
  <c r="S76" i="9"/>
  <c r="Q76" i="9"/>
  <c r="O76" i="9"/>
  <c r="M76" i="9"/>
  <c r="K76" i="9"/>
  <c r="I76" i="9"/>
  <c r="G76" i="9"/>
  <c r="E76" i="9"/>
  <c r="AQ75" i="9"/>
  <c r="AO75" i="9"/>
  <c r="AM75" i="9"/>
  <c r="AK75" i="9"/>
  <c r="AI75" i="9"/>
  <c r="AG75" i="9"/>
  <c r="AE75" i="9"/>
  <c r="AC75" i="9"/>
  <c r="AA75" i="9"/>
  <c r="Y75" i="9"/>
  <c r="W75" i="9"/>
  <c r="U75" i="9"/>
  <c r="S75" i="9"/>
  <c r="Q75" i="9"/>
  <c r="O75" i="9"/>
  <c r="M75" i="9"/>
  <c r="K75" i="9"/>
  <c r="I75" i="9"/>
  <c r="G75" i="9"/>
  <c r="E75" i="9"/>
  <c r="AQ74" i="9"/>
  <c r="AO74" i="9"/>
  <c r="AM74" i="9"/>
  <c r="AK74" i="9"/>
  <c r="AI74" i="9"/>
  <c r="AG74" i="9"/>
  <c r="AE74" i="9"/>
  <c r="AC74" i="9"/>
  <c r="AA74" i="9"/>
  <c r="Y74" i="9"/>
  <c r="W74" i="9"/>
  <c r="U74" i="9"/>
  <c r="S74" i="9"/>
  <c r="Q74" i="9"/>
  <c r="O74" i="9"/>
  <c r="M74" i="9"/>
  <c r="K74" i="9"/>
  <c r="I74" i="9"/>
  <c r="G74" i="9"/>
  <c r="E74" i="9"/>
  <c r="AQ73" i="9"/>
  <c r="AO73" i="9"/>
  <c r="AM73" i="9"/>
  <c r="AK73" i="9"/>
  <c r="AI73" i="9"/>
  <c r="AG73" i="9"/>
  <c r="AE73" i="9"/>
  <c r="AC73" i="9"/>
  <c r="AA73" i="9"/>
  <c r="Y73" i="9"/>
  <c r="W73" i="9"/>
  <c r="U73" i="9"/>
  <c r="S73" i="9"/>
  <c r="Q73" i="9"/>
  <c r="O73" i="9"/>
  <c r="M73" i="9"/>
  <c r="K73" i="9"/>
  <c r="I73" i="9"/>
  <c r="G73" i="9"/>
  <c r="E73" i="9"/>
  <c r="AQ72" i="9"/>
  <c r="AO72" i="9"/>
  <c r="AM72" i="9"/>
  <c r="AK72" i="9"/>
  <c r="AI72" i="9"/>
  <c r="AG72" i="9"/>
  <c r="AE72" i="9"/>
  <c r="AC72" i="9"/>
  <c r="AA72" i="9"/>
  <c r="Y72" i="9"/>
  <c r="W72" i="9"/>
  <c r="U72" i="9"/>
  <c r="S72" i="9"/>
  <c r="Q72" i="9"/>
  <c r="O72" i="9"/>
  <c r="M72" i="9"/>
  <c r="K72" i="9"/>
  <c r="I72" i="9"/>
  <c r="G72" i="9"/>
  <c r="E72" i="9"/>
  <c r="AQ71" i="9"/>
  <c r="AO71" i="9"/>
  <c r="AM71" i="9"/>
  <c r="AK71" i="9"/>
  <c r="AI71" i="9"/>
  <c r="AG71" i="9"/>
  <c r="AE71" i="9"/>
  <c r="AC71" i="9"/>
  <c r="AA71" i="9"/>
  <c r="Y71" i="9"/>
  <c r="W71" i="9"/>
  <c r="U71" i="9"/>
  <c r="S71" i="9"/>
  <c r="Q71" i="9"/>
  <c r="O71" i="9"/>
  <c r="M71" i="9"/>
  <c r="K71" i="9"/>
  <c r="I71" i="9"/>
  <c r="G71" i="9"/>
  <c r="E71" i="9"/>
  <c r="AQ70" i="9"/>
  <c r="AO70" i="9"/>
  <c r="AM70" i="9"/>
  <c r="AK70" i="9"/>
  <c r="AI70" i="9"/>
  <c r="AG70" i="9"/>
  <c r="AE70" i="9"/>
  <c r="AC70" i="9"/>
  <c r="AA70" i="9"/>
  <c r="Y70" i="9"/>
  <c r="W70" i="9"/>
  <c r="U70" i="9"/>
  <c r="S70" i="9"/>
  <c r="Q70" i="9"/>
  <c r="O70" i="9"/>
  <c r="M70" i="9"/>
  <c r="K70" i="9"/>
  <c r="I70" i="9"/>
  <c r="G70" i="9"/>
  <c r="E70" i="9"/>
  <c r="AQ69" i="9"/>
  <c r="AO69" i="9"/>
  <c r="AM69" i="9"/>
  <c r="AK69" i="9"/>
  <c r="AI69" i="9"/>
  <c r="AG69" i="9"/>
  <c r="AE69" i="9"/>
  <c r="AC69" i="9"/>
  <c r="AA69" i="9"/>
  <c r="Y69" i="9"/>
  <c r="W69" i="9"/>
  <c r="U69" i="9"/>
  <c r="S69" i="9"/>
  <c r="Q69" i="9"/>
  <c r="O69" i="9"/>
  <c r="M69" i="9"/>
  <c r="K69" i="9"/>
  <c r="I69" i="9"/>
  <c r="G69" i="9"/>
  <c r="E69" i="9"/>
  <c r="AQ68" i="9"/>
  <c r="AO68" i="9"/>
  <c r="AM68" i="9"/>
  <c r="AK68" i="9"/>
  <c r="AI68" i="9"/>
  <c r="AG68" i="9"/>
  <c r="AE68" i="9"/>
  <c r="AC68" i="9"/>
  <c r="AA68" i="9"/>
  <c r="Y68" i="9"/>
  <c r="W68" i="9"/>
  <c r="U68" i="9"/>
  <c r="S68" i="9"/>
  <c r="Q68" i="9"/>
  <c r="O68" i="9"/>
  <c r="M68" i="9"/>
  <c r="K68" i="9"/>
  <c r="I68" i="9"/>
  <c r="G68" i="9"/>
  <c r="E68" i="9"/>
  <c r="AQ67" i="9"/>
  <c r="AO67" i="9"/>
  <c r="AM67" i="9"/>
  <c r="AK67" i="9"/>
  <c r="AI67" i="9"/>
  <c r="AG67" i="9"/>
  <c r="AE67" i="9"/>
  <c r="AC67" i="9"/>
  <c r="AA67" i="9"/>
  <c r="Y67" i="9"/>
  <c r="W67" i="9"/>
  <c r="U67" i="9"/>
  <c r="S67" i="9"/>
  <c r="Q67" i="9"/>
  <c r="O67" i="9"/>
  <c r="M67" i="9"/>
  <c r="K67" i="9"/>
  <c r="I67" i="9"/>
  <c r="G67" i="9"/>
  <c r="E67" i="9"/>
  <c r="AQ66" i="9"/>
  <c r="AO66" i="9"/>
  <c r="AM66" i="9"/>
  <c r="AK66" i="9"/>
  <c r="AI66" i="9"/>
  <c r="AG66" i="9"/>
  <c r="AE66" i="9"/>
  <c r="AC66" i="9"/>
  <c r="AA66" i="9"/>
  <c r="Y66" i="9"/>
  <c r="W66" i="9"/>
  <c r="U66" i="9"/>
  <c r="S66" i="9"/>
  <c r="Q66" i="9"/>
  <c r="O66" i="9"/>
  <c r="M66" i="9"/>
  <c r="K66" i="9"/>
  <c r="I66" i="9"/>
  <c r="G66" i="9"/>
  <c r="E66" i="9"/>
  <c r="AQ65" i="9"/>
  <c r="AO65" i="9"/>
  <c r="AM65" i="9"/>
  <c r="AK65" i="9"/>
  <c r="AI65" i="9"/>
  <c r="AG65" i="9"/>
  <c r="AE65" i="9"/>
  <c r="AC65" i="9"/>
  <c r="AA65" i="9"/>
  <c r="Y65" i="9"/>
  <c r="W65" i="9"/>
  <c r="U65" i="9"/>
  <c r="S65" i="9"/>
  <c r="Q65" i="9"/>
  <c r="O65" i="9"/>
  <c r="M65" i="9"/>
  <c r="K65" i="9"/>
  <c r="I65" i="9"/>
  <c r="G65" i="9"/>
  <c r="E65" i="9"/>
  <c r="AQ64" i="9"/>
  <c r="AO64" i="9"/>
  <c r="AM64" i="9"/>
  <c r="AK64" i="9"/>
  <c r="AI64" i="9"/>
  <c r="AG64" i="9"/>
  <c r="AE64" i="9"/>
  <c r="AC64" i="9"/>
  <c r="AA64" i="9"/>
  <c r="Y64" i="9"/>
  <c r="W64" i="9"/>
  <c r="U64" i="9"/>
  <c r="S64" i="9"/>
  <c r="Q64" i="9"/>
  <c r="O64" i="9"/>
  <c r="M64" i="9"/>
  <c r="K64" i="9"/>
  <c r="I64" i="9"/>
  <c r="G64" i="9"/>
  <c r="E64" i="9"/>
  <c r="AQ63" i="9"/>
  <c r="AO63" i="9"/>
  <c r="AM63" i="9"/>
  <c r="AK63" i="9"/>
  <c r="AI63" i="9"/>
  <c r="AG63" i="9"/>
  <c r="AE63" i="9"/>
  <c r="AC63" i="9"/>
  <c r="AA63" i="9"/>
  <c r="Y63" i="9"/>
  <c r="W63" i="9"/>
  <c r="U63" i="9"/>
  <c r="S63" i="9"/>
  <c r="Q63" i="9"/>
  <c r="O63" i="9"/>
  <c r="M63" i="9"/>
  <c r="K63" i="9"/>
  <c r="I63" i="9"/>
  <c r="G63" i="9"/>
  <c r="E63" i="9"/>
  <c r="AQ62" i="9"/>
  <c r="AO62" i="9"/>
  <c r="AM62" i="9"/>
  <c r="AK62" i="9"/>
  <c r="AI62" i="9"/>
  <c r="AG62" i="9"/>
  <c r="AE62" i="9"/>
  <c r="AC62" i="9"/>
  <c r="AA62" i="9"/>
  <c r="Y62" i="9"/>
  <c r="W62" i="9"/>
  <c r="U62" i="9"/>
  <c r="S62" i="9"/>
  <c r="Q62" i="9"/>
  <c r="O62" i="9"/>
  <c r="M62" i="9"/>
  <c r="K62" i="9"/>
  <c r="I62" i="9"/>
  <c r="G62" i="9"/>
  <c r="E62" i="9"/>
  <c r="AQ61" i="9"/>
  <c r="AO61" i="9"/>
  <c r="AM61" i="9"/>
  <c r="AK61" i="9"/>
  <c r="AI61" i="9"/>
  <c r="AG61" i="9"/>
  <c r="AE61" i="9"/>
  <c r="AC61" i="9"/>
  <c r="AA61" i="9"/>
  <c r="Y61" i="9"/>
  <c r="W61" i="9"/>
  <c r="U61" i="9"/>
  <c r="S61" i="9"/>
  <c r="Q61" i="9"/>
  <c r="O61" i="9"/>
  <c r="M61" i="9"/>
  <c r="K61" i="9"/>
  <c r="I61" i="9"/>
  <c r="G61" i="9"/>
  <c r="E61" i="9"/>
  <c r="AQ60" i="9"/>
  <c r="AO60" i="9"/>
  <c r="AM60" i="9"/>
  <c r="AK60" i="9"/>
  <c r="AI60" i="9"/>
  <c r="AG60" i="9"/>
  <c r="AE60" i="9"/>
  <c r="AC60" i="9"/>
  <c r="AA60" i="9"/>
  <c r="Y60" i="9"/>
  <c r="W60" i="9"/>
  <c r="U60" i="9"/>
  <c r="S60" i="9"/>
  <c r="Q60" i="9"/>
  <c r="O60" i="9"/>
  <c r="M60" i="9"/>
  <c r="K60" i="9"/>
  <c r="I60" i="9"/>
  <c r="G60" i="9"/>
  <c r="E60" i="9"/>
  <c r="AQ59" i="9"/>
  <c r="AO59" i="9"/>
  <c r="AM59" i="9"/>
  <c r="AK59" i="9"/>
  <c r="AI59" i="9"/>
  <c r="AG59" i="9"/>
  <c r="AE59" i="9"/>
  <c r="AC59" i="9"/>
  <c r="AA59" i="9"/>
  <c r="Y59" i="9"/>
  <c r="W59" i="9"/>
  <c r="U59" i="9"/>
  <c r="S59" i="9"/>
  <c r="Q59" i="9"/>
  <c r="O59" i="9"/>
  <c r="M59" i="9"/>
  <c r="K59" i="9"/>
  <c r="I59" i="9"/>
  <c r="G59" i="9"/>
  <c r="E59" i="9"/>
  <c r="AQ58" i="9"/>
  <c r="AO58" i="9"/>
  <c r="AM58" i="9"/>
  <c r="AK58" i="9"/>
  <c r="AI58" i="9"/>
  <c r="AG58" i="9"/>
  <c r="AE58" i="9"/>
  <c r="AC58" i="9"/>
  <c r="AA58" i="9"/>
  <c r="Y58" i="9"/>
  <c r="W58" i="9"/>
  <c r="U58" i="9"/>
  <c r="S58" i="9"/>
  <c r="Q58" i="9"/>
  <c r="O58" i="9"/>
  <c r="M58" i="9"/>
  <c r="K58" i="9"/>
  <c r="I58" i="9"/>
  <c r="G58" i="9"/>
  <c r="E58" i="9"/>
  <c r="AQ57" i="9"/>
  <c r="AO57" i="9"/>
  <c r="AM57" i="9"/>
  <c r="AK57" i="9"/>
  <c r="AI57" i="9"/>
  <c r="AG57" i="9"/>
  <c r="AE57" i="9"/>
  <c r="AC57" i="9"/>
  <c r="AA57" i="9"/>
  <c r="Y57" i="9"/>
  <c r="W57" i="9"/>
  <c r="U57" i="9"/>
  <c r="S57" i="9"/>
  <c r="Q57" i="9"/>
  <c r="O57" i="9"/>
  <c r="M57" i="9"/>
  <c r="K57" i="9"/>
  <c r="I57" i="9"/>
  <c r="G57" i="9"/>
  <c r="E57" i="9"/>
  <c r="AQ56" i="9"/>
  <c r="AO56" i="9"/>
  <c r="AM56" i="9"/>
  <c r="AK56" i="9"/>
  <c r="AI56" i="9"/>
  <c r="AG56" i="9"/>
  <c r="AE56" i="9"/>
  <c r="AC56" i="9"/>
  <c r="AA56" i="9"/>
  <c r="Y56" i="9"/>
  <c r="W56" i="9"/>
  <c r="U56" i="9"/>
  <c r="S56" i="9"/>
  <c r="Q56" i="9"/>
  <c r="O56" i="9"/>
  <c r="M56" i="9"/>
  <c r="K56" i="9"/>
  <c r="I56" i="9"/>
  <c r="G56" i="9"/>
  <c r="E56" i="9"/>
  <c r="AQ55" i="9"/>
  <c r="AO55" i="9"/>
  <c r="AM55" i="9"/>
  <c r="AK55" i="9"/>
  <c r="AI55" i="9"/>
  <c r="AG55" i="9"/>
  <c r="AE55" i="9"/>
  <c r="AC55" i="9"/>
  <c r="AA55" i="9"/>
  <c r="Y55" i="9"/>
  <c r="W55" i="9"/>
  <c r="U55" i="9"/>
  <c r="S55" i="9"/>
  <c r="Q55" i="9"/>
  <c r="O55" i="9"/>
  <c r="M55" i="9"/>
  <c r="K55" i="9"/>
  <c r="I55" i="9"/>
  <c r="G55" i="9"/>
  <c r="E55" i="9"/>
  <c r="AQ54" i="9"/>
  <c r="AO54" i="9"/>
  <c r="AM54" i="9"/>
  <c r="AK54" i="9"/>
  <c r="AI54" i="9"/>
  <c r="AG54" i="9"/>
  <c r="AE54" i="9"/>
  <c r="AC54" i="9"/>
  <c r="AA54" i="9"/>
  <c r="Y54" i="9"/>
  <c r="W54" i="9"/>
  <c r="U54" i="9"/>
  <c r="S54" i="9"/>
  <c r="Q54" i="9"/>
  <c r="O54" i="9"/>
  <c r="M54" i="9"/>
  <c r="K54" i="9"/>
  <c r="I54" i="9"/>
  <c r="G54" i="9"/>
  <c r="E54" i="9"/>
  <c r="AQ53" i="9"/>
  <c r="AO53" i="9"/>
  <c r="AM53" i="9"/>
  <c r="AK53" i="9"/>
  <c r="AI53" i="9"/>
  <c r="AG53" i="9"/>
  <c r="AE53" i="9"/>
  <c r="AC53" i="9"/>
  <c r="AA53" i="9"/>
  <c r="Y53" i="9"/>
  <c r="W53" i="9"/>
  <c r="U53" i="9"/>
  <c r="S53" i="9"/>
  <c r="Q53" i="9"/>
  <c r="O53" i="9"/>
  <c r="M53" i="9"/>
  <c r="K53" i="9"/>
  <c r="I53" i="9"/>
  <c r="G53" i="9"/>
  <c r="E53" i="9"/>
  <c r="AQ52" i="9"/>
  <c r="AO52" i="9"/>
  <c r="AM52" i="9"/>
  <c r="AK52" i="9"/>
  <c r="AI52" i="9"/>
  <c r="AG52" i="9"/>
  <c r="AE52" i="9"/>
  <c r="AC52" i="9"/>
  <c r="AA52" i="9"/>
  <c r="Y52" i="9"/>
  <c r="W52" i="9"/>
  <c r="U52" i="9"/>
  <c r="S52" i="9"/>
  <c r="Q52" i="9"/>
  <c r="O52" i="9"/>
  <c r="M52" i="9"/>
  <c r="K52" i="9"/>
  <c r="I52" i="9"/>
  <c r="G52" i="9"/>
  <c r="E52" i="9"/>
  <c r="AQ51" i="9"/>
  <c r="AO51" i="9"/>
  <c r="AM51" i="9"/>
  <c r="AK51" i="9"/>
  <c r="AI51" i="9"/>
  <c r="AG51" i="9"/>
  <c r="AE51" i="9"/>
  <c r="AC51" i="9"/>
  <c r="AA51" i="9"/>
  <c r="Y51" i="9"/>
  <c r="W51" i="9"/>
  <c r="U51" i="9"/>
  <c r="S51" i="9"/>
  <c r="Q51" i="9"/>
  <c r="O51" i="9"/>
  <c r="M51" i="9"/>
  <c r="K51" i="9"/>
  <c r="I51" i="9"/>
  <c r="G51" i="9"/>
  <c r="E51" i="9"/>
  <c r="AQ50" i="9"/>
  <c r="AO50" i="9"/>
  <c r="AM50" i="9"/>
  <c r="AK50" i="9"/>
  <c r="AI50" i="9"/>
  <c r="AG50" i="9"/>
  <c r="AE50" i="9"/>
  <c r="AC50" i="9"/>
  <c r="AA50" i="9"/>
  <c r="Y50" i="9"/>
  <c r="W50" i="9"/>
  <c r="U50" i="9"/>
  <c r="S50" i="9"/>
  <c r="Q50" i="9"/>
  <c r="O50" i="9"/>
  <c r="M50" i="9"/>
  <c r="K50" i="9"/>
  <c r="I50" i="9"/>
  <c r="G50" i="9"/>
  <c r="E50" i="9"/>
  <c r="AQ49" i="9"/>
  <c r="AO49" i="9"/>
  <c r="AM49" i="9"/>
  <c r="AK49" i="9"/>
  <c r="AI49" i="9"/>
  <c r="AG49" i="9"/>
  <c r="AE49" i="9"/>
  <c r="AC49" i="9"/>
  <c r="AA49" i="9"/>
  <c r="Y49" i="9"/>
  <c r="W49" i="9"/>
  <c r="U49" i="9"/>
  <c r="S49" i="9"/>
  <c r="Q49" i="9"/>
  <c r="O49" i="9"/>
  <c r="M49" i="9"/>
  <c r="K49" i="9"/>
  <c r="I49" i="9"/>
  <c r="G49" i="9"/>
  <c r="E49" i="9"/>
  <c r="AQ48" i="9"/>
  <c r="AO48" i="9"/>
  <c r="AM48" i="9"/>
  <c r="AK48" i="9"/>
  <c r="AI48" i="9"/>
  <c r="AG48" i="9"/>
  <c r="AE48" i="9"/>
  <c r="AC48" i="9"/>
  <c r="AA48" i="9"/>
  <c r="Y48" i="9"/>
  <c r="W48" i="9"/>
  <c r="U48" i="9"/>
  <c r="S48" i="9"/>
  <c r="Q48" i="9"/>
  <c r="O48" i="9"/>
  <c r="M48" i="9"/>
  <c r="K48" i="9"/>
  <c r="I48" i="9"/>
  <c r="G48" i="9"/>
  <c r="E48" i="9"/>
  <c r="AQ47" i="9"/>
  <c r="AO47" i="9"/>
  <c r="AM47" i="9"/>
  <c r="AK47" i="9"/>
  <c r="AI47" i="9"/>
  <c r="AG47" i="9"/>
  <c r="AE47" i="9"/>
  <c r="AC47" i="9"/>
  <c r="AA47" i="9"/>
  <c r="Y47" i="9"/>
  <c r="W47" i="9"/>
  <c r="U47" i="9"/>
  <c r="S47" i="9"/>
  <c r="Q47" i="9"/>
  <c r="O47" i="9"/>
  <c r="M47" i="9"/>
  <c r="K47" i="9"/>
  <c r="I47" i="9"/>
  <c r="G47" i="9"/>
  <c r="E47" i="9"/>
  <c r="AQ46" i="9"/>
  <c r="AO46" i="9"/>
  <c r="AM46" i="9"/>
  <c r="AK46" i="9"/>
  <c r="AI46" i="9"/>
  <c r="AG46" i="9"/>
  <c r="AE46" i="9"/>
  <c r="AC46" i="9"/>
  <c r="AA46" i="9"/>
  <c r="Y46" i="9"/>
  <c r="W46" i="9"/>
  <c r="U46" i="9"/>
  <c r="S46" i="9"/>
  <c r="Q46" i="9"/>
  <c r="O46" i="9"/>
  <c r="M46" i="9"/>
  <c r="K46" i="9"/>
  <c r="I46" i="9"/>
  <c r="G46" i="9"/>
  <c r="E46" i="9"/>
  <c r="AQ43" i="9"/>
  <c r="AO43" i="9"/>
  <c r="AM43" i="9"/>
  <c r="AK43" i="9"/>
  <c r="AI43" i="9"/>
  <c r="AG43" i="9"/>
  <c r="AE43" i="9"/>
  <c r="AC43" i="9"/>
  <c r="AA43" i="9"/>
  <c r="Y43" i="9"/>
  <c r="W43" i="9"/>
  <c r="U43" i="9"/>
  <c r="S43" i="9"/>
  <c r="Q43" i="9"/>
  <c r="O43" i="9"/>
  <c r="M43" i="9"/>
  <c r="K43" i="9"/>
  <c r="I43" i="9"/>
  <c r="G43" i="9"/>
  <c r="E43" i="9"/>
  <c r="AN42" i="9"/>
  <c r="AJ42" i="9"/>
  <c r="AD42" i="9"/>
  <c r="AB42" i="9"/>
  <c r="X42" i="9"/>
  <c r="V42" i="9"/>
  <c r="T42" i="9"/>
  <c r="P42" i="9"/>
  <c r="N42" i="9"/>
  <c r="B44" i="9" s="1"/>
  <c r="D42" i="9"/>
  <c r="B42" i="9"/>
  <c r="AO42" i="9" s="1"/>
  <c r="AQ41" i="9"/>
  <c r="AO41" i="9"/>
  <c r="AM41" i="9"/>
  <c r="AK41" i="9"/>
  <c r="AI41" i="9"/>
  <c r="AG41" i="9"/>
  <c r="AE41" i="9"/>
  <c r="AC41" i="9"/>
  <c r="AA41" i="9"/>
  <c r="Y41" i="9"/>
  <c r="W41" i="9"/>
  <c r="U41" i="9"/>
  <c r="S41" i="9"/>
  <c r="Q41" i="9"/>
  <c r="O41" i="9"/>
  <c r="M41" i="9"/>
  <c r="K41" i="9"/>
  <c r="I41" i="9"/>
  <c r="G41" i="9"/>
  <c r="E41" i="9"/>
  <c r="AQ40" i="9"/>
  <c r="AO40" i="9"/>
  <c r="AM40" i="9"/>
  <c r="AK40" i="9"/>
  <c r="AI40" i="9"/>
  <c r="AG40" i="9"/>
  <c r="AE40" i="9"/>
  <c r="AC40" i="9"/>
  <c r="AA40" i="9"/>
  <c r="Y40" i="9"/>
  <c r="W40" i="9"/>
  <c r="U40" i="9"/>
  <c r="S40" i="9"/>
  <c r="Q40" i="9"/>
  <c r="O40" i="9"/>
  <c r="M40" i="9"/>
  <c r="K40" i="9"/>
  <c r="I40" i="9"/>
  <c r="G40" i="9"/>
  <c r="E40" i="9"/>
  <c r="AQ39" i="9"/>
  <c r="AO39" i="9"/>
  <c r="AM39" i="9"/>
  <c r="AK39" i="9"/>
  <c r="AI39" i="9"/>
  <c r="AG39" i="9"/>
  <c r="AE39" i="9"/>
  <c r="AC39" i="9"/>
  <c r="AA39" i="9"/>
  <c r="Y39" i="9"/>
  <c r="W39" i="9"/>
  <c r="U39" i="9"/>
  <c r="S39" i="9"/>
  <c r="Q39" i="9"/>
  <c r="O39" i="9"/>
  <c r="M39" i="9"/>
  <c r="K39" i="9"/>
  <c r="I39" i="9"/>
  <c r="G39" i="9"/>
  <c r="E39" i="9"/>
  <c r="AQ38" i="9"/>
  <c r="AO38" i="9"/>
  <c r="AM38" i="9"/>
  <c r="AK38" i="9"/>
  <c r="AI38" i="9"/>
  <c r="AG38" i="9"/>
  <c r="AE38" i="9"/>
  <c r="AC38" i="9"/>
  <c r="AA38" i="9"/>
  <c r="Y38" i="9"/>
  <c r="W38" i="9"/>
  <c r="U38" i="9"/>
  <c r="S38" i="9"/>
  <c r="Q38" i="9"/>
  <c r="O38" i="9"/>
  <c r="M38" i="9"/>
  <c r="K38" i="9"/>
  <c r="I38" i="9"/>
  <c r="G38" i="9"/>
  <c r="E38" i="9"/>
  <c r="AQ37" i="9"/>
  <c r="AO37" i="9"/>
  <c r="AM37" i="9"/>
  <c r="AK37" i="9"/>
  <c r="AI37" i="9"/>
  <c r="AG37" i="9"/>
  <c r="AE37" i="9"/>
  <c r="AC37" i="9"/>
  <c r="AA37" i="9"/>
  <c r="Y37" i="9"/>
  <c r="W37" i="9"/>
  <c r="U37" i="9"/>
  <c r="S37" i="9"/>
  <c r="Q37" i="9"/>
  <c r="O37" i="9"/>
  <c r="M37" i="9"/>
  <c r="K37" i="9"/>
  <c r="I37" i="9"/>
  <c r="G37" i="9"/>
  <c r="E37" i="9"/>
  <c r="AQ36" i="9"/>
  <c r="AO36" i="9"/>
  <c r="AM36" i="9"/>
  <c r="AK36" i="9"/>
  <c r="AI36" i="9"/>
  <c r="AG36" i="9"/>
  <c r="AE36" i="9"/>
  <c r="AC36" i="9"/>
  <c r="AA36" i="9"/>
  <c r="Y36" i="9"/>
  <c r="W36" i="9"/>
  <c r="U36" i="9"/>
  <c r="S36" i="9"/>
  <c r="Q36" i="9"/>
  <c r="O36" i="9"/>
  <c r="M36" i="9"/>
  <c r="K36" i="9"/>
  <c r="I36" i="9"/>
  <c r="G36" i="9"/>
  <c r="E36" i="9"/>
  <c r="AQ35" i="9"/>
  <c r="AO35" i="9"/>
  <c r="AM35" i="9"/>
  <c r="AK35" i="9"/>
  <c r="AI35" i="9"/>
  <c r="AG35" i="9"/>
  <c r="AE35" i="9"/>
  <c r="AC35" i="9"/>
  <c r="AA35" i="9"/>
  <c r="Y35" i="9"/>
  <c r="W35" i="9"/>
  <c r="U35" i="9"/>
  <c r="S35" i="9"/>
  <c r="Q35" i="9"/>
  <c r="O35" i="9"/>
  <c r="M35" i="9"/>
  <c r="K35" i="9"/>
  <c r="I35" i="9"/>
  <c r="G35" i="9"/>
  <c r="E35" i="9"/>
  <c r="AQ34" i="9"/>
  <c r="AO34" i="9"/>
  <c r="AM34" i="9"/>
  <c r="AK34" i="9"/>
  <c r="AI34" i="9"/>
  <c r="AG34" i="9"/>
  <c r="AE34" i="9"/>
  <c r="AC34" i="9"/>
  <c r="AA34" i="9"/>
  <c r="Y34" i="9"/>
  <c r="W34" i="9"/>
  <c r="U34" i="9"/>
  <c r="S34" i="9"/>
  <c r="Q34" i="9"/>
  <c r="O34" i="9"/>
  <c r="M34" i="9"/>
  <c r="K34" i="9"/>
  <c r="I34" i="9"/>
  <c r="G34" i="9"/>
  <c r="E34" i="9"/>
  <c r="AQ33" i="9"/>
  <c r="AO33" i="9"/>
  <c r="AM33" i="9"/>
  <c r="AK33" i="9"/>
  <c r="AI33" i="9"/>
  <c r="AG33" i="9"/>
  <c r="AE33" i="9"/>
  <c r="AC33" i="9"/>
  <c r="AA33" i="9"/>
  <c r="Y33" i="9"/>
  <c r="W33" i="9"/>
  <c r="U33" i="9"/>
  <c r="S33" i="9"/>
  <c r="Q33" i="9"/>
  <c r="O33" i="9"/>
  <c r="M33" i="9"/>
  <c r="K33" i="9"/>
  <c r="I33" i="9"/>
  <c r="G33" i="9"/>
  <c r="E33" i="9"/>
  <c r="AQ32" i="9"/>
  <c r="AO32" i="9"/>
  <c r="AM32" i="9"/>
  <c r="AK32" i="9"/>
  <c r="AI32" i="9"/>
  <c r="AG32" i="9"/>
  <c r="AE32" i="9"/>
  <c r="AC32" i="9"/>
  <c r="AA32" i="9"/>
  <c r="Y32" i="9"/>
  <c r="W32" i="9"/>
  <c r="U32" i="9"/>
  <c r="S32" i="9"/>
  <c r="Q32" i="9"/>
  <c r="O32" i="9"/>
  <c r="M32" i="9"/>
  <c r="K32" i="9"/>
  <c r="I32" i="9"/>
  <c r="G32" i="9"/>
  <c r="E32" i="9"/>
  <c r="AQ31" i="9"/>
  <c r="AO31" i="9"/>
  <c r="AM31" i="9"/>
  <c r="AK31" i="9"/>
  <c r="AI31" i="9"/>
  <c r="AG31" i="9"/>
  <c r="AE31" i="9"/>
  <c r="AC31" i="9"/>
  <c r="AA31" i="9"/>
  <c r="Y31" i="9"/>
  <c r="W31" i="9"/>
  <c r="U31" i="9"/>
  <c r="S31" i="9"/>
  <c r="Q31" i="9"/>
  <c r="O31" i="9"/>
  <c r="M31" i="9"/>
  <c r="K31" i="9"/>
  <c r="I31" i="9"/>
  <c r="G31" i="9"/>
  <c r="E31" i="9"/>
  <c r="AQ30" i="9"/>
  <c r="AO30" i="9"/>
  <c r="AM30" i="9"/>
  <c r="AK30" i="9"/>
  <c r="AI30" i="9"/>
  <c r="AG30" i="9"/>
  <c r="AE30" i="9"/>
  <c r="AC30" i="9"/>
  <c r="AA30" i="9"/>
  <c r="Y30" i="9"/>
  <c r="W30" i="9"/>
  <c r="U30" i="9"/>
  <c r="S30" i="9"/>
  <c r="Q30" i="9"/>
  <c r="O30" i="9"/>
  <c r="M30" i="9"/>
  <c r="K30" i="9"/>
  <c r="I30" i="9"/>
  <c r="G30" i="9"/>
  <c r="E30" i="9"/>
  <c r="AQ29" i="9"/>
  <c r="AO29" i="9"/>
  <c r="AM29" i="9"/>
  <c r="AK29" i="9"/>
  <c r="AI29" i="9"/>
  <c r="AG29" i="9"/>
  <c r="AE29" i="9"/>
  <c r="AC29" i="9"/>
  <c r="AA29" i="9"/>
  <c r="Y29" i="9"/>
  <c r="W29" i="9"/>
  <c r="U29" i="9"/>
  <c r="S29" i="9"/>
  <c r="Q29" i="9"/>
  <c r="O29" i="9"/>
  <c r="M29" i="9"/>
  <c r="K29" i="9"/>
  <c r="I29" i="9"/>
  <c r="G29" i="9"/>
  <c r="E29" i="9"/>
  <c r="AQ28" i="9"/>
  <c r="AO28" i="9"/>
  <c r="AM28" i="9"/>
  <c r="AK28" i="9"/>
  <c r="AI28" i="9"/>
  <c r="AG28" i="9"/>
  <c r="AE28" i="9"/>
  <c r="AC28" i="9"/>
  <c r="AA28" i="9"/>
  <c r="Y28" i="9"/>
  <c r="W28" i="9"/>
  <c r="U28" i="9"/>
  <c r="S28" i="9"/>
  <c r="Q28" i="9"/>
  <c r="O28" i="9"/>
  <c r="M28" i="9"/>
  <c r="K28" i="9"/>
  <c r="I28" i="9"/>
  <c r="G28" i="9"/>
  <c r="E28" i="9"/>
  <c r="AQ27" i="9"/>
  <c r="AO27" i="9"/>
  <c r="AM27" i="9"/>
  <c r="AK27" i="9"/>
  <c r="AI27" i="9"/>
  <c r="AG27" i="9"/>
  <c r="AE27" i="9"/>
  <c r="AC27" i="9"/>
  <c r="AA27" i="9"/>
  <c r="Y27" i="9"/>
  <c r="W27" i="9"/>
  <c r="U27" i="9"/>
  <c r="S27" i="9"/>
  <c r="Q27" i="9"/>
  <c r="O27" i="9"/>
  <c r="M27" i="9"/>
  <c r="K27" i="9"/>
  <c r="I27" i="9"/>
  <c r="G27" i="9"/>
  <c r="E27" i="9"/>
  <c r="AQ26" i="9"/>
  <c r="AO26" i="9"/>
  <c r="AM26" i="9"/>
  <c r="AK26" i="9"/>
  <c r="AI26" i="9"/>
  <c r="AG26" i="9"/>
  <c r="AE26" i="9"/>
  <c r="AC26" i="9"/>
  <c r="AA26" i="9"/>
  <c r="Y26" i="9"/>
  <c r="W26" i="9"/>
  <c r="U26" i="9"/>
  <c r="S26" i="9"/>
  <c r="Q26" i="9"/>
  <c r="O26" i="9"/>
  <c r="M26" i="9"/>
  <c r="K26" i="9"/>
  <c r="I26" i="9"/>
  <c r="G26" i="9"/>
  <c r="E26" i="9"/>
  <c r="AQ25" i="9"/>
  <c r="AO25" i="9"/>
  <c r="AM25" i="9"/>
  <c r="AK25" i="9"/>
  <c r="AI25" i="9"/>
  <c r="AG25" i="9"/>
  <c r="AE25" i="9"/>
  <c r="AC25" i="9"/>
  <c r="AA25" i="9"/>
  <c r="Y25" i="9"/>
  <c r="W25" i="9"/>
  <c r="U25" i="9"/>
  <c r="S25" i="9"/>
  <c r="Q25" i="9"/>
  <c r="O25" i="9"/>
  <c r="M25" i="9"/>
  <c r="K25" i="9"/>
  <c r="I25" i="9"/>
  <c r="G25" i="9"/>
  <c r="E25" i="9"/>
  <c r="AQ24" i="9"/>
  <c r="AO24" i="9"/>
  <c r="AM24" i="9"/>
  <c r="AK24" i="9"/>
  <c r="AI24" i="9"/>
  <c r="AG24" i="9"/>
  <c r="AE24" i="9"/>
  <c r="AC24" i="9"/>
  <c r="AA24" i="9"/>
  <c r="Y24" i="9"/>
  <c r="W24" i="9"/>
  <c r="U24" i="9"/>
  <c r="S24" i="9"/>
  <c r="Q24" i="9"/>
  <c r="O24" i="9"/>
  <c r="M24" i="9"/>
  <c r="K24" i="9"/>
  <c r="I24" i="9"/>
  <c r="G24" i="9"/>
  <c r="E24" i="9"/>
  <c r="AQ23" i="9"/>
  <c r="AO23" i="9"/>
  <c r="AM23" i="9"/>
  <c r="AK23" i="9"/>
  <c r="AI23" i="9"/>
  <c r="AG23" i="9"/>
  <c r="AE23" i="9"/>
  <c r="AC23" i="9"/>
  <c r="AA23" i="9"/>
  <c r="Y23" i="9"/>
  <c r="W23" i="9"/>
  <c r="U23" i="9"/>
  <c r="S23" i="9"/>
  <c r="Q23" i="9"/>
  <c r="O23" i="9"/>
  <c r="M23" i="9"/>
  <c r="K23" i="9"/>
  <c r="I23" i="9"/>
  <c r="G23" i="9"/>
  <c r="E23" i="9"/>
  <c r="AQ22" i="9"/>
  <c r="AO22" i="9"/>
  <c r="AM22" i="9"/>
  <c r="AK22" i="9"/>
  <c r="AI22" i="9"/>
  <c r="AG22" i="9"/>
  <c r="AE22" i="9"/>
  <c r="AC22" i="9"/>
  <c r="AA22" i="9"/>
  <c r="Y22" i="9"/>
  <c r="W22" i="9"/>
  <c r="U22" i="9"/>
  <c r="S22" i="9"/>
  <c r="Q22" i="9"/>
  <c r="O22" i="9"/>
  <c r="M22" i="9"/>
  <c r="K22" i="9"/>
  <c r="I22" i="9"/>
  <c r="G22" i="9"/>
  <c r="E22" i="9"/>
  <c r="AQ21" i="9"/>
  <c r="AO21" i="9"/>
  <c r="AM21" i="9"/>
  <c r="AK21" i="9"/>
  <c r="AI21" i="9"/>
  <c r="AG21" i="9"/>
  <c r="AE21" i="9"/>
  <c r="AC21" i="9"/>
  <c r="AA21" i="9"/>
  <c r="Y21" i="9"/>
  <c r="W21" i="9"/>
  <c r="U21" i="9"/>
  <c r="S21" i="9"/>
  <c r="Q21" i="9"/>
  <c r="O21" i="9"/>
  <c r="M21" i="9"/>
  <c r="K21" i="9"/>
  <c r="I21" i="9"/>
  <c r="G21" i="9"/>
  <c r="E21" i="9"/>
  <c r="AQ20" i="9"/>
  <c r="AO20" i="9"/>
  <c r="AM20" i="9"/>
  <c r="AK20" i="9"/>
  <c r="AI20" i="9"/>
  <c r="AG20" i="9"/>
  <c r="AE20" i="9"/>
  <c r="AC20" i="9"/>
  <c r="AA20" i="9"/>
  <c r="Y20" i="9"/>
  <c r="W20" i="9"/>
  <c r="U20" i="9"/>
  <c r="S20" i="9"/>
  <c r="Q20" i="9"/>
  <c r="O20" i="9"/>
  <c r="M20" i="9"/>
  <c r="K20" i="9"/>
  <c r="I20" i="9"/>
  <c r="G20" i="9"/>
  <c r="E20" i="9"/>
  <c r="AQ19" i="9"/>
  <c r="AO19" i="9"/>
  <c r="AM19" i="9"/>
  <c r="AK19" i="9"/>
  <c r="AI19" i="9"/>
  <c r="AG19" i="9"/>
  <c r="AE19" i="9"/>
  <c r="AC19" i="9"/>
  <c r="AA19" i="9"/>
  <c r="Y19" i="9"/>
  <c r="W19" i="9"/>
  <c r="U19" i="9"/>
  <c r="S19" i="9"/>
  <c r="Q19" i="9"/>
  <c r="O19" i="9"/>
  <c r="M19" i="9"/>
  <c r="K19" i="9"/>
  <c r="I19" i="9"/>
  <c r="G19" i="9"/>
  <c r="E19" i="9"/>
  <c r="AQ18" i="9"/>
  <c r="AO18" i="9"/>
  <c r="AM18" i="9"/>
  <c r="AK18" i="9"/>
  <c r="AI18" i="9"/>
  <c r="AG18" i="9"/>
  <c r="AE18" i="9"/>
  <c r="AC18" i="9"/>
  <c r="AA18" i="9"/>
  <c r="Y18" i="9"/>
  <c r="W18" i="9"/>
  <c r="U18" i="9"/>
  <c r="S18" i="9"/>
  <c r="Q18" i="9"/>
  <c r="O18" i="9"/>
  <c r="M18" i="9"/>
  <c r="K18" i="9"/>
  <c r="I18" i="9"/>
  <c r="G18" i="9"/>
  <c r="E18" i="9"/>
  <c r="AQ17" i="9"/>
  <c r="AO17" i="9"/>
  <c r="AM17" i="9"/>
  <c r="AK17" i="9"/>
  <c r="AI17" i="9"/>
  <c r="AG17" i="9"/>
  <c r="AE17" i="9"/>
  <c r="AC17" i="9"/>
  <c r="AA17" i="9"/>
  <c r="Y17" i="9"/>
  <c r="W17" i="9"/>
  <c r="U17" i="9"/>
  <c r="S17" i="9"/>
  <c r="Q17" i="9"/>
  <c r="O17" i="9"/>
  <c r="M17" i="9"/>
  <c r="K17" i="9"/>
  <c r="I17" i="9"/>
  <c r="G17" i="9"/>
  <c r="E17" i="9"/>
  <c r="AQ16" i="9"/>
  <c r="AO16" i="9"/>
  <c r="AM16" i="9"/>
  <c r="AK16" i="9"/>
  <c r="AI16" i="9"/>
  <c r="AG16" i="9"/>
  <c r="AE16" i="9"/>
  <c r="AC16" i="9"/>
  <c r="AA16" i="9"/>
  <c r="Y16" i="9"/>
  <c r="W16" i="9"/>
  <c r="U16" i="9"/>
  <c r="S16" i="9"/>
  <c r="Q16" i="9"/>
  <c r="O16" i="9"/>
  <c r="M16" i="9"/>
  <c r="K16" i="9"/>
  <c r="I16" i="9"/>
  <c r="G16" i="9"/>
  <c r="E16" i="9"/>
  <c r="AQ15" i="9"/>
  <c r="AO15" i="9"/>
  <c r="AM15" i="9"/>
  <c r="AK15" i="9"/>
  <c r="AI15" i="9"/>
  <c r="AG15" i="9"/>
  <c r="AE15" i="9"/>
  <c r="AC15" i="9"/>
  <c r="AA15" i="9"/>
  <c r="Y15" i="9"/>
  <c r="W15" i="9"/>
  <c r="U15" i="9"/>
  <c r="S15" i="9"/>
  <c r="Q15" i="9"/>
  <c r="O15" i="9"/>
  <c r="M15" i="9"/>
  <c r="K15" i="9"/>
  <c r="I15" i="9"/>
  <c r="G15" i="9"/>
  <c r="E15" i="9"/>
  <c r="AQ14" i="9"/>
  <c r="AO14" i="9"/>
  <c r="AM14" i="9"/>
  <c r="AK14" i="9"/>
  <c r="AI14" i="9"/>
  <c r="AG14" i="9"/>
  <c r="AE14" i="9"/>
  <c r="AC14" i="9"/>
  <c r="AA14" i="9"/>
  <c r="Y14" i="9"/>
  <c r="W14" i="9"/>
  <c r="U14" i="9"/>
  <c r="S14" i="9"/>
  <c r="Q14" i="9"/>
  <c r="O14" i="9"/>
  <c r="M14" i="9"/>
  <c r="K14" i="9"/>
  <c r="I14" i="9"/>
  <c r="G14" i="9"/>
  <c r="E14" i="9"/>
  <c r="AQ13" i="9"/>
  <c r="AO13" i="9"/>
  <c r="AM13" i="9"/>
  <c r="AK13" i="9"/>
  <c r="AI13" i="9"/>
  <c r="AG13" i="9"/>
  <c r="AE13" i="9"/>
  <c r="AC13" i="9"/>
  <c r="AA13" i="9"/>
  <c r="Y13" i="9"/>
  <c r="W13" i="9"/>
  <c r="U13" i="9"/>
  <c r="S13" i="9"/>
  <c r="Q13" i="9"/>
  <c r="O13" i="9"/>
  <c r="M13" i="9"/>
  <c r="K13" i="9"/>
  <c r="I13" i="9"/>
  <c r="G13" i="9"/>
  <c r="E13" i="9"/>
  <c r="AQ12" i="9"/>
  <c r="AO12" i="9"/>
  <c r="AM12" i="9"/>
  <c r="AK12" i="9"/>
  <c r="AI12" i="9"/>
  <c r="AG12" i="9"/>
  <c r="AE12" i="9"/>
  <c r="AC12" i="9"/>
  <c r="AA12" i="9"/>
  <c r="Y12" i="9"/>
  <c r="W12" i="9"/>
  <c r="U12" i="9"/>
  <c r="S12" i="9"/>
  <c r="Q12" i="9"/>
  <c r="O12" i="9"/>
  <c r="M12" i="9"/>
  <c r="K12" i="9"/>
  <c r="I12" i="9"/>
  <c r="G12" i="9"/>
  <c r="E12" i="9"/>
  <c r="AQ10" i="9"/>
  <c r="AO10" i="9"/>
  <c r="AM10" i="9"/>
  <c r="AK10" i="9"/>
  <c r="AI10" i="9"/>
  <c r="AG10" i="9"/>
  <c r="AE10" i="9"/>
  <c r="AC10" i="9"/>
  <c r="AA10" i="9"/>
  <c r="Y10" i="9"/>
  <c r="W10" i="9"/>
  <c r="U10" i="9"/>
  <c r="S10" i="9"/>
  <c r="Q10" i="9"/>
  <c r="O10" i="9"/>
  <c r="M10" i="9"/>
  <c r="K10" i="9"/>
  <c r="I10" i="9"/>
  <c r="G10" i="9"/>
  <c r="E10" i="9"/>
  <c r="B22" i="8"/>
  <c r="B15" i="8"/>
  <c r="B13" i="8"/>
  <c r="B9" i="8"/>
  <c r="B8" i="8"/>
  <c r="B7" i="8"/>
  <c r="B6" i="8"/>
  <c r="B5" i="8"/>
  <c r="B4" i="8"/>
  <c r="P27" i="10" l="1"/>
  <c r="Q27" i="10" s="1"/>
  <c r="Q26" i="10"/>
  <c r="AQ44" i="9"/>
  <c r="AM44" i="9"/>
  <c r="AI44" i="9"/>
  <c r="AE44" i="9"/>
  <c r="AA44" i="9"/>
  <c r="W44" i="9"/>
  <c r="S44" i="9"/>
  <c r="O44" i="9"/>
  <c r="K44" i="9"/>
  <c r="G44" i="9"/>
  <c r="B45" i="9"/>
  <c r="AO44" i="9"/>
  <c r="AK44" i="9"/>
  <c r="AG44" i="9"/>
  <c r="AC44" i="9"/>
  <c r="Y44" i="9"/>
  <c r="U44" i="9"/>
  <c r="Q44" i="9"/>
  <c r="M44" i="9"/>
  <c r="I44" i="9"/>
  <c r="AQ1" i="10"/>
  <c r="AQ3" i="10" s="1"/>
  <c r="G42" i="9"/>
  <c r="K42" i="9"/>
  <c r="S42" i="9"/>
  <c r="AA42" i="9"/>
  <c r="AG42" i="9"/>
  <c r="AQ42" i="9"/>
  <c r="D44" i="9"/>
  <c r="AQ31" i="11"/>
  <c r="AM31" i="11"/>
  <c r="AO31" i="11"/>
  <c r="AI31" i="11"/>
  <c r="AE31" i="11"/>
  <c r="AA31" i="11"/>
  <c r="W31" i="11"/>
  <c r="S31" i="11"/>
  <c r="O31" i="11"/>
  <c r="K31" i="11"/>
  <c r="G31" i="11"/>
  <c r="B32" i="11"/>
  <c r="AK31" i="11"/>
  <c r="AG31" i="11"/>
  <c r="AC31" i="11"/>
  <c r="Y31" i="11"/>
  <c r="U31" i="11"/>
  <c r="Q31" i="11"/>
  <c r="M31" i="11"/>
  <c r="I31" i="11"/>
  <c r="E31" i="11"/>
  <c r="E1" i="12"/>
  <c r="E3" i="12" s="1"/>
  <c r="Q1" i="12"/>
  <c r="Q3" i="12" s="1"/>
  <c r="I42" i="9"/>
  <c r="M42" i="9"/>
  <c r="AE42" i="9"/>
  <c r="AI42" i="9"/>
  <c r="AM42" i="9"/>
  <c r="E2" i="10"/>
  <c r="I2" i="10"/>
  <c r="M2" i="10"/>
  <c r="AC2" i="10"/>
  <c r="AK2" i="10"/>
  <c r="G19" i="10"/>
  <c r="K19" i="10"/>
  <c r="O19" i="10"/>
  <c r="S19" i="10"/>
  <c r="W19" i="10"/>
  <c r="AA19" i="10"/>
  <c r="AE19" i="10"/>
  <c r="AI19" i="10"/>
  <c r="AM19" i="10"/>
  <c r="O1" i="12"/>
  <c r="O2" i="12" s="1"/>
  <c r="O25" i="11"/>
  <c r="I26" i="11"/>
  <c r="M26" i="11"/>
  <c r="Q26" i="11"/>
  <c r="U26" i="11"/>
  <c r="Y26" i="11"/>
  <c r="AC26" i="11"/>
  <c r="AG26" i="11"/>
  <c r="AK26" i="11"/>
  <c r="AO26" i="11"/>
  <c r="AQ1" i="12"/>
  <c r="AQ2" i="12"/>
  <c r="AQ6" i="12" s="1"/>
  <c r="AQ3" i="12"/>
  <c r="AQ4" i="12"/>
  <c r="M1" i="12"/>
  <c r="M2" i="12" s="1"/>
  <c r="Y6" i="12"/>
  <c r="Y5" i="12"/>
  <c r="Y4" i="12"/>
  <c r="Y3" i="12"/>
  <c r="Y2" i="12"/>
  <c r="Y1" i="12"/>
  <c r="AG6" i="12"/>
  <c r="AG5" i="12"/>
  <c r="AG4" i="12"/>
  <c r="AG3" i="12"/>
  <c r="AG2" i="12"/>
  <c r="AG1" i="12"/>
  <c r="G26" i="11"/>
  <c r="K26" i="11"/>
  <c r="O26" i="11"/>
  <c r="S26" i="11"/>
  <c r="W26" i="11"/>
  <c r="AA26" i="11"/>
  <c r="AE26" i="11"/>
  <c r="AI26" i="11"/>
  <c r="AM26" i="11"/>
  <c r="AO6" i="12"/>
  <c r="AO5" i="12"/>
  <c r="AO4" i="12"/>
  <c r="AO3" i="12"/>
  <c r="AO2" i="12"/>
  <c r="AO1" i="12"/>
  <c r="I6" i="12"/>
  <c r="I5" i="12"/>
  <c r="I4" i="12"/>
  <c r="I3" i="12"/>
  <c r="I2" i="12"/>
  <c r="I1" i="12"/>
  <c r="U1" i="12"/>
  <c r="U3" i="12" s="1"/>
  <c r="AC6" i="12"/>
  <c r="AC5" i="12"/>
  <c r="AC4" i="12"/>
  <c r="AC3" i="12"/>
  <c r="AC2" i="12"/>
  <c r="AC1" i="12"/>
  <c r="G25" i="12"/>
  <c r="K25" i="12"/>
  <c r="S25" i="12"/>
  <c r="W25" i="12"/>
  <c r="AA25" i="12"/>
  <c r="AE25" i="12"/>
  <c r="AI25" i="12"/>
  <c r="AK25" i="12"/>
  <c r="U2" i="12" l="1"/>
  <c r="U5" i="12" s="1"/>
  <c r="AQ5" i="12"/>
  <c r="AI6" i="12"/>
  <c r="AI5" i="12"/>
  <c r="AI4" i="12"/>
  <c r="AI3" i="12"/>
  <c r="AI2" i="12"/>
  <c r="AI1" i="12"/>
  <c r="AA6" i="12"/>
  <c r="AA5" i="12"/>
  <c r="AA4" i="12"/>
  <c r="AA3" i="12"/>
  <c r="AA2" i="12"/>
  <c r="AA1" i="12"/>
  <c r="S1" i="12"/>
  <c r="S2" i="12" s="1"/>
  <c r="G1" i="12"/>
  <c r="G2" i="12" s="1"/>
  <c r="U4" i="12"/>
  <c r="U6" i="12"/>
  <c r="M3" i="12"/>
  <c r="M6" i="12" s="1"/>
  <c r="O3" i="12"/>
  <c r="O4" i="12" s="1"/>
  <c r="AM6" i="10"/>
  <c r="AM5" i="10"/>
  <c r="AM4" i="10"/>
  <c r="AM3" i="10"/>
  <c r="AM2" i="10"/>
  <c r="AM1" i="10"/>
  <c r="AE1" i="10"/>
  <c r="AE3" i="10" s="1"/>
  <c r="W1" i="10"/>
  <c r="W3" i="10" s="1"/>
  <c r="O1" i="10"/>
  <c r="O3" i="10" s="1"/>
  <c r="G1" i="10"/>
  <c r="G3" i="10" s="1"/>
  <c r="AC6" i="10"/>
  <c r="AC5" i="10"/>
  <c r="AC4" i="10"/>
  <c r="I6" i="10"/>
  <c r="I5" i="10"/>
  <c r="I4" i="10"/>
  <c r="Q2" i="12"/>
  <c r="E2" i="12"/>
  <c r="AO32" i="11"/>
  <c r="AK32" i="11"/>
  <c r="AG32" i="11"/>
  <c r="AC32" i="11"/>
  <c r="AC5" i="11" s="1"/>
  <c r="Y32" i="11"/>
  <c r="U32" i="11"/>
  <c r="Q32" i="11"/>
  <c r="Q1" i="11" s="1"/>
  <c r="Q2" i="11" s="1"/>
  <c r="M32" i="11"/>
  <c r="I32" i="11"/>
  <c r="E32" i="11"/>
  <c r="AM32" i="11"/>
  <c r="AE32" i="11"/>
  <c r="W32" i="11"/>
  <c r="O32" i="11"/>
  <c r="G32" i="11"/>
  <c r="AQ32" i="11"/>
  <c r="AI32" i="11"/>
  <c r="AI6" i="11" s="1"/>
  <c r="AA32" i="11"/>
  <c r="AA6" i="11" s="1"/>
  <c r="S32" i="11"/>
  <c r="K32" i="11"/>
  <c r="K6" i="11" s="1"/>
  <c r="B18" i="8"/>
  <c r="B17" i="8" s="1"/>
  <c r="AQ2" i="10"/>
  <c r="AO45" i="9"/>
  <c r="AK45" i="9"/>
  <c r="AG45" i="9"/>
  <c r="AG2" i="9" s="1"/>
  <c r="AC45" i="9"/>
  <c r="Y45" i="9"/>
  <c r="U45" i="9"/>
  <c r="Q45" i="9"/>
  <c r="M45" i="9"/>
  <c r="I45" i="9"/>
  <c r="I3" i="9" s="1"/>
  <c r="E45" i="9"/>
  <c r="AQ45" i="9"/>
  <c r="AM45" i="9"/>
  <c r="AM5" i="9" s="1"/>
  <c r="AI45" i="9"/>
  <c r="AE45" i="9"/>
  <c r="AA45" i="9"/>
  <c r="W45" i="9"/>
  <c r="S45" i="9"/>
  <c r="O45" i="9"/>
  <c r="K45" i="9"/>
  <c r="G45" i="9"/>
  <c r="B16" i="8"/>
  <c r="Q1" i="10"/>
  <c r="Q3" i="10" s="1"/>
  <c r="AK1" i="12"/>
  <c r="AK3" i="12" s="1"/>
  <c r="AE1" i="12"/>
  <c r="AE3" i="12" s="1"/>
  <c r="W6" i="12"/>
  <c r="W5" i="12"/>
  <c r="W4" i="12"/>
  <c r="W3" i="12"/>
  <c r="W2" i="12"/>
  <c r="W1" i="12"/>
  <c r="K1" i="12"/>
  <c r="K3" i="12" s="1"/>
  <c r="AM6" i="11"/>
  <c r="AM5" i="11"/>
  <c r="AM4" i="11"/>
  <c r="AM3" i="11"/>
  <c r="AM2" i="11"/>
  <c r="AM1" i="11"/>
  <c r="AE1" i="11"/>
  <c r="AE3" i="11" s="1"/>
  <c r="W1" i="11"/>
  <c r="W3" i="11" s="1"/>
  <c r="G1" i="11"/>
  <c r="G3" i="11" s="1"/>
  <c r="AO1" i="11"/>
  <c r="AO3" i="11" s="1"/>
  <c r="AG6" i="11"/>
  <c r="AG5" i="11"/>
  <c r="AG4" i="11"/>
  <c r="AG3" i="11"/>
  <c r="AG2" i="11"/>
  <c r="AG1" i="11"/>
  <c r="Y6" i="11"/>
  <c r="Y5" i="11"/>
  <c r="Y4" i="11"/>
  <c r="Y3" i="11"/>
  <c r="Y2" i="11"/>
  <c r="Y1" i="11"/>
  <c r="I6" i="11"/>
  <c r="I5" i="11"/>
  <c r="I4" i="11"/>
  <c r="I3" i="11"/>
  <c r="I2" i="11"/>
  <c r="I1" i="11"/>
  <c r="AI6" i="10"/>
  <c r="AI5" i="10"/>
  <c r="AI4" i="10"/>
  <c r="AI3" i="10"/>
  <c r="AI2" i="10"/>
  <c r="AI1" i="10"/>
  <c r="AA6" i="10"/>
  <c r="AA5" i="10"/>
  <c r="AA4" i="10"/>
  <c r="AA3" i="10"/>
  <c r="AA2" i="10"/>
  <c r="AA1" i="10"/>
  <c r="S1" i="10"/>
  <c r="S3" i="10" s="1"/>
  <c r="K6" i="10"/>
  <c r="K5" i="10"/>
  <c r="K4" i="10"/>
  <c r="K3" i="10"/>
  <c r="K2" i="10"/>
  <c r="K1" i="10"/>
  <c r="AK6" i="10"/>
  <c r="AK5" i="10"/>
  <c r="AK4" i="10"/>
  <c r="M6" i="10"/>
  <c r="M5" i="10"/>
  <c r="M4" i="10"/>
  <c r="E6" i="10"/>
  <c r="E5" i="10"/>
  <c r="B14" i="8" s="1"/>
  <c r="E4" i="10"/>
  <c r="AI6" i="9"/>
  <c r="AI5" i="9"/>
  <c r="AI4" i="9"/>
  <c r="AI3" i="9"/>
  <c r="AI2" i="9"/>
  <c r="AI1" i="9"/>
  <c r="M1" i="9"/>
  <c r="M3" i="9" s="1"/>
  <c r="AQ1" i="11"/>
  <c r="AQ2" i="11" s="1"/>
  <c r="AQ1" i="9"/>
  <c r="AQ2" i="9" s="1"/>
  <c r="AA1" i="9"/>
  <c r="AA2" i="9" s="1"/>
  <c r="K1" i="9"/>
  <c r="K2" i="9" s="1"/>
  <c r="Q1" i="9"/>
  <c r="Q3" i="9" s="1"/>
  <c r="Y1" i="9"/>
  <c r="Y3" i="9" s="1"/>
  <c r="AO1" i="9"/>
  <c r="AO3" i="9" s="1"/>
  <c r="O1" i="9"/>
  <c r="O3" i="9" s="1"/>
  <c r="W1" i="9"/>
  <c r="W3" i="9" s="1"/>
  <c r="AO2" i="9" l="1"/>
  <c r="G2" i="10"/>
  <c r="G5" i="10" s="1"/>
  <c r="O2" i="10"/>
  <c r="O5" i="10" s="1"/>
  <c r="W2" i="10"/>
  <c r="W5" i="10" s="1"/>
  <c r="AE2" i="10"/>
  <c r="AE5" i="10" s="1"/>
  <c r="AO4" i="9"/>
  <c r="AO5" i="9"/>
  <c r="AO6" i="9"/>
  <c r="W2" i="9"/>
  <c r="O2" i="9"/>
  <c r="Y2" i="9"/>
  <c r="Q2" i="9"/>
  <c r="K3" i="9"/>
  <c r="K6" i="9" s="1"/>
  <c r="AA3" i="9"/>
  <c r="AA6" i="9" s="1"/>
  <c r="AQ3" i="9"/>
  <c r="AQ4" i="9" s="1"/>
  <c r="S2" i="10"/>
  <c r="AO2" i="11"/>
  <c r="G2" i="11"/>
  <c r="W2" i="11"/>
  <c r="AE2" i="11"/>
  <c r="K2" i="12"/>
  <c r="AE2" i="12"/>
  <c r="AK2" i="12"/>
  <c r="Q2" i="10"/>
  <c r="G1" i="9"/>
  <c r="G3" i="9" s="1"/>
  <c r="S1" i="9"/>
  <c r="S3" i="9" s="1"/>
  <c r="AG1" i="9"/>
  <c r="AG4" i="9"/>
  <c r="AG6" i="9"/>
  <c r="Q5" i="12"/>
  <c r="Q6" i="12"/>
  <c r="Q4" i="12"/>
  <c r="I2" i="9"/>
  <c r="I5" i="9"/>
  <c r="I6" i="9"/>
  <c r="AM2" i="9"/>
  <c r="AM4" i="9"/>
  <c r="AM6" i="9"/>
  <c r="G4" i="10"/>
  <c r="G6" i="10"/>
  <c r="O4" i="10"/>
  <c r="O6" i="10"/>
  <c r="W4" i="10"/>
  <c r="W6" i="10"/>
  <c r="AE4" i="10"/>
  <c r="AE6" i="10"/>
  <c r="Q3" i="11"/>
  <c r="Q4" i="11" s="1"/>
  <c r="AC2" i="11"/>
  <c r="AC4" i="11"/>
  <c r="AC6" i="11"/>
  <c r="K1" i="11"/>
  <c r="K3" i="11"/>
  <c r="K5" i="11"/>
  <c r="S1" i="11"/>
  <c r="S3" i="11" s="1"/>
  <c r="AA1" i="11"/>
  <c r="AA3" i="11"/>
  <c r="AA5" i="11"/>
  <c r="AI1" i="11"/>
  <c r="AI3" i="11"/>
  <c r="AI5" i="11"/>
  <c r="G3" i="12"/>
  <c r="G4" i="12" s="1"/>
  <c r="S3" i="12"/>
  <c r="S4" i="12" s="1"/>
  <c r="Q6" i="11"/>
  <c r="O5" i="12"/>
  <c r="O6" i="12"/>
  <c r="M4" i="12"/>
  <c r="M2" i="9"/>
  <c r="E1" i="9"/>
  <c r="E3" i="9" s="1"/>
  <c r="AK1" i="9"/>
  <c r="AK2" i="9" s="1"/>
  <c r="AC1" i="9"/>
  <c r="AC3" i="9" s="1"/>
  <c r="U1" i="9"/>
  <c r="U2" i="9" s="1"/>
  <c r="AQ5" i="10"/>
  <c r="AQ6" i="10"/>
  <c r="AQ4" i="10"/>
  <c r="G2" i="9"/>
  <c r="S2" i="9"/>
  <c r="S5" i="9" s="1"/>
  <c r="AG3" i="9"/>
  <c r="AG5" i="9"/>
  <c r="AQ3" i="11"/>
  <c r="AQ5" i="11" s="1"/>
  <c r="E1" i="11"/>
  <c r="E2" i="11" s="1"/>
  <c r="E5" i="12"/>
  <c r="E6" i="12"/>
  <c r="E4" i="12"/>
  <c r="I1" i="9"/>
  <c r="I4" i="9"/>
  <c r="AE1" i="9"/>
  <c r="AE2" i="9" s="1"/>
  <c r="AM1" i="9"/>
  <c r="AM3" i="9"/>
  <c r="Q5" i="11"/>
  <c r="O1" i="11"/>
  <c r="O2" i="11" s="1"/>
  <c r="M1" i="11"/>
  <c r="M2" i="11" s="1"/>
  <c r="U1" i="11"/>
  <c r="U2" i="11" s="1"/>
  <c r="AC1" i="11"/>
  <c r="AC3" i="11"/>
  <c r="AK1" i="11"/>
  <c r="AK2" i="11" s="1"/>
  <c r="K2" i="11"/>
  <c r="K4" i="11"/>
  <c r="S2" i="11"/>
  <c r="S6" i="11" s="1"/>
  <c r="AA2" i="11"/>
  <c r="AA4" i="11"/>
  <c r="AI2" i="11"/>
  <c r="AI4" i="11"/>
  <c r="M5" i="12"/>
  <c r="G4" i="9" l="1"/>
  <c r="AK3" i="11"/>
  <c r="U3" i="11"/>
  <c r="M3" i="11"/>
  <c r="O3" i="11"/>
  <c r="AQ4" i="11"/>
  <c r="G6" i="9"/>
  <c r="S4" i="11"/>
  <c r="S4" i="9"/>
  <c r="U4" i="11"/>
  <c r="U5" i="11"/>
  <c r="U6" i="11"/>
  <c r="O4" i="11"/>
  <c r="O5" i="11"/>
  <c r="O6" i="11"/>
  <c r="AK5" i="11"/>
  <c r="AK4" i="11"/>
  <c r="AK6" i="11"/>
  <c r="M5" i="11"/>
  <c r="M6" i="11"/>
  <c r="M4" i="11"/>
  <c r="E2" i="9"/>
  <c r="S5" i="11"/>
  <c r="G5" i="9"/>
  <c r="AC2" i="9"/>
  <c r="AK3" i="9"/>
  <c r="AK5" i="9" s="1"/>
  <c r="Q5" i="10"/>
  <c r="Q6" i="10"/>
  <c r="Q4" i="10"/>
  <c r="AE5" i="12"/>
  <c r="AE6" i="12"/>
  <c r="AE4" i="12"/>
  <c r="AE5" i="11"/>
  <c r="AE6" i="11"/>
  <c r="AE4" i="11"/>
  <c r="G5" i="11"/>
  <c r="G6" i="11"/>
  <c r="G4" i="11"/>
  <c r="S5" i="10"/>
  <c r="S6" i="10"/>
  <c r="S4" i="10"/>
  <c r="Q6" i="9"/>
  <c r="Q4" i="9"/>
  <c r="Q5" i="9"/>
  <c r="O5" i="9"/>
  <c r="O6" i="9"/>
  <c r="O4" i="9"/>
  <c r="S5" i="12"/>
  <c r="S6" i="12"/>
  <c r="S6" i="9"/>
  <c r="AA4" i="9"/>
  <c r="G5" i="12"/>
  <c r="G6" i="12"/>
  <c r="AQ5" i="9"/>
  <c r="AQ6" i="9"/>
  <c r="K4" i="9"/>
  <c r="AE3" i="9"/>
  <c r="AE5" i="9" s="1"/>
  <c r="E3" i="11"/>
  <c r="E6" i="11" s="1"/>
  <c r="AQ6" i="11"/>
  <c r="U3" i="9"/>
  <c r="U5" i="9" s="1"/>
  <c r="M5" i="9"/>
  <c r="M4" i="9"/>
  <c r="M6" i="9"/>
  <c r="AK5" i="12"/>
  <c r="AK6" i="12"/>
  <c r="AK4" i="12"/>
  <c r="K5" i="12"/>
  <c r="K6" i="12"/>
  <c r="K4" i="12"/>
  <c r="W5" i="11"/>
  <c r="W6" i="11"/>
  <c r="W4" i="11"/>
  <c r="AO5" i="11"/>
  <c r="AO6" i="11"/>
  <c r="AO4" i="11"/>
  <c r="Y5" i="9"/>
  <c r="Y6" i="9"/>
  <c r="Y4" i="9"/>
  <c r="W5" i="9"/>
  <c r="W6" i="9"/>
  <c r="W4" i="9"/>
  <c r="AA5" i="9"/>
  <c r="K5" i="9"/>
  <c r="AC5" i="9" l="1"/>
  <c r="AC4" i="9"/>
  <c r="AC6" i="9"/>
  <c r="AK6" i="9"/>
  <c r="AK4" i="9"/>
  <c r="U6" i="9"/>
  <c r="AE4" i="9"/>
  <c r="AE6" i="9"/>
  <c r="E4" i="11"/>
  <c r="E5" i="9"/>
  <c r="E6" i="9"/>
  <c r="E4" i="9"/>
  <c r="U4" i="9"/>
  <c r="E5" i="11"/>
  <c r="H40" i="7" l="1"/>
  <c r="H20" i="7" s="1"/>
  <c r="H38" i="7"/>
  <c r="H36" i="7"/>
  <c r="H13" i="7" s="1"/>
  <c r="H35" i="7"/>
  <c r="H34" i="7"/>
  <c r="H33" i="7"/>
  <c r="H32" i="7"/>
  <c r="H31" i="7"/>
  <c r="H30" i="7"/>
  <c r="H29" i="7"/>
  <c r="H28" i="7"/>
  <c r="H7" i="7" s="1"/>
  <c r="J7" i="7" s="1"/>
  <c r="J8" i="7" s="1"/>
  <c r="H16" i="7"/>
  <c r="H10" i="7"/>
  <c r="H9" i="7"/>
  <c r="G9" i="7"/>
  <c r="I8" i="7"/>
  <c r="J13" i="7" l="1"/>
  <c r="J9" i="7"/>
  <c r="J10" i="7"/>
  <c r="J11" i="7" l="1"/>
  <c r="J14" i="7" s="1"/>
  <c r="J16" i="7" s="1"/>
  <c r="J18" i="7" s="1"/>
  <c r="J20" i="7" s="1"/>
  <c r="J22" i="7" s="1"/>
  <c r="J23" i="7" s="1"/>
  <c r="AP300" i="6" l="1"/>
  <c r="AN300" i="6"/>
  <c r="AL300" i="6"/>
  <c r="AJ300" i="6"/>
  <c r="AH300" i="6"/>
  <c r="AF300" i="6"/>
  <c r="AD300" i="6"/>
  <c r="AB300" i="6"/>
  <c r="Z300" i="6"/>
  <c r="X300" i="6"/>
  <c r="V300" i="6"/>
  <c r="T300" i="6"/>
  <c r="R300" i="6"/>
  <c r="P300" i="6"/>
  <c r="N300" i="6"/>
  <c r="L300" i="6"/>
  <c r="J300" i="6"/>
  <c r="H300" i="6"/>
  <c r="F300" i="6"/>
  <c r="D300" i="6"/>
  <c r="AP299" i="6"/>
  <c r="AN299" i="6"/>
  <c r="AL299" i="6"/>
  <c r="AJ299" i="6"/>
  <c r="AH299" i="6"/>
  <c r="AF299" i="6"/>
  <c r="AD299" i="6"/>
  <c r="AB299" i="6"/>
  <c r="Z299" i="6"/>
  <c r="X299" i="6"/>
  <c r="V299" i="6"/>
  <c r="T299" i="6"/>
  <c r="R299" i="6"/>
  <c r="P299" i="6"/>
  <c r="N299" i="6"/>
  <c r="L299" i="6"/>
  <c r="J299" i="6"/>
  <c r="H299" i="6"/>
  <c r="F299" i="6"/>
  <c r="D299" i="6"/>
  <c r="AP298" i="6"/>
  <c r="AN298" i="6"/>
  <c r="AL298" i="6"/>
  <c r="AJ298" i="6"/>
  <c r="AH298" i="6"/>
  <c r="AF298" i="6"/>
  <c r="AD298" i="6"/>
  <c r="AB298" i="6"/>
  <c r="Z298" i="6"/>
  <c r="X298" i="6"/>
  <c r="V298" i="6"/>
  <c r="T298" i="6"/>
  <c r="R298" i="6"/>
  <c r="P298" i="6"/>
  <c r="N298" i="6"/>
  <c r="L298" i="6"/>
  <c r="J298" i="6"/>
  <c r="H298" i="6"/>
  <c r="F298" i="6"/>
  <c r="D298" i="6"/>
  <c r="AP297" i="6"/>
  <c r="AN297" i="6"/>
  <c r="AL297" i="6"/>
  <c r="AJ297" i="6"/>
  <c r="AH297" i="6"/>
  <c r="AF297" i="6"/>
  <c r="AD297" i="6"/>
  <c r="AB297" i="6"/>
  <c r="Z297" i="6"/>
  <c r="X297" i="6"/>
  <c r="V297" i="6"/>
  <c r="T297" i="6"/>
  <c r="R297" i="6"/>
  <c r="P297" i="6"/>
  <c r="N297" i="6"/>
  <c r="L297" i="6"/>
  <c r="J297" i="6"/>
  <c r="H297" i="6"/>
  <c r="F297" i="6"/>
  <c r="D297" i="6"/>
  <c r="AP296" i="6"/>
  <c r="AN296" i="6"/>
  <c r="AL296" i="6"/>
  <c r="AJ296" i="6"/>
  <c r="AH296" i="6"/>
  <c r="AF296" i="6"/>
  <c r="AD296" i="6"/>
  <c r="AB296" i="6"/>
  <c r="Z296" i="6"/>
  <c r="X296" i="6"/>
  <c r="V296" i="6"/>
  <c r="T296" i="6"/>
  <c r="R296" i="6"/>
  <c r="P296" i="6"/>
  <c r="N296" i="6"/>
  <c r="L296" i="6"/>
  <c r="J296" i="6"/>
  <c r="H296" i="6"/>
  <c r="F296" i="6"/>
  <c r="D296" i="6"/>
  <c r="AP295" i="6"/>
  <c r="AN295" i="6"/>
  <c r="AL295" i="6"/>
  <c r="AJ295" i="6"/>
  <c r="AH295" i="6"/>
  <c r="AF295" i="6"/>
  <c r="AD295" i="6"/>
  <c r="AB295" i="6"/>
  <c r="Z295" i="6"/>
  <c r="X295" i="6"/>
  <c r="V295" i="6"/>
  <c r="T295" i="6"/>
  <c r="R295" i="6"/>
  <c r="P295" i="6"/>
  <c r="N295" i="6"/>
  <c r="L295" i="6"/>
  <c r="J295" i="6"/>
  <c r="H295" i="6"/>
  <c r="F295" i="6"/>
  <c r="D295" i="6"/>
  <c r="AP294" i="6"/>
  <c r="AN294" i="6"/>
  <c r="AL294" i="6"/>
  <c r="AJ294" i="6"/>
  <c r="AH294" i="6"/>
  <c r="AF294" i="6"/>
  <c r="AD294" i="6"/>
  <c r="AB294" i="6"/>
  <c r="Z294" i="6"/>
  <c r="X294" i="6"/>
  <c r="V294" i="6"/>
  <c r="T294" i="6"/>
  <c r="R294" i="6"/>
  <c r="P294" i="6"/>
  <c r="N294" i="6"/>
  <c r="L294" i="6"/>
  <c r="J294" i="6"/>
  <c r="H294" i="6"/>
  <c r="F294" i="6"/>
  <c r="D294" i="6"/>
  <c r="AP293" i="6"/>
  <c r="AN293" i="6"/>
  <c r="AL293" i="6"/>
  <c r="AJ293" i="6"/>
  <c r="AH293" i="6"/>
  <c r="AF293" i="6"/>
  <c r="AD293" i="6"/>
  <c r="AB293" i="6"/>
  <c r="Z293" i="6"/>
  <c r="X293" i="6"/>
  <c r="V293" i="6"/>
  <c r="T293" i="6"/>
  <c r="R293" i="6"/>
  <c r="P293" i="6"/>
  <c r="N293" i="6"/>
  <c r="L293" i="6"/>
  <c r="J293" i="6"/>
  <c r="H293" i="6"/>
  <c r="F293" i="6"/>
  <c r="D293" i="6"/>
  <c r="AP292" i="6"/>
  <c r="AN292" i="6"/>
  <c r="AL292" i="6"/>
  <c r="AJ292" i="6"/>
  <c r="AH292" i="6"/>
  <c r="AF292" i="6"/>
  <c r="AD292" i="6"/>
  <c r="AB292" i="6"/>
  <c r="Z292" i="6"/>
  <c r="X292" i="6"/>
  <c r="V292" i="6"/>
  <c r="T292" i="6"/>
  <c r="R292" i="6"/>
  <c r="P292" i="6"/>
  <c r="N292" i="6"/>
  <c r="L292" i="6"/>
  <c r="J292" i="6"/>
  <c r="H292" i="6"/>
  <c r="F292" i="6"/>
  <c r="D292" i="6"/>
  <c r="AP291" i="6"/>
  <c r="AN291" i="6"/>
  <c r="AL291" i="6"/>
  <c r="AJ291" i="6"/>
  <c r="AH291" i="6"/>
  <c r="AF291" i="6"/>
  <c r="AD291" i="6"/>
  <c r="AB291" i="6"/>
  <c r="Z291" i="6"/>
  <c r="X291" i="6"/>
  <c r="V291" i="6"/>
  <c r="T291" i="6"/>
  <c r="R291" i="6"/>
  <c r="P291" i="6"/>
  <c r="N291" i="6"/>
  <c r="L291" i="6"/>
  <c r="J291" i="6"/>
  <c r="H291" i="6"/>
  <c r="F291" i="6"/>
  <c r="D291" i="6"/>
  <c r="AP290" i="6"/>
  <c r="AN290" i="6"/>
  <c r="AL290" i="6"/>
  <c r="AJ290" i="6"/>
  <c r="AH290" i="6"/>
  <c r="AF290" i="6"/>
  <c r="AD290" i="6"/>
  <c r="AB290" i="6"/>
  <c r="Z290" i="6"/>
  <c r="X290" i="6"/>
  <c r="V290" i="6"/>
  <c r="T290" i="6"/>
  <c r="R290" i="6"/>
  <c r="P290" i="6"/>
  <c r="N290" i="6"/>
  <c r="L290" i="6"/>
  <c r="J290" i="6"/>
  <c r="H290" i="6"/>
  <c r="F290" i="6"/>
  <c r="D290" i="6"/>
  <c r="AP289" i="6"/>
  <c r="AN289" i="6"/>
  <c r="AL289" i="6"/>
  <c r="AJ289" i="6"/>
  <c r="AH289" i="6"/>
  <c r="AF289" i="6"/>
  <c r="AD289" i="6"/>
  <c r="AB289" i="6"/>
  <c r="Z289" i="6"/>
  <c r="X289" i="6"/>
  <c r="V289" i="6"/>
  <c r="T289" i="6"/>
  <c r="R289" i="6"/>
  <c r="P289" i="6"/>
  <c r="N289" i="6"/>
  <c r="L289" i="6"/>
  <c r="J289" i="6"/>
  <c r="H289" i="6"/>
  <c r="F289" i="6"/>
  <c r="D289" i="6"/>
  <c r="AP288" i="6"/>
  <c r="AN288" i="6"/>
  <c r="AL288" i="6"/>
  <c r="AJ288" i="6"/>
  <c r="AH288" i="6"/>
  <c r="AF288" i="6"/>
  <c r="AD288" i="6"/>
  <c r="AB288" i="6"/>
  <c r="Z288" i="6"/>
  <c r="X288" i="6"/>
  <c r="V288" i="6"/>
  <c r="T288" i="6"/>
  <c r="R288" i="6"/>
  <c r="P288" i="6"/>
  <c r="N288" i="6"/>
  <c r="L288" i="6"/>
  <c r="J288" i="6"/>
  <c r="H288" i="6"/>
  <c r="F288" i="6"/>
  <c r="D288" i="6"/>
  <c r="AP287" i="6"/>
  <c r="AN287" i="6"/>
  <c r="AL287" i="6"/>
  <c r="AJ287" i="6"/>
  <c r="AH287" i="6"/>
  <c r="AF287" i="6"/>
  <c r="AD287" i="6"/>
  <c r="AB287" i="6"/>
  <c r="Z287" i="6"/>
  <c r="X287" i="6"/>
  <c r="V287" i="6"/>
  <c r="T287" i="6"/>
  <c r="R287" i="6"/>
  <c r="P287" i="6"/>
  <c r="N287" i="6"/>
  <c r="L287" i="6"/>
  <c r="J287" i="6"/>
  <c r="H287" i="6"/>
  <c r="F287" i="6"/>
  <c r="D287" i="6"/>
  <c r="AP286" i="6"/>
  <c r="AN286" i="6"/>
  <c r="AL286" i="6"/>
  <c r="AJ286" i="6"/>
  <c r="AH286" i="6"/>
  <c r="AF286" i="6"/>
  <c r="AD286" i="6"/>
  <c r="AB286" i="6"/>
  <c r="Z286" i="6"/>
  <c r="X286" i="6"/>
  <c r="V286" i="6"/>
  <c r="T286" i="6"/>
  <c r="R286" i="6"/>
  <c r="P286" i="6"/>
  <c r="N286" i="6"/>
  <c r="L286" i="6"/>
  <c r="J286" i="6"/>
  <c r="H286" i="6"/>
  <c r="F286" i="6"/>
  <c r="D286" i="6"/>
  <c r="AP285" i="6"/>
  <c r="AN285" i="6"/>
  <c r="AL285" i="6"/>
  <c r="AJ285" i="6"/>
  <c r="AH285" i="6"/>
  <c r="AF285" i="6"/>
  <c r="AD285" i="6"/>
  <c r="AB285" i="6"/>
  <c r="Z285" i="6"/>
  <c r="X285" i="6"/>
  <c r="V285" i="6"/>
  <c r="T285" i="6"/>
  <c r="R285" i="6"/>
  <c r="P285" i="6"/>
  <c r="N285" i="6"/>
  <c r="L285" i="6"/>
  <c r="J285" i="6"/>
  <c r="H285" i="6"/>
  <c r="F285" i="6"/>
  <c r="D285" i="6"/>
  <c r="AP284" i="6"/>
  <c r="AN284" i="6"/>
  <c r="AL284" i="6"/>
  <c r="AJ284" i="6"/>
  <c r="AH284" i="6"/>
  <c r="AF284" i="6"/>
  <c r="AD284" i="6"/>
  <c r="AB284" i="6"/>
  <c r="Z284" i="6"/>
  <c r="X284" i="6"/>
  <c r="V284" i="6"/>
  <c r="T284" i="6"/>
  <c r="R284" i="6"/>
  <c r="P284" i="6"/>
  <c r="N284" i="6"/>
  <c r="L284" i="6"/>
  <c r="J284" i="6"/>
  <c r="H284" i="6"/>
  <c r="F284" i="6"/>
  <c r="D284" i="6"/>
  <c r="AP283" i="6"/>
  <c r="AN283" i="6"/>
  <c r="AL283" i="6"/>
  <c r="AJ283" i="6"/>
  <c r="AH283" i="6"/>
  <c r="AF283" i="6"/>
  <c r="AD283" i="6"/>
  <c r="AB283" i="6"/>
  <c r="Z283" i="6"/>
  <c r="X283" i="6"/>
  <c r="V283" i="6"/>
  <c r="T283" i="6"/>
  <c r="R283" i="6"/>
  <c r="P283" i="6"/>
  <c r="N283" i="6"/>
  <c r="L283" i="6"/>
  <c r="J283" i="6"/>
  <c r="H283" i="6"/>
  <c r="F283" i="6"/>
  <c r="D283" i="6"/>
  <c r="AP282" i="6"/>
  <c r="AN282" i="6"/>
  <c r="AL282" i="6"/>
  <c r="AJ282" i="6"/>
  <c r="AH282" i="6"/>
  <c r="AF282" i="6"/>
  <c r="AD282" i="6"/>
  <c r="AB282" i="6"/>
  <c r="Z282" i="6"/>
  <c r="X282" i="6"/>
  <c r="V282" i="6"/>
  <c r="T282" i="6"/>
  <c r="R282" i="6"/>
  <c r="P282" i="6"/>
  <c r="N282" i="6"/>
  <c r="L282" i="6"/>
  <c r="J282" i="6"/>
  <c r="H282" i="6"/>
  <c r="F282" i="6"/>
  <c r="D282" i="6"/>
  <c r="AP281" i="6"/>
  <c r="AN281" i="6"/>
  <c r="AL281" i="6"/>
  <c r="AJ281" i="6"/>
  <c r="AH281" i="6"/>
  <c r="AF281" i="6"/>
  <c r="AD281" i="6"/>
  <c r="AB281" i="6"/>
  <c r="Z281" i="6"/>
  <c r="X281" i="6"/>
  <c r="V281" i="6"/>
  <c r="T281" i="6"/>
  <c r="R281" i="6"/>
  <c r="P281" i="6"/>
  <c r="N281" i="6"/>
  <c r="L281" i="6"/>
  <c r="J281" i="6"/>
  <c r="H281" i="6"/>
  <c r="F281" i="6"/>
  <c r="D281" i="6"/>
  <c r="AP280" i="6"/>
  <c r="AN280" i="6"/>
  <c r="AL280" i="6"/>
  <c r="AJ280" i="6"/>
  <c r="AH280" i="6"/>
  <c r="AF280" i="6"/>
  <c r="AD280" i="6"/>
  <c r="AB280" i="6"/>
  <c r="Z280" i="6"/>
  <c r="X280" i="6"/>
  <c r="V280" i="6"/>
  <c r="T280" i="6"/>
  <c r="R280" i="6"/>
  <c r="P280" i="6"/>
  <c r="N280" i="6"/>
  <c r="L280" i="6"/>
  <c r="J280" i="6"/>
  <c r="H280" i="6"/>
  <c r="F280" i="6"/>
  <c r="D280" i="6"/>
  <c r="AP279" i="6"/>
  <c r="AN279" i="6"/>
  <c r="AL279" i="6"/>
  <c r="AJ279" i="6"/>
  <c r="AH279" i="6"/>
  <c r="AF279" i="6"/>
  <c r="AD279" i="6"/>
  <c r="AB279" i="6"/>
  <c r="Z279" i="6"/>
  <c r="X279" i="6"/>
  <c r="V279" i="6"/>
  <c r="T279" i="6"/>
  <c r="R279" i="6"/>
  <c r="P279" i="6"/>
  <c r="N279" i="6"/>
  <c r="L279" i="6"/>
  <c r="J279" i="6"/>
  <c r="H279" i="6"/>
  <c r="F279" i="6"/>
  <c r="D279" i="6"/>
  <c r="AP278" i="6"/>
  <c r="AN278" i="6"/>
  <c r="AL278" i="6"/>
  <c r="AJ278" i="6"/>
  <c r="AH278" i="6"/>
  <c r="AF278" i="6"/>
  <c r="AD278" i="6"/>
  <c r="AB278" i="6"/>
  <c r="Z278" i="6"/>
  <c r="X278" i="6"/>
  <c r="V278" i="6"/>
  <c r="T278" i="6"/>
  <c r="R278" i="6"/>
  <c r="P278" i="6"/>
  <c r="N278" i="6"/>
  <c r="L278" i="6"/>
  <c r="J278" i="6"/>
  <c r="H278" i="6"/>
  <c r="F278" i="6"/>
  <c r="D278" i="6"/>
  <c r="AP277" i="6"/>
  <c r="AN277" i="6"/>
  <c r="AL277" i="6"/>
  <c r="AJ277" i="6"/>
  <c r="AH277" i="6"/>
  <c r="AF277" i="6"/>
  <c r="AD277" i="6"/>
  <c r="AB277" i="6"/>
  <c r="Z277" i="6"/>
  <c r="X277" i="6"/>
  <c r="V277" i="6"/>
  <c r="T277" i="6"/>
  <c r="R277" i="6"/>
  <c r="P277" i="6"/>
  <c r="N277" i="6"/>
  <c r="L277" i="6"/>
  <c r="J277" i="6"/>
  <c r="H277" i="6"/>
  <c r="F277" i="6"/>
  <c r="D277" i="6"/>
  <c r="AP276" i="6"/>
  <c r="AN276" i="6"/>
  <c r="AL276" i="6"/>
  <c r="AJ276" i="6"/>
  <c r="AH276" i="6"/>
  <c r="AF276" i="6"/>
  <c r="AD276" i="6"/>
  <c r="AB276" i="6"/>
  <c r="Z276" i="6"/>
  <c r="X276" i="6"/>
  <c r="V276" i="6"/>
  <c r="T276" i="6"/>
  <c r="R276" i="6"/>
  <c r="P276" i="6"/>
  <c r="N276" i="6"/>
  <c r="L276" i="6"/>
  <c r="J276" i="6"/>
  <c r="H276" i="6"/>
  <c r="F276" i="6"/>
  <c r="D276" i="6"/>
  <c r="AP275" i="6"/>
  <c r="AN275" i="6"/>
  <c r="AL275" i="6"/>
  <c r="AJ275" i="6"/>
  <c r="AH275" i="6"/>
  <c r="AF275" i="6"/>
  <c r="AD275" i="6"/>
  <c r="AB275" i="6"/>
  <c r="Z275" i="6"/>
  <c r="X275" i="6"/>
  <c r="V275" i="6"/>
  <c r="T275" i="6"/>
  <c r="R275" i="6"/>
  <c r="P275" i="6"/>
  <c r="N275" i="6"/>
  <c r="L275" i="6"/>
  <c r="J275" i="6"/>
  <c r="H275" i="6"/>
  <c r="F275" i="6"/>
  <c r="D275" i="6"/>
  <c r="AP274" i="6"/>
  <c r="AN274" i="6"/>
  <c r="AL274" i="6"/>
  <c r="AJ274" i="6"/>
  <c r="AH274" i="6"/>
  <c r="AF274" i="6"/>
  <c r="AD274" i="6"/>
  <c r="AB274" i="6"/>
  <c r="Z274" i="6"/>
  <c r="X274" i="6"/>
  <c r="V274" i="6"/>
  <c r="T274" i="6"/>
  <c r="R274" i="6"/>
  <c r="P274" i="6"/>
  <c r="N274" i="6"/>
  <c r="L274" i="6"/>
  <c r="J274" i="6"/>
  <c r="H274" i="6"/>
  <c r="F274" i="6"/>
  <c r="D274" i="6"/>
  <c r="AP273" i="6"/>
  <c r="AN273" i="6"/>
  <c r="AL273" i="6"/>
  <c r="AJ273" i="6"/>
  <c r="AH273" i="6"/>
  <c r="AF273" i="6"/>
  <c r="AD273" i="6"/>
  <c r="AB273" i="6"/>
  <c r="Z273" i="6"/>
  <c r="X273" i="6"/>
  <c r="V273" i="6"/>
  <c r="T273" i="6"/>
  <c r="R273" i="6"/>
  <c r="P273" i="6"/>
  <c r="N273" i="6"/>
  <c r="L273" i="6"/>
  <c r="J273" i="6"/>
  <c r="H273" i="6"/>
  <c r="F273" i="6"/>
  <c r="D273" i="6"/>
  <c r="AP272" i="6"/>
  <c r="AN272" i="6"/>
  <c r="AL272" i="6"/>
  <c r="AJ272" i="6"/>
  <c r="AH272" i="6"/>
  <c r="AF272" i="6"/>
  <c r="AD272" i="6"/>
  <c r="AB272" i="6"/>
  <c r="Z272" i="6"/>
  <c r="X272" i="6"/>
  <c r="V272" i="6"/>
  <c r="T272" i="6"/>
  <c r="R272" i="6"/>
  <c r="P272" i="6"/>
  <c r="N272" i="6"/>
  <c r="L272" i="6"/>
  <c r="J272" i="6"/>
  <c r="H272" i="6"/>
  <c r="F272" i="6"/>
  <c r="D272" i="6"/>
  <c r="AP271" i="6"/>
  <c r="AN271" i="6"/>
  <c r="AL271" i="6"/>
  <c r="AJ271" i="6"/>
  <c r="AH271" i="6"/>
  <c r="AF271" i="6"/>
  <c r="AD271" i="6"/>
  <c r="AB271" i="6"/>
  <c r="Z271" i="6"/>
  <c r="X271" i="6"/>
  <c r="V271" i="6"/>
  <c r="T271" i="6"/>
  <c r="R271" i="6"/>
  <c r="P271" i="6"/>
  <c r="N271" i="6"/>
  <c r="L271" i="6"/>
  <c r="J271" i="6"/>
  <c r="H271" i="6"/>
  <c r="F271" i="6"/>
  <c r="D271" i="6"/>
  <c r="AP270" i="6"/>
  <c r="AN270" i="6"/>
  <c r="AL270" i="6"/>
  <c r="AJ270" i="6"/>
  <c r="AH270" i="6"/>
  <c r="AF270" i="6"/>
  <c r="AD270" i="6"/>
  <c r="AB270" i="6"/>
  <c r="Z270" i="6"/>
  <c r="X270" i="6"/>
  <c r="V270" i="6"/>
  <c r="T270" i="6"/>
  <c r="R270" i="6"/>
  <c r="P270" i="6"/>
  <c r="N270" i="6"/>
  <c r="L270" i="6"/>
  <c r="J270" i="6"/>
  <c r="H270" i="6"/>
  <c r="F270" i="6"/>
  <c r="D270" i="6"/>
  <c r="AP269" i="6"/>
  <c r="AN269" i="6"/>
  <c r="AL269" i="6"/>
  <c r="AJ269" i="6"/>
  <c r="AH269" i="6"/>
  <c r="AF269" i="6"/>
  <c r="AD269" i="6"/>
  <c r="AB269" i="6"/>
  <c r="Z269" i="6"/>
  <c r="X269" i="6"/>
  <c r="V269" i="6"/>
  <c r="T269" i="6"/>
  <c r="R269" i="6"/>
  <c r="P269" i="6"/>
  <c r="N269" i="6"/>
  <c r="L269" i="6"/>
  <c r="J269" i="6"/>
  <c r="H269" i="6"/>
  <c r="F269" i="6"/>
  <c r="D269" i="6"/>
  <c r="AP268" i="6"/>
  <c r="AN268" i="6"/>
  <c r="AL268" i="6"/>
  <c r="AJ268" i="6"/>
  <c r="AH268" i="6"/>
  <c r="AF268" i="6"/>
  <c r="AD268" i="6"/>
  <c r="AB268" i="6"/>
  <c r="Z268" i="6"/>
  <c r="X268" i="6"/>
  <c r="V268" i="6"/>
  <c r="T268" i="6"/>
  <c r="R268" i="6"/>
  <c r="P268" i="6"/>
  <c r="N268" i="6"/>
  <c r="L268" i="6"/>
  <c r="J268" i="6"/>
  <c r="H268" i="6"/>
  <c r="F268" i="6"/>
  <c r="D268" i="6"/>
  <c r="AP267" i="6"/>
  <c r="AN267" i="6"/>
  <c r="AL267" i="6"/>
  <c r="AJ267" i="6"/>
  <c r="AH267" i="6"/>
  <c r="AF267" i="6"/>
  <c r="AD267" i="6"/>
  <c r="AB267" i="6"/>
  <c r="Z267" i="6"/>
  <c r="X267" i="6"/>
  <c r="V267" i="6"/>
  <c r="T267" i="6"/>
  <c r="R267" i="6"/>
  <c r="P267" i="6"/>
  <c r="N267" i="6"/>
  <c r="L267" i="6"/>
  <c r="J267" i="6"/>
  <c r="H267" i="6"/>
  <c r="F267" i="6"/>
  <c r="D267" i="6"/>
  <c r="AP266" i="6"/>
  <c r="AN266" i="6"/>
  <c r="AL266" i="6"/>
  <c r="AJ266" i="6"/>
  <c r="AH266" i="6"/>
  <c r="AF266" i="6"/>
  <c r="AD266" i="6"/>
  <c r="AB266" i="6"/>
  <c r="Z266" i="6"/>
  <c r="X266" i="6"/>
  <c r="V266" i="6"/>
  <c r="T266" i="6"/>
  <c r="R266" i="6"/>
  <c r="P266" i="6"/>
  <c r="N266" i="6"/>
  <c r="L266" i="6"/>
  <c r="J266" i="6"/>
  <c r="H266" i="6"/>
  <c r="F266" i="6"/>
  <c r="D266" i="6"/>
  <c r="AP265" i="6"/>
  <c r="AN265" i="6"/>
  <c r="AL265" i="6"/>
  <c r="AJ265" i="6"/>
  <c r="AH265" i="6"/>
  <c r="AF265" i="6"/>
  <c r="AD265" i="6"/>
  <c r="AB265" i="6"/>
  <c r="Z265" i="6"/>
  <c r="X265" i="6"/>
  <c r="V265" i="6"/>
  <c r="T265" i="6"/>
  <c r="R265" i="6"/>
  <c r="P265" i="6"/>
  <c r="N265" i="6"/>
  <c r="L265" i="6"/>
  <c r="J265" i="6"/>
  <c r="H265" i="6"/>
  <c r="F265" i="6"/>
  <c r="D265" i="6"/>
  <c r="AP264" i="6"/>
  <c r="AN264" i="6"/>
  <c r="AL264" i="6"/>
  <c r="AJ264" i="6"/>
  <c r="AH264" i="6"/>
  <c r="AF264" i="6"/>
  <c r="AD264" i="6"/>
  <c r="AB264" i="6"/>
  <c r="Z264" i="6"/>
  <c r="X264" i="6"/>
  <c r="V264" i="6"/>
  <c r="T264" i="6"/>
  <c r="R264" i="6"/>
  <c r="P264" i="6"/>
  <c r="N264" i="6"/>
  <c r="L264" i="6"/>
  <c r="J264" i="6"/>
  <c r="H264" i="6"/>
  <c r="F264" i="6"/>
  <c r="D264" i="6"/>
  <c r="AP263" i="6"/>
  <c r="AN263" i="6"/>
  <c r="AL263" i="6"/>
  <c r="AJ263" i="6"/>
  <c r="AH263" i="6"/>
  <c r="AF263" i="6"/>
  <c r="AD263" i="6"/>
  <c r="AB263" i="6"/>
  <c r="Z263" i="6"/>
  <c r="X263" i="6"/>
  <c r="V263" i="6"/>
  <c r="T263" i="6"/>
  <c r="R263" i="6"/>
  <c r="P263" i="6"/>
  <c r="N263" i="6"/>
  <c r="L263" i="6"/>
  <c r="J263" i="6"/>
  <c r="H263" i="6"/>
  <c r="F263" i="6"/>
  <c r="D263" i="6"/>
  <c r="AP262" i="6"/>
  <c r="AN262" i="6"/>
  <c r="AL262" i="6"/>
  <c r="AJ262" i="6"/>
  <c r="AH262" i="6"/>
  <c r="AF262" i="6"/>
  <c r="AD262" i="6"/>
  <c r="AB262" i="6"/>
  <c r="Z262" i="6"/>
  <c r="X262" i="6"/>
  <c r="V262" i="6"/>
  <c r="T262" i="6"/>
  <c r="R262" i="6"/>
  <c r="P262" i="6"/>
  <c r="N262" i="6"/>
  <c r="L262" i="6"/>
  <c r="J262" i="6"/>
  <c r="H262" i="6"/>
  <c r="F262" i="6"/>
  <c r="D262" i="6"/>
  <c r="AP261" i="6"/>
  <c r="AN261" i="6"/>
  <c r="AL261" i="6"/>
  <c r="AJ261" i="6"/>
  <c r="AH261" i="6"/>
  <c r="AF261" i="6"/>
  <c r="AD261" i="6"/>
  <c r="AB261" i="6"/>
  <c r="Z261" i="6"/>
  <c r="X261" i="6"/>
  <c r="V261" i="6"/>
  <c r="T261" i="6"/>
  <c r="R261" i="6"/>
  <c r="P261" i="6"/>
  <c r="N261" i="6"/>
  <c r="L261" i="6"/>
  <c r="J261" i="6"/>
  <c r="H261" i="6"/>
  <c r="F261" i="6"/>
  <c r="D261" i="6"/>
  <c r="AP260" i="6"/>
  <c r="AN260" i="6"/>
  <c r="AL260" i="6"/>
  <c r="AJ260" i="6"/>
  <c r="AH260" i="6"/>
  <c r="AF260" i="6"/>
  <c r="AD260" i="6"/>
  <c r="AB260" i="6"/>
  <c r="Z260" i="6"/>
  <c r="X260" i="6"/>
  <c r="V260" i="6"/>
  <c r="T260" i="6"/>
  <c r="R260" i="6"/>
  <c r="P260" i="6"/>
  <c r="N260" i="6"/>
  <c r="L260" i="6"/>
  <c r="J260" i="6"/>
  <c r="H260" i="6"/>
  <c r="F260" i="6"/>
  <c r="D260" i="6"/>
  <c r="AP259" i="6"/>
  <c r="AN259" i="6"/>
  <c r="AL259" i="6"/>
  <c r="AJ259" i="6"/>
  <c r="AH259" i="6"/>
  <c r="AF259" i="6"/>
  <c r="AD259" i="6"/>
  <c r="AB259" i="6"/>
  <c r="Z259" i="6"/>
  <c r="X259" i="6"/>
  <c r="V259" i="6"/>
  <c r="T259" i="6"/>
  <c r="R259" i="6"/>
  <c r="P259" i="6"/>
  <c r="N259" i="6"/>
  <c r="L259" i="6"/>
  <c r="J259" i="6"/>
  <c r="H259" i="6"/>
  <c r="F259" i="6"/>
  <c r="D259" i="6"/>
  <c r="AP258" i="6"/>
  <c r="AN258" i="6"/>
  <c r="AL258" i="6"/>
  <c r="AJ258" i="6"/>
  <c r="AH258" i="6"/>
  <c r="AF258" i="6"/>
  <c r="AD258" i="6"/>
  <c r="AB258" i="6"/>
  <c r="Z258" i="6"/>
  <c r="X258" i="6"/>
  <c r="V258" i="6"/>
  <c r="T258" i="6"/>
  <c r="R258" i="6"/>
  <c r="P258" i="6"/>
  <c r="N258" i="6"/>
  <c r="L258" i="6"/>
  <c r="J258" i="6"/>
  <c r="H258" i="6"/>
  <c r="F258" i="6"/>
  <c r="D258" i="6"/>
  <c r="AP257" i="6"/>
  <c r="AN257" i="6"/>
  <c r="AL257" i="6"/>
  <c r="AJ257" i="6"/>
  <c r="AH257" i="6"/>
  <c r="AF257" i="6"/>
  <c r="AD257" i="6"/>
  <c r="AB257" i="6"/>
  <c r="Z257" i="6"/>
  <c r="X257" i="6"/>
  <c r="V257" i="6"/>
  <c r="T257" i="6"/>
  <c r="R257" i="6"/>
  <c r="P257" i="6"/>
  <c r="N257" i="6"/>
  <c r="L257" i="6"/>
  <c r="J257" i="6"/>
  <c r="H257" i="6"/>
  <c r="F257" i="6"/>
  <c r="D257" i="6"/>
  <c r="AP256" i="6"/>
  <c r="AN256" i="6"/>
  <c r="AL256" i="6"/>
  <c r="AJ256" i="6"/>
  <c r="AH256" i="6"/>
  <c r="AF256" i="6"/>
  <c r="AD256" i="6"/>
  <c r="AB256" i="6"/>
  <c r="Z256" i="6"/>
  <c r="X256" i="6"/>
  <c r="V256" i="6"/>
  <c r="T256" i="6"/>
  <c r="R256" i="6"/>
  <c r="P256" i="6"/>
  <c r="N256" i="6"/>
  <c r="L256" i="6"/>
  <c r="J256" i="6"/>
  <c r="H256" i="6"/>
  <c r="F256" i="6"/>
  <c r="D256" i="6"/>
  <c r="AP255" i="6"/>
  <c r="AN255" i="6"/>
  <c r="AL255" i="6"/>
  <c r="AJ255" i="6"/>
  <c r="AH255" i="6"/>
  <c r="AF255" i="6"/>
  <c r="AD255" i="6"/>
  <c r="AB255" i="6"/>
  <c r="Z255" i="6"/>
  <c r="X255" i="6"/>
  <c r="V255" i="6"/>
  <c r="T255" i="6"/>
  <c r="R255" i="6"/>
  <c r="P255" i="6"/>
  <c r="N255" i="6"/>
  <c r="L255" i="6"/>
  <c r="J255" i="6"/>
  <c r="H255" i="6"/>
  <c r="F255" i="6"/>
  <c r="D255" i="6"/>
  <c r="AP254" i="6"/>
  <c r="AN254" i="6"/>
  <c r="AL254" i="6"/>
  <c r="AJ254" i="6"/>
  <c r="AH254" i="6"/>
  <c r="AF254" i="6"/>
  <c r="AD254" i="6"/>
  <c r="AB254" i="6"/>
  <c r="Z254" i="6"/>
  <c r="X254" i="6"/>
  <c r="V254" i="6"/>
  <c r="T254" i="6"/>
  <c r="R254" i="6"/>
  <c r="P254" i="6"/>
  <c r="N254" i="6"/>
  <c r="L254" i="6"/>
  <c r="J254" i="6"/>
  <c r="H254" i="6"/>
  <c r="F254" i="6"/>
  <c r="D254" i="6"/>
  <c r="AP253" i="6"/>
  <c r="AN253" i="6"/>
  <c r="AL253" i="6"/>
  <c r="AJ253" i="6"/>
  <c r="AH253" i="6"/>
  <c r="AF253" i="6"/>
  <c r="AD253" i="6"/>
  <c r="AB253" i="6"/>
  <c r="Z253" i="6"/>
  <c r="X253" i="6"/>
  <c r="V253" i="6"/>
  <c r="T253" i="6"/>
  <c r="R253" i="6"/>
  <c r="P253" i="6"/>
  <c r="N253" i="6"/>
  <c r="L253" i="6"/>
  <c r="J253" i="6"/>
  <c r="H253" i="6"/>
  <c r="F253" i="6"/>
  <c r="D253" i="6"/>
  <c r="AP252" i="6"/>
  <c r="AN252" i="6"/>
  <c r="AL252" i="6"/>
  <c r="AJ252" i="6"/>
  <c r="AH252" i="6"/>
  <c r="AF252" i="6"/>
  <c r="AD252" i="6"/>
  <c r="AB252" i="6"/>
  <c r="Z252" i="6"/>
  <c r="X252" i="6"/>
  <c r="V252" i="6"/>
  <c r="T252" i="6"/>
  <c r="R252" i="6"/>
  <c r="P252" i="6"/>
  <c r="N252" i="6"/>
  <c r="L252" i="6"/>
  <c r="J252" i="6"/>
  <c r="H252" i="6"/>
  <c r="F252" i="6"/>
  <c r="D252" i="6"/>
  <c r="AP251" i="6"/>
  <c r="AN251" i="6"/>
  <c r="AL251" i="6"/>
  <c r="AJ251" i="6"/>
  <c r="AH251" i="6"/>
  <c r="AF251" i="6"/>
  <c r="AD251" i="6"/>
  <c r="AB251" i="6"/>
  <c r="Z251" i="6"/>
  <c r="X251" i="6"/>
  <c r="V251" i="6"/>
  <c r="T251" i="6"/>
  <c r="R251" i="6"/>
  <c r="P251" i="6"/>
  <c r="N251" i="6"/>
  <c r="L251" i="6"/>
  <c r="J251" i="6"/>
  <c r="H251" i="6"/>
  <c r="F251" i="6"/>
  <c r="D251" i="6"/>
  <c r="AP250" i="6"/>
  <c r="AN250" i="6"/>
  <c r="AL250" i="6"/>
  <c r="AJ250" i="6"/>
  <c r="AH250" i="6"/>
  <c r="AF250" i="6"/>
  <c r="AD250" i="6"/>
  <c r="AB250" i="6"/>
  <c r="Z250" i="6"/>
  <c r="X250" i="6"/>
  <c r="V250" i="6"/>
  <c r="T250" i="6"/>
  <c r="R250" i="6"/>
  <c r="P250" i="6"/>
  <c r="N250" i="6"/>
  <c r="L250" i="6"/>
  <c r="J250" i="6"/>
  <c r="H250" i="6"/>
  <c r="F250" i="6"/>
  <c r="D250" i="6"/>
  <c r="AP249" i="6"/>
  <c r="AN249" i="6"/>
  <c r="AL249" i="6"/>
  <c r="AJ249" i="6"/>
  <c r="AH249" i="6"/>
  <c r="AF249" i="6"/>
  <c r="AD249" i="6"/>
  <c r="AB249" i="6"/>
  <c r="Z249" i="6"/>
  <c r="X249" i="6"/>
  <c r="V249" i="6"/>
  <c r="T249" i="6"/>
  <c r="R249" i="6"/>
  <c r="P249" i="6"/>
  <c r="N249" i="6"/>
  <c r="L249" i="6"/>
  <c r="J249" i="6"/>
  <c r="H249" i="6"/>
  <c r="F249" i="6"/>
  <c r="D249" i="6"/>
  <c r="AP248" i="6"/>
  <c r="AN248" i="6"/>
  <c r="AL248" i="6"/>
  <c r="AJ248" i="6"/>
  <c r="AH248" i="6"/>
  <c r="AF248" i="6"/>
  <c r="AD248" i="6"/>
  <c r="AB248" i="6"/>
  <c r="Z248" i="6"/>
  <c r="X248" i="6"/>
  <c r="V248" i="6"/>
  <c r="T248" i="6"/>
  <c r="R248" i="6"/>
  <c r="P248" i="6"/>
  <c r="N248" i="6"/>
  <c r="L248" i="6"/>
  <c r="J248" i="6"/>
  <c r="H248" i="6"/>
  <c r="F248" i="6"/>
  <c r="D248" i="6"/>
  <c r="AP247" i="6"/>
  <c r="AN247" i="6"/>
  <c r="AL247" i="6"/>
  <c r="AJ247" i="6"/>
  <c r="AH247" i="6"/>
  <c r="AF247" i="6"/>
  <c r="AD247" i="6"/>
  <c r="AB247" i="6"/>
  <c r="Z247" i="6"/>
  <c r="X247" i="6"/>
  <c r="V247" i="6"/>
  <c r="T247" i="6"/>
  <c r="R247" i="6"/>
  <c r="P247" i="6"/>
  <c r="N247" i="6"/>
  <c r="L247" i="6"/>
  <c r="J247" i="6"/>
  <c r="H247" i="6"/>
  <c r="F247" i="6"/>
  <c r="D247" i="6"/>
  <c r="AP246" i="6"/>
  <c r="AN246" i="6"/>
  <c r="AL246" i="6"/>
  <c r="AJ246" i="6"/>
  <c r="AH246" i="6"/>
  <c r="AF246" i="6"/>
  <c r="AD246" i="6"/>
  <c r="AB246" i="6"/>
  <c r="Z246" i="6"/>
  <c r="X246" i="6"/>
  <c r="V246" i="6"/>
  <c r="T246" i="6"/>
  <c r="R246" i="6"/>
  <c r="P246" i="6"/>
  <c r="N246" i="6"/>
  <c r="L246" i="6"/>
  <c r="J246" i="6"/>
  <c r="H246" i="6"/>
  <c r="F246" i="6"/>
  <c r="D246" i="6"/>
  <c r="AP245" i="6"/>
  <c r="AN245" i="6"/>
  <c r="AL245" i="6"/>
  <c r="AJ245" i="6"/>
  <c r="AH245" i="6"/>
  <c r="AF245" i="6"/>
  <c r="AD245" i="6"/>
  <c r="AB245" i="6"/>
  <c r="Z245" i="6"/>
  <c r="X245" i="6"/>
  <c r="V245" i="6"/>
  <c r="T245" i="6"/>
  <c r="R245" i="6"/>
  <c r="P245" i="6"/>
  <c r="N245" i="6"/>
  <c r="L245" i="6"/>
  <c r="J245" i="6"/>
  <c r="H245" i="6"/>
  <c r="F245" i="6"/>
  <c r="D245" i="6"/>
  <c r="AP244" i="6"/>
  <c r="AN244" i="6"/>
  <c r="AL244" i="6"/>
  <c r="AJ244" i="6"/>
  <c r="AH244" i="6"/>
  <c r="AF244" i="6"/>
  <c r="AD244" i="6"/>
  <c r="AB244" i="6"/>
  <c r="Z244" i="6"/>
  <c r="X244" i="6"/>
  <c r="V244" i="6"/>
  <c r="T244" i="6"/>
  <c r="R244" i="6"/>
  <c r="P244" i="6"/>
  <c r="N244" i="6"/>
  <c r="L244" i="6"/>
  <c r="J244" i="6"/>
  <c r="H244" i="6"/>
  <c r="F244" i="6"/>
  <c r="D244" i="6"/>
  <c r="AP243" i="6"/>
  <c r="AN243" i="6"/>
  <c r="AL243" i="6"/>
  <c r="AJ243" i="6"/>
  <c r="AH243" i="6"/>
  <c r="AF243" i="6"/>
  <c r="AD243" i="6"/>
  <c r="AB243" i="6"/>
  <c r="Z243" i="6"/>
  <c r="X243" i="6"/>
  <c r="V243" i="6"/>
  <c r="T243" i="6"/>
  <c r="R243" i="6"/>
  <c r="P243" i="6"/>
  <c r="N243" i="6"/>
  <c r="L243" i="6"/>
  <c r="J243" i="6"/>
  <c r="H243" i="6"/>
  <c r="F243" i="6"/>
  <c r="D243" i="6"/>
  <c r="AP242" i="6"/>
  <c r="AN242" i="6"/>
  <c r="AL242" i="6"/>
  <c r="AJ242" i="6"/>
  <c r="AH242" i="6"/>
  <c r="AF242" i="6"/>
  <c r="AD242" i="6"/>
  <c r="AB242" i="6"/>
  <c r="Z242" i="6"/>
  <c r="X242" i="6"/>
  <c r="V242" i="6"/>
  <c r="T242" i="6"/>
  <c r="R242" i="6"/>
  <c r="P242" i="6"/>
  <c r="N242" i="6"/>
  <c r="L242" i="6"/>
  <c r="J242" i="6"/>
  <c r="H242" i="6"/>
  <c r="F242" i="6"/>
  <c r="D242" i="6"/>
  <c r="AP241" i="6"/>
  <c r="AN241" i="6"/>
  <c r="AL241" i="6"/>
  <c r="AJ241" i="6"/>
  <c r="AH241" i="6"/>
  <c r="AF241" i="6"/>
  <c r="AD241" i="6"/>
  <c r="AB241" i="6"/>
  <c r="Z241" i="6"/>
  <c r="X241" i="6"/>
  <c r="V241" i="6"/>
  <c r="T241" i="6"/>
  <c r="R241" i="6"/>
  <c r="P241" i="6"/>
  <c r="N241" i="6"/>
  <c r="L241" i="6"/>
  <c r="J241" i="6"/>
  <c r="H241" i="6"/>
  <c r="F241" i="6"/>
  <c r="D241" i="6"/>
  <c r="AP240" i="6"/>
  <c r="AN240" i="6"/>
  <c r="AL240" i="6"/>
  <c r="AJ240" i="6"/>
  <c r="AH240" i="6"/>
  <c r="AF240" i="6"/>
  <c r="AD240" i="6"/>
  <c r="AB240" i="6"/>
  <c r="Z240" i="6"/>
  <c r="X240" i="6"/>
  <c r="V240" i="6"/>
  <c r="T240" i="6"/>
  <c r="R240" i="6"/>
  <c r="P240" i="6"/>
  <c r="N240" i="6"/>
  <c r="L240" i="6"/>
  <c r="J240" i="6"/>
  <c r="H240" i="6"/>
  <c r="F240" i="6"/>
  <c r="D240" i="6"/>
  <c r="AP239" i="6"/>
  <c r="AN239" i="6"/>
  <c r="AL239" i="6"/>
  <c r="AJ239" i="6"/>
  <c r="AH239" i="6"/>
  <c r="AF239" i="6"/>
  <c r="AD239" i="6"/>
  <c r="AB239" i="6"/>
  <c r="Z239" i="6"/>
  <c r="X239" i="6"/>
  <c r="V239" i="6"/>
  <c r="T239" i="6"/>
  <c r="R239" i="6"/>
  <c r="P239" i="6"/>
  <c r="N239" i="6"/>
  <c r="L239" i="6"/>
  <c r="J239" i="6"/>
  <c r="H239" i="6"/>
  <c r="F239" i="6"/>
  <c r="D239" i="6"/>
  <c r="AP238" i="6"/>
  <c r="AN238" i="6"/>
  <c r="AL238" i="6"/>
  <c r="AJ238" i="6"/>
  <c r="AH238" i="6"/>
  <c r="AF238" i="6"/>
  <c r="AD238" i="6"/>
  <c r="AB238" i="6"/>
  <c r="Z238" i="6"/>
  <c r="X238" i="6"/>
  <c r="V238" i="6"/>
  <c r="T238" i="6"/>
  <c r="R238" i="6"/>
  <c r="P238" i="6"/>
  <c r="N238" i="6"/>
  <c r="L238" i="6"/>
  <c r="J238" i="6"/>
  <c r="H238" i="6"/>
  <c r="F238" i="6"/>
  <c r="D238" i="6"/>
  <c r="AP237" i="6"/>
  <c r="AN237" i="6"/>
  <c r="AL237" i="6"/>
  <c r="AJ237" i="6"/>
  <c r="AH237" i="6"/>
  <c r="AF237" i="6"/>
  <c r="AD237" i="6"/>
  <c r="AB237" i="6"/>
  <c r="Z237" i="6"/>
  <c r="X237" i="6"/>
  <c r="V237" i="6"/>
  <c r="T237" i="6"/>
  <c r="R237" i="6"/>
  <c r="P237" i="6"/>
  <c r="N237" i="6"/>
  <c r="L237" i="6"/>
  <c r="J237" i="6"/>
  <c r="H237" i="6"/>
  <c r="F237" i="6"/>
  <c r="D237" i="6"/>
  <c r="AP236" i="6"/>
  <c r="AN236" i="6"/>
  <c r="AL236" i="6"/>
  <c r="AJ236" i="6"/>
  <c r="AH236" i="6"/>
  <c r="AF236" i="6"/>
  <c r="AD236" i="6"/>
  <c r="AB236" i="6"/>
  <c r="Z236" i="6"/>
  <c r="X236" i="6"/>
  <c r="V236" i="6"/>
  <c r="T236" i="6"/>
  <c r="R236" i="6"/>
  <c r="P236" i="6"/>
  <c r="N236" i="6"/>
  <c r="L236" i="6"/>
  <c r="J236" i="6"/>
  <c r="H236" i="6"/>
  <c r="F236" i="6"/>
  <c r="D236" i="6"/>
  <c r="AP235" i="6"/>
  <c r="AN235" i="6"/>
  <c r="AL235" i="6"/>
  <c r="AJ235" i="6"/>
  <c r="AH235" i="6"/>
  <c r="AF235" i="6"/>
  <c r="AD235" i="6"/>
  <c r="AB235" i="6"/>
  <c r="Z235" i="6"/>
  <c r="X235" i="6"/>
  <c r="V235" i="6"/>
  <c r="T235" i="6"/>
  <c r="R235" i="6"/>
  <c r="P235" i="6"/>
  <c r="N235" i="6"/>
  <c r="L235" i="6"/>
  <c r="J235" i="6"/>
  <c r="H235" i="6"/>
  <c r="F235" i="6"/>
  <c r="D235" i="6"/>
  <c r="AP234" i="6"/>
  <c r="AN234" i="6"/>
  <c r="AL234" i="6"/>
  <c r="AJ234" i="6"/>
  <c r="AH234" i="6"/>
  <c r="AF234" i="6"/>
  <c r="AD234" i="6"/>
  <c r="AB234" i="6"/>
  <c r="Z234" i="6"/>
  <c r="X234" i="6"/>
  <c r="V234" i="6"/>
  <c r="T234" i="6"/>
  <c r="R234" i="6"/>
  <c r="P234" i="6"/>
  <c r="N234" i="6"/>
  <c r="L234" i="6"/>
  <c r="J234" i="6"/>
  <c r="H234" i="6"/>
  <c r="F234" i="6"/>
  <c r="D234" i="6"/>
  <c r="AP233" i="6"/>
  <c r="AN233" i="6"/>
  <c r="AL233" i="6"/>
  <c r="AJ233" i="6"/>
  <c r="AH233" i="6"/>
  <c r="AF233" i="6"/>
  <c r="AD233" i="6"/>
  <c r="AB233" i="6"/>
  <c r="Z233" i="6"/>
  <c r="X233" i="6"/>
  <c r="V233" i="6"/>
  <c r="T233" i="6"/>
  <c r="R233" i="6"/>
  <c r="P233" i="6"/>
  <c r="N233" i="6"/>
  <c r="L233" i="6"/>
  <c r="J233" i="6"/>
  <c r="H233" i="6"/>
  <c r="F233" i="6"/>
  <c r="D233" i="6"/>
  <c r="AP232" i="6"/>
  <c r="AN232" i="6"/>
  <c r="AL232" i="6"/>
  <c r="AJ232" i="6"/>
  <c r="AH232" i="6"/>
  <c r="AF232" i="6"/>
  <c r="AD232" i="6"/>
  <c r="AB232" i="6"/>
  <c r="Z232" i="6"/>
  <c r="X232" i="6"/>
  <c r="V232" i="6"/>
  <c r="T232" i="6"/>
  <c r="R232" i="6"/>
  <c r="P232" i="6"/>
  <c r="N232" i="6"/>
  <c r="L232" i="6"/>
  <c r="J232" i="6"/>
  <c r="H232" i="6"/>
  <c r="F232" i="6"/>
  <c r="D232" i="6"/>
  <c r="AP231" i="6"/>
  <c r="AN231" i="6"/>
  <c r="AL231" i="6"/>
  <c r="AJ231" i="6"/>
  <c r="AH231" i="6"/>
  <c r="AF231" i="6"/>
  <c r="AD231" i="6"/>
  <c r="AB231" i="6"/>
  <c r="Z231" i="6"/>
  <c r="X231" i="6"/>
  <c r="V231" i="6"/>
  <c r="T231" i="6"/>
  <c r="R231" i="6"/>
  <c r="P231" i="6"/>
  <c r="N231" i="6"/>
  <c r="L231" i="6"/>
  <c r="J231" i="6"/>
  <c r="H231" i="6"/>
  <c r="F231" i="6"/>
  <c r="D231" i="6"/>
  <c r="AP230" i="6"/>
  <c r="AN230" i="6"/>
  <c r="AL230" i="6"/>
  <c r="AJ230" i="6"/>
  <c r="AH230" i="6"/>
  <c r="AF230" i="6"/>
  <c r="AD230" i="6"/>
  <c r="AB230" i="6"/>
  <c r="Z230" i="6"/>
  <c r="X230" i="6"/>
  <c r="V230" i="6"/>
  <c r="T230" i="6"/>
  <c r="R230" i="6"/>
  <c r="P230" i="6"/>
  <c r="N230" i="6"/>
  <c r="L230" i="6"/>
  <c r="J230" i="6"/>
  <c r="H230" i="6"/>
  <c r="F230" i="6"/>
  <c r="D230" i="6"/>
  <c r="AP229" i="6"/>
  <c r="AN229" i="6"/>
  <c r="AL229" i="6"/>
  <c r="AJ229" i="6"/>
  <c r="AH229" i="6"/>
  <c r="AF229" i="6"/>
  <c r="AD229" i="6"/>
  <c r="AB229" i="6"/>
  <c r="Z229" i="6"/>
  <c r="X229" i="6"/>
  <c r="V229" i="6"/>
  <c r="T229" i="6"/>
  <c r="R229" i="6"/>
  <c r="P229" i="6"/>
  <c r="N229" i="6"/>
  <c r="L229" i="6"/>
  <c r="J229" i="6"/>
  <c r="H229" i="6"/>
  <c r="F229" i="6"/>
  <c r="D229" i="6"/>
  <c r="AP228" i="6"/>
  <c r="AN228" i="6"/>
  <c r="AL228" i="6"/>
  <c r="AJ228" i="6"/>
  <c r="AH228" i="6"/>
  <c r="AF228" i="6"/>
  <c r="AD228" i="6"/>
  <c r="AB228" i="6"/>
  <c r="Z228" i="6"/>
  <c r="X228" i="6"/>
  <c r="V228" i="6"/>
  <c r="T228" i="6"/>
  <c r="R228" i="6"/>
  <c r="P228" i="6"/>
  <c r="N228" i="6"/>
  <c r="L228" i="6"/>
  <c r="J228" i="6"/>
  <c r="H228" i="6"/>
  <c r="F228" i="6"/>
  <c r="D228" i="6"/>
  <c r="AP227" i="6"/>
  <c r="AN227" i="6"/>
  <c r="AL227" i="6"/>
  <c r="AJ227" i="6"/>
  <c r="AH227" i="6"/>
  <c r="AF227" i="6"/>
  <c r="AD227" i="6"/>
  <c r="AB227" i="6"/>
  <c r="Z227" i="6"/>
  <c r="X227" i="6"/>
  <c r="V227" i="6"/>
  <c r="T227" i="6"/>
  <c r="R227" i="6"/>
  <c r="P227" i="6"/>
  <c r="N227" i="6"/>
  <c r="L227" i="6"/>
  <c r="J227" i="6"/>
  <c r="H227" i="6"/>
  <c r="F227" i="6"/>
  <c r="D227" i="6"/>
  <c r="AP226" i="6"/>
  <c r="AN226" i="6"/>
  <c r="AL226" i="6"/>
  <c r="AJ226" i="6"/>
  <c r="AH226" i="6"/>
  <c r="AF226" i="6"/>
  <c r="AD226" i="6"/>
  <c r="AB226" i="6"/>
  <c r="Z226" i="6"/>
  <c r="X226" i="6"/>
  <c r="V226" i="6"/>
  <c r="T226" i="6"/>
  <c r="R226" i="6"/>
  <c r="P226" i="6"/>
  <c r="N226" i="6"/>
  <c r="L226" i="6"/>
  <c r="J226" i="6"/>
  <c r="H226" i="6"/>
  <c r="F226" i="6"/>
  <c r="D226" i="6"/>
  <c r="AP225" i="6"/>
  <c r="AN225" i="6"/>
  <c r="AL225" i="6"/>
  <c r="AJ225" i="6"/>
  <c r="AH225" i="6"/>
  <c r="AF225" i="6"/>
  <c r="AD225" i="6"/>
  <c r="AB225" i="6"/>
  <c r="Z225" i="6"/>
  <c r="X225" i="6"/>
  <c r="V225" i="6"/>
  <c r="T225" i="6"/>
  <c r="R225" i="6"/>
  <c r="P225" i="6"/>
  <c r="N225" i="6"/>
  <c r="L225" i="6"/>
  <c r="J225" i="6"/>
  <c r="H225" i="6"/>
  <c r="F225" i="6"/>
  <c r="D225" i="6"/>
  <c r="AP224" i="6"/>
  <c r="AN224" i="6"/>
  <c r="AL224" i="6"/>
  <c r="AJ224" i="6"/>
  <c r="AH224" i="6"/>
  <c r="AF224" i="6"/>
  <c r="AD224" i="6"/>
  <c r="AB224" i="6"/>
  <c r="Z224" i="6"/>
  <c r="X224" i="6"/>
  <c r="V224" i="6"/>
  <c r="T224" i="6"/>
  <c r="R224" i="6"/>
  <c r="P224" i="6"/>
  <c r="N224" i="6"/>
  <c r="L224" i="6"/>
  <c r="J224" i="6"/>
  <c r="H224" i="6"/>
  <c r="F224" i="6"/>
  <c r="D224" i="6"/>
  <c r="AP223" i="6"/>
  <c r="AN223" i="6"/>
  <c r="AL223" i="6"/>
  <c r="AJ223" i="6"/>
  <c r="AH223" i="6"/>
  <c r="AF223" i="6"/>
  <c r="AD223" i="6"/>
  <c r="AB223" i="6"/>
  <c r="Z223" i="6"/>
  <c r="X223" i="6"/>
  <c r="V223" i="6"/>
  <c r="T223" i="6"/>
  <c r="R223" i="6"/>
  <c r="P223" i="6"/>
  <c r="N223" i="6"/>
  <c r="L223" i="6"/>
  <c r="J223" i="6"/>
  <c r="H223" i="6"/>
  <c r="F223" i="6"/>
  <c r="D223" i="6"/>
  <c r="AP222" i="6"/>
  <c r="AN222" i="6"/>
  <c r="AL222" i="6"/>
  <c r="AJ222" i="6"/>
  <c r="AH222" i="6"/>
  <c r="AF222" i="6"/>
  <c r="AD222" i="6"/>
  <c r="AB222" i="6"/>
  <c r="Z222" i="6"/>
  <c r="X222" i="6"/>
  <c r="V222" i="6"/>
  <c r="T222" i="6"/>
  <c r="R222" i="6"/>
  <c r="P222" i="6"/>
  <c r="N222" i="6"/>
  <c r="L222" i="6"/>
  <c r="J222" i="6"/>
  <c r="H222" i="6"/>
  <c r="F222" i="6"/>
  <c r="D222" i="6"/>
  <c r="AP221" i="6"/>
  <c r="AN221" i="6"/>
  <c r="AL221" i="6"/>
  <c r="AJ221" i="6"/>
  <c r="AH221" i="6"/>
  <c r="AF221" i="6"/>
  <c r="AD221" i="6"/>
  <c r="AB221" i="6"/>
  <c r="Z221" i="6"/>
  <c r="X221" i="6"/>
  <c r="V221" i="6"/>
  <c r="T221" i="6"/>
  <c r="R221" i="6"/>
  <c r="P221" i="6"/>
  <c r="N221" i="6"/>
  <c r="L221" i="6"/>
  <c r="J221" i="6"/>
  <c r="H221" i="6"/>
  <c r="F221" i="6"/>
  <c r="D221" i="6"/>
  <c r="AP220" i="6"/>
  <c r="AN220" i="6"/>
  <c r="AL220" i="6"/>
  <c r="AJ220" i="6"/>
  <c r="AH220" i="6"/>
  <c r="AF220" i="6"/>
  <c r="AD220" i="6"/>
  <c r="AB220" i="6"/>
  <c r="Z220" i="6"/>
  <c r="X220" i="6"/>
  <c r="V220" i="6"/>
  <c r="T220" i="6"/>
  <c r="R220" i="6"/>
  <c r="P220" i="6"/>
  <c r="N220" i="6"/>
  <c r="L220" i="6"/>
  <c r="J220" i="6"/>
  <c r="H220" i="6"/>
  <c r="F220" i="6"/>
  <c r="D220" i="6"/>
  <c r="AP219" i="6"/>
  <c r="AN219" i="6"/>
  <c r="AL219" i="6"/>
  <c r="AJ219" i="6"/>
  <c r="AH219" i="6"/>
  <c r="AF219" i="6"/>
  <c r="AD219" i="6"/>
  <c r="AB219" i="6"/>
  <c r="Z219" i="6"/>
  <c r="X219" i="6"/>
  <c r="V219" i="6"/>
  <c r="T219" i="6"/>
  <c r="R219" i="6"/>
  <c r="P219" i="6"/>
  <c r="N219" i="6"/>
  <c r="L219" i="6"/>
  <c r="J219" i="6"/>
  <c r="H219" i="6"/>
  <c r="F219" i="6"/>
  <c r="D219" i="6"/>
  <c r="AP218" i="6"/>
  <c r="AN218" i="6"/>
  <c r="AL218" i="6"/>
  <c r="AJ218" i="6"/>
  <c r="AH218" i="6"/>
  <c r="AF218" i="6"/>
  <c r="AD218" i="6"/>
  <c r="AB218" i="6"/>
  <c r="Z218" i="6"/>
  <c r="X218" i="6"/>
  <c r="V218" i="6"/>
  <c r="T218" i="6"/>
  <c r="R218" i="6"/>
  <c r="P218" i="6"/>
  <c r="N218" i="6"/>
  <c r="L218" i="6"/>
  <c r="J218" i="6"/>
  <c r="H218" i="6"/>
  <c r="F218" i="6"/>
  <c r="D218" i="6"/>
  <c r="AP217" i="6"/>
  <c r="AN217" i="6"/>
  <c r="AL217" i="6"/>
  <c r="AJ217" i="6"/>
  <c r="AH217" i="6"/>
  <c r="AF217" i="6"/>
  <c r="AD217" i="6"/>
  <c r="AB217" i="6"/>
  <c r="Z217" i="6"/>
  <c r="X217" i="6"/>
  <c r="V217" i="6"/>
  <c r="T217" i="6"/>
  <c r="R217" i="6"/>
  <c r="P217" i="6"/>
  <c r="N217" i="6"/>
  <c r="L217" i="6"/>
  <c r="J217" i="6"/>
  <c r="H217" i="6"/>
  <c r="F217" i="6"/>
  <c r="D217" i="6"/>
  <c r="AP216" i="6"/>
  <c r="AN216" i="6"/>
  <c r="AL216" i="6"/>
  <c r="AJ216" i="6"/>
  <c r="AH216" i="6"/>
  <c r="AF216" i="6"/>
  <c r="AD216" i="6"/>
  <c r="AB216" i="6"/>
  <c r="Z216" i="6"/>
  <c r="X216" i="6"/>
  <c r="V216" i="6"/>
  <c r="T216" i="6"/>
  <c r="R216" i="6"/>
  <c r="P216" i="6"/>
  <c r="N216" i="6"/>
  <c r="L216" i="6"/>
  <c r="J216" i="6"/>
  <c r="H216" i="6"/>
  <c r="F216" i="6"/>
  <c r="D216" i="6"/>
  <c r="AP215" i="6"/>
  <c r="AN215" i="6"/>
  <c r="AL215" i="6"/>
  <c r="AJ215" i="6"/>
  <c r="AH215" i="6"/>
  <c r="AF215" i="6"/>
  <c r="AD215" i="6"/>
  <c r="AB215" i="6"/>
  <c r="Z215" i="6"/>
  <c r="X215" i="6"/>
  <c r="V215" i="6"/>
  <c r="T215" i="6"/>
  <c r="R215" i="6"/>
  <c r="P215" i="6"/>
  <c r="N215" i="6"/>
  <c r="L215" i="6"/>
  <c r="J215" i="6"/>
  <c r="H215" i="6"/>
  <c r="F215" i="6"/>
  <c r="D215" i="6"/>
  <c r="AP214" i="6"/>
  <c r="AN214" i="6"/>
  <c r="AL214" i="6"/>
  <c r="AJ214" i="6"/>
  <c r="AH214" i="6"/>
  <c r="AF214" i="6"/>
  <c r="AD214" i="6"/>
  <c r="AB214" i="6"/>
  <c r="Z214" i="6"/>
  <c r="X214" i="6"/>
  <c r="V214" i="6"/>
  <c r="T214" i="6"/>
  <c r="R214" i="6"/>
  <c r="P214" i="6"/>
  <c r="N214" i="6"/>
  <c r="L214" i="6"/>
  <c r="J214" i="6"/>
  <c r="H214" i="6"/>
  <c r="F214" i="6"/>
  <c r="D214" i="6"/>
  <c r="AP213" i="6"/>
  <c r="AN213" i="6"/>
  <c r="AL213" i="6"/>
  <c r="AJ213" i="6"/>
  <c r="AH213" i="6"/>
  <c r="AF213" i="6"/>
  <c r="AD213" i="6"/>
  <c r="AB213" i="6"/>
  <c r="Z213" i="6"/>
  <c r="X213" i="6"/>
  <c r="V213" i="6"/>
  <c r="T213" i="6"/>
  <c r="R213" i="6"/>
  <c r="P213" i="6"/>
  <c r="N213" i="6"/>
  <c r="L213" i="6"/>
  <c r="J213" i="6"/>
  <c r="H213" i="6"/>
  <c r="F213" i="6"/>
  <c r="D213" i="6"/>
  <c r="AP212" i="6"/>
  <c r="AN212" i="6"/>
  <c r="AL212" i="6"/>
  <c r="AJ212" i="6"/>
  <c r="AH212" i="6"/>
  <c r="AF212" i="6"/>
  <c r="AD212" i="6"/>
  <c r="AB212" i="6"/>
  <c r="Z212" i="6"/>
  <c r="X212" i="6"/>
  <c r="V212" i="6"/>
  <c r="T212" i="6"/>
  <c r="R212" i="6"/>
  <c r="P212" i="6"/>
  <c r="N212" i="6"/>
  <c r="L212" i="6"/>
  <c r="J212" i="6"/>
  <c r="H212" i="6"/>
  <c r="F212" i="6"/>
  <c r="D212" i="6"/>
  <c r="AP211" i="6"/>
  <c r="AN211" i="6"/>
  <c r="AL211" i="6"/>
  <c r="AJ211" i="6"/>
  <c r="AH211" i="6"/>
  <c r="AF211" i="6"/>
  <c r="AD211" i="6"/>
  <c r="AB211" i="6"/>
  <c r="Z211" i="6"/>
  <c r="X211" i="6"/>
  <c r="V211" i="6"/>
  <c r="T211" i="6"/>
  <c r="R211" i="6"/>
  <c r="P211" i="6"/>
  <c r="N211" i="6"/>
  <c r="L211" i="6"/>
  <c r="J211" i="6"/>
  <c r="H211" i="6"/>
  <c r="F211" i="6"/>
  <c r="D211" i="6"/>
  <c r="AP210" i="6"/>
  <c r="AN210" i="6"/>
  <c r="AL210" i="6"/>
  <c r="AJ210" i="6"/>
  <c r="AH210" i="6"/>
  <c r="AF210" i="6"/>
  <c r="AD210" i="6"/>
  <c r="AB210" i="6"/>
  <c r="Z210" i="6"/>
  <c r="X210" i="6"/>
  <c r="V210" i="6"/>
  <c r="T210" i="6"/>
  <c r="R210" i="6"/>
  <c r="P210" i="6"/>
  <c r="N210" i="6"/>
  <c r="L210" i="6"/>
  <c r="J210" i="6"/>
  <c r="H210" i="6"/>
  <c r="F210" i="6"/>
  <c r="D210" i="6"/>
  <c r="AP209" i="6"/>
  <c r="AN209" i="6"/>
  <c r="AL209" i="6"/>
  <c r="AJ209" i="6"/>
  <c r="AH209" i="6"/>
  <c r="AF209" i="6"/>
  <c r="AD209" i="6"/>
  <c r="AB209" i="6"/>
  <c r="Z209" i="6"/>
  <c r="X209" i="6"/>
  <c r="V209" i="6"/>
  <c r="T209" i="6"/>
  <c r="R209" i="6"/>
  <c r="P209" i="6"/>
  <c r="N209" i="6"/>
  <c r="L209" i="6"/>
  <c r="J209" i="6"/>
  <c r="H209" i="6"/>
  <c r="F209" i="6"/>
  <c r="D209" i="6"/>
  <c r="AP208" i="6"/>
  <c r="AN208" i="6"/>
  <c r="AL208" i="6"/>
  <c r="AJ208" i="6"/>
  <c r="AH208" i="6"/>
  <c r="AF208" i="6"/>
  <c r="AD208" i="6"/>
  <c r="AB208" i="6"/>
  <c r="Z208" i="6"/>
  <c r="X208" i="6"/>
  <c r="V208" i="6"/>
  <c r="T208" i="6"/>
  <c r="R208" i="6"/>
  <c r="P208" i="6"/>
  <c r="N208" i="6"/>
  <c r="L208" i="6"/>
  <c r="J208" i="6"/>
  <c r="H208" i="6"/>
  <c r="F208" i="6"/>
  <c r="D208" i="6"/>
  <c r="AP207" i="6"/>
  <c r="AN207" i="6"/>
  <c r="AL207" i="6"/>
  <c r="AJ207" i="6"/>
  <c r="AH207" i="6"/>
  <c r="AF207" i="6"/>
  <c r="AD207" i="6"/>
  <c r="AB207" i="6"/>
  <c r="Z207" i="6"/>
  <c r="X207" i="6"/>
  <c r="V207" i="6"/>
  <c r="T207" i="6"/>
  <c r="R207" i="6"/>
  <c r="P207" i="6"/>
  <c r="N207" i="6"/>
  <c r="L207" i="6"/>
  <c r="J207" i="6"/>
  <c r="H207" i="6"/>
  <c r="F207" i="6"/>
  <c r="D207" i="6"/>
  <c r="AP206" i="6"/>
  <c r="AN206" i="6"/>
  <c r="AL206" i="6"/>
  <c r="AJ206" i="6"/>
  <c r="AH206" i="6"/>
  <c r="AF206" i="6"/>
  <c r="AD206" i="6"/>
  <c r="AB206" i="6"/>
  <c r="Z206" i="6"/>
  <c r="X206" i="6"/>
  <c r="V206" i="6"/>
  <c r="T206" i="6"/>
  <c r="R206" i="6"/>
  <c r="P206" i="6"/>
  <c r="N206" i="6"/>
  <c r="L206" i="6"/>
  <c r="J206" i="6"/>
  <c r="H206" i="6"/>
  <c r="F206" i="6"/>
  <c r="D206" i="6"/>
  <c r="AP205" i="6"/>
  <c r="AN205" i="6"/>
  <c r="AL205" i="6"/>
  <c r="AJ205" i="6"/>
  <c r="AH205" i="6"/>
  <c r="AF205" i="6"/>
  <c r="AD205" i="6"/>
  <c r="AB205" i="6"/>
  <c r="Z205" i="6"/>
  <c r="X205" i="6"/>
  <c r="V205" i="6"/>
  <c r="T205" i="6"/>
  <c r="R205" i="6"/>
  <c r="P205" i="6"/>
  <c r="N205" i="6"/>
  <c r="L205" i="6"/>
  <c r="J205" i="6"/>
  <c r="H205" i="6"/>
  <c r="F205" i="6"/>
  <c r="D205" i="6"/>
  <c r="AP204" i="6"/>
  <c r="AN204" i="6"/>
  <c r="AL204" i="6"/>
  <c r="AJ204" i="6"/>
  <c r="AH204" i="6"/>
  <c r="AF204" i="6"/>
  <c r="AD204" i="6"/>
  <c r="AB204" i="6"/>
  <c r="Z204" i="6"/>
  <c r="X204" i="6"/>
  <c r="V204" i="6"/>
  <c r="T204" i="6"/>
  <c r="R204" i="6"/>
  <c r="P204" i="6"/>
  <c r="N204" i="6"/>
  <c r="L204" i="6"/>
  <c r="J204" i="6"/>
  <c r="H204" i="6"/>
  <c r="F204" i="6"/>
  <c r="D204" i="6"/>
  <c r="AP203" i="6"/>
  <c r="AN203" i="6"/>
  <c r="AL203" i="6"/>
  <c r="AJ203" i="6"/>
  <c r="AH203" i="6"/>
  <c r="AF203" i="6"/>
  <c r="AD203" i="6"/>
  <c r="AB203" i="6"/>
  <c r="Z203" i="6"/>
  <c r="X203" i="6"/>
  <c r="V203" i="6"/>
  <c r="T203" i="6"/>
  <c r="R203" i="6"/>
  <c r="P203" i="6"/>
  <c r="N203" i="6"/>
  <c r="L203" i="6"/>
  <c r="J203" i="6"/>
  <c r="H203" i="6"/>
  <c r="F203" i="6"/>
  <c r="D203" i="6"/>
  <c r="AP202" i="6"/>
  <c r="AN202" i="6"/>
  <c r="AL202" i="6"/>
  <c r="AJ202" i="6"/>
  <c r="AH202" i="6"/>
  <c r="AF202" i="6"/>
  <c r="AD202" i="6"/>
  <c r="AB202" i="6"/>
  <c r="Z202" i="6"/>
  <c r="X202" i="6"/>
  <c r="V202" i="6"/>
  <c r="T202" i="6"/>
  <c r="R202" i="6"/>
  <c r="P202" i="6"/>
  <c r="N202" i="6"/>
  <c r="L202" i="6"/>
  <c r="J202" i="6"/>
  <c r="H202" i="6"/>
  <c r="F202" i="6"/>
  <c r="D202" i="6"/>
  <c r="AP201" i="6"/>
  <c r="AN201" i="6"/>
  <c r="AL201" i="6"/>
  <c r="AJ201" i="6"/>
  <c r="AH201" i="6"/>
  <c r="AF201" i="6"/>
  <c r="AD201" i="6"/>
  <c r="AB201" i="6"/>
  <c r="Z201" i="6"/>
  <c r="X201" i="6"/>
  <c r="V201" i="6"/>
  <c r="T201" i="6"/>
  <c r="R201" i="6"/>
  <c r="P201" i="6"/>
  <c r="N201" i="6"/>
  <c r="L201" i="6"/>
  <c r="J201" i="6"/>
  <c r="H201" i="6"/>
  <c r="F201" i="6"/>
  <c r="D201" i="6"/>
  <c r="AP200" i="6"/>
  <c r="AN200" i="6"/>
  <c r="AL200" i="6"/>
  <c r="AJ200" i="6"/>
  <c r="AH200" i="6"/>
  <c r="AF200" i="6"/>
  <c r="AD200" i="6"/>
  <c r="AB200" i="6"/>
  <c r="Z200" i="6"/>
  <c r="X200" i="6"/>
  <c r="V200" i="6"/>
  <c r="T200" i="6"/>
  <c r="R200" i="6"/>
  <c r="P200" i="6"/>
  <c r="N200" i="6"/>
  <c r="L200" i="6"/>
  <c r="J200" i="6"/>
  <c r="H200" i="6"/>
  <c r="F200" i="6"/>
  <c r="D200" i="6"/>
  <c r="AP199" i="6"/>
  <c r="AN199" i="6"/>
  <c r="AL199" i="6"/>
  <c r="AJ199" i="6"/>
  <c r="AH199" i="6"/>
  <c r="AF199" i="6"/>
  <c r="AD199" i="6"/>
  <c r="AB199" i="6"/>
  <c r="Z199" i="6"/>
  <c r="X199" i="6"/>
  <c r="V199" i="6"/>
  <c r="T199" i="6"/>
  <c r="R199" i="6"/>
  <c r="P199" i="6"/>
  <c r="N199" i="6"/>
  <c r="L199" i="6"/>
  <c r="J199" i="6"/>
  <c r="H199" i="6"/>
  <c r="F199" i="6"/>
  <c r="D199" i="6"/>
  <c r="AP198" i="6"/>
  <c r="AN198" i="6"/>
  <c r="AL198" i="6"/>
  <c r="AJ198" i="6"/>
  <c r="AH198" i="6"/>
  <c r="AF198" i="6"/>
  <c r="AD198" i="6"/>
  <c r="AB198" i="6"/>
  <c r="Z198" i="6"/>
  <c r="X198" i="6"/>
  <c r="V198" i="6"/>
  <c r="T198" i="6"/>
  <c r="R198" i="6"/>
  <c r="P198" i="6"/>
  <c r="N198" i="6"/>
  <c r="L198" i="6"/>
  <c r="J198" i="6"/>
  <c r="H198" i="6"/>
  <c r="F198" i="6"/>
  <c r="D198" i="6"/>
  <c r="AP197" i="6"/>
  <c r="AN197" i="6"/>
  <c r="AL197" i="6"/>
  <c r="AJ197" i="6"/>
  <c r="AH197" i="6"/>
  <c r="AF197" i="6"/>
  <c r="AD197" i="6"/>
  <c r="AB197" i="6"/>
  <c r="Z197" i="6"/>
  <c r="X197" i="6"/>
  <c r="V197" i="6"/>
  <c r="T197" i="6"/>
  <c r="R197" i="6"/>
  <c r="P197" i="6"/>
  <c r="N197" i="6"/>
  <c r="L197" i="6"/>
  <c r="J197" i="6"/>
  <c r="H197" i="6"/>
  <c r="F197" i="6"/>
  <c r="D197" i="6"/>
  <c r="AP196" i="6"/>
  <c r="AN196" i="6"/>
  <c r="AL196" i="6"/>
  <c r="AJ196" i="6"/>
  <c r="AH196" i="6"/>
  <c r="AF196" i="6"/>
  <c r="AD196" i="6"/>
  <c r="AB196" i="6"/>
  <c r="Z196" i="6"/>
  <c r="X196" i="6"/>
  <c r="V196" i="6"/>
  <c r="T196" i="6"/>
  <c r="R196" i="6"/>
  <c r="P196" i="6"/>
  <c r="N196" i="6"/>
  <c r="L196" i="6"/>
  <c r="J196" i="6"/>
  <c r="H196" i="6"/>
  <c r="F196" i="6"/>
  <c r="D196" i="6"/>
  <c r="AP195" i="6"/>
  <c r="AN195" i="6"/>
  <c r="AL195" i="6"/>
  <c r="AJ195" i="6"/>
  <c r="AH195" i="6"/>
  <c r="AF195" i="6"/>
  <c r="AD195" i="6"/>
  <c r="AB195" i="6"/>
  <c r="Z195" i="6"/>
  <c r="X195" i="6"/>
  <c r="V195" i="6"/>
  <c r="T195" i="6"/>
  <c r="R195" i="6"/>
  <c r="P195" i="6"/>
  <c r="N195" i="6"/>
  <c r="L195" i="6"/>
  <c r="J195" i="6"/>
  <c r="H195" i="6"/>
  <c r="F195" i="6"/>
  <c r="D195" i="6"/>
  <c r="AP194" i="6"/>
  <c r="AN194" i="6"/>
  <c r="AL194" i="6"/>
  <c r="AJ194" i="6"/>
  <c r="AH194" i="6"/>
  <c r="AF194" i="6"/>
  <c r="AD194" i="6"/>
  <c r="AB194" i="6"/>
  <c r="Z194" i="6"/>
  <c r="X194" i="6"/>
  <c r="V194" i="6"/>
  <c r="T194" i="6"/>
  <c r="R194" i="6"/>
  <c r="P194" i="6"/>
  <c r="N194" i="6"/>
  <c r="L194" i="6"/>
  <c r="J194" i="6"/>
  <c r="H194" i="6"/>
  <c r="F194" i="6"/>
  <c r="D194" i="6"/>
  <c r="AP193" i="6"/>
  <c r="AN193" i="6"/>
  <c r="AL193" i="6"/>
  <c r="AJ193" i="6"/>
  <c r="AH193" i="6"/>
  <c r="AF193" i="6"/>
  <c r="AD193" i="6"/>
  <c r="AB193" i="6"/>
  <c r="Z193" i="6"/>
  <c r="X193" i="6"/>
  <c r="V193" i="6"/>
  <c r="T193" i="6"/>
  <c r="R193" i="6"/>
  <c r="P193" i="6"/>
  <c r="N193" i="6"/>
  <c r="L193" i="6"/>
  <c r="J193" i="6"/>
  <c r="H193" i="6"/>
  <c r="F193" i="6"/>
  <c r="D193" i="6"/>
  <c r="AP192" i="6"/>
  <c r="AN192" i="6"/>
  <c r="AL192" i="6"/>
  <c r="AJ192" i="6"/>
  <c r="AH192" i="6"/>
  <c r="AF192" i="6"/>
  <c r="AD192" i="6"/>
  <c r="AB192" i="6"/>
  <c r="Z192" i="6"/>
  <c r="X192" i="6"/>
  <c r="V192" i="6"/>
  <c r="T192" i="6"/>
  <c r="R192" i="6"/>
  <c r="P192" i="6"/>
  <c r="N192" i="6"/>
  <c r="L192" i="6"/>
  <c r="J192" i="6"/>
  <c r="H192" i="6"/>
  <c r="F192" i="6"/>
  <c r="D192" i="6"/>
  <c r="AP191" i="6"/>
  <c r="AN191" i="6"/>
  <c r="AL191" i="6"/>
  <c r="AJ191" i="6"/>
  <c r="AH191" i="6"/>
  <c r="AF191" i="6"/>
  <c r="AD191" i="6"/>
  <c r="AB191" i="6"/>
  <c r="Z191" i="6"/>
  <c r="X191" i="6"/>
  <c r="V191" i="6"/>
  <c r="T191" i="6"/>
  <c r="R191" i="6"/>
  <c r="P191" i="6"/>
  <c r="N191" i="6"/>
  <c r="L191" i="6"/>
  <c r="J191" i="6"/>
  <c r="H191" i="6"/>
  <c r="F191" i="6"/>
  <c r="D191" i="6"/>
  <c r="AP190" i="6"/>
  <c r="AN190" i="6"/>
  <c r="AL190" i="6"/>
  <c r="AJ190" i="6"/>
  <c r="AH190" i="6"/>
  <c r="AF190" i="6"/>
  <c r="AD190" i="6"/>
  <c r="AB190" i="6"/>
  <c r="Z190" i="6"/>
  <c r="X190" i="6"/>
  <c r="V190" i="6"/>
  <c r="T190" i="6"/>
  <c r="R190" i="6"/>
  <c r="P190" i="6"/>
  <c r="N190" i="6"/>
  <c r="L190" i="6"/>
  <c r="J190" i="6"/>
  <c r="H190" i="6"/>
  <c r="F190" i="6"/>
  <c r="D190" i="6"/>
  <c r="AP189" i="6"/>
  <c r="AN189" i="6"/>
  <c r="AL189" i="6"/>
  <c r="AJ189" i="6"/>
  <c r="AH189" i="6"/>
  <c r="AF189" i="6"/>
  <c r="AD189" i="6"/>
  <c r="AB189" i="6"/>
  <c r="Z189" i="6"/>
  <c r="X189" i="6"/>
  <c r="V189" i="6"/>
  <c r="T189" i="6"/>
  <c r="R189" i="6"/>
  <c r="P189" i="6"/>
  <c r="N189" i="6"/>
  <c r="L189" i="6"/>
  <c r="J189" i="6"/>
  <c r="H189" i="6"/>
  <c r="F189" i="6"/>
  <c r="D189" i="6"/>
  <c r="AP188" i="6"/>
  <c r="AN188" i="6"/>
  <c r="AL188" i="6"/>
  <c r="AJ188" i="6"/>
  <c r="AH188" i="6"/>
  <c r="AF188" i="6"/>
  <c r="AD188" i="6"/>
  <c r="AB188" i="6"/>
  <c r="Z188" i="6"/>
  <c r="X188" i="6"/>
  <c r="V188" i="6"/>
  <c r="T188" i="6"/>
  <c r="R188" i="6"/>
  <c r="P188" i="6"/>
  <c r="N188" i="6"/>
  <c r="L188" i="6"/>
  <c r="J188" i="6"/>
  <c r="H188" i="6"/>
  <c r="F188" i="6"/>
  <c r="D188" i="6"/>
  <c r="AP187" i="6"/>
  <c r="AN187" i="6"/>
  <c r="AL187" i="6"/>
  <c r="AJ187" i="6"/>
  <c r="AH187" i="6"/>
  <c r="AF187" i="6"/>
  <c r="AD187" i="6"/>
  <c r="AB187" i="6"/>
  <c r="Z187" i="6"/>
  <c r="X187" i="6"/>
  <c r="V187" i="6"/>
  <c r="T187" i="6"/>
  <c r="R187" i="6"/>
  <c r="P187" i="6"/>
  <c r="N187" i="6"/>
  <c r="L187" i="6"/>
  <c r="J187" i="6"/>
  <c r="H187" i="6"/>
  <c r="F187" i="6"/>
  <c r="D187" i="6"/>
  <c r="AP186" i="6"/>
  <c r="AN186" i="6"/>
  <c r="AL186" i="6"/>
  <c r="AJ186" i="6"/>
  <c r="AH186" i="6"/>
  <c r="AF186" i="6"/>
  <c r="AD186" i="6"/>
  <c r="AB186" i="6"/>
  <c r="Z186" i="6"/>
  <c r="X186" i="6"/>
  <c r="V186" i="6"/>
  <c r="T186" i="6"/>
  <c r="R186" i="6"/>
  <c r="P186" i="6"/>
  <c r="N186" i="6"/>
  <c r="L186" i="6"/>
  <c r="J186" i="6"/>
  <c r="H186" i="6"/>
  <c r="F186" i="6"/>
  <c r="D186" i="6"/>
  <c r="AP185" i="6"/>
  <c r="AN185" i="6"/>
  <c r="AL185" i="6"/>
  <c r="AJ185" i="6"/>
  <c r="AH185" i="6"/>
  <c r="AF185" i="6"/>
  <c r="AD185" i="6"/>
  <c r="AB185" i="6"/>
  <c r="Z185" i="6"/>
  <c r="X185" i="6"/>
  <c r="V185" i="6"/>
  <c r="T185" i="6"/>
  <c r="R185" i="6"/>
  <c r="P185" i="6"/>
  <c r="N185" i="6"/>
  <c r="L185" i="6"/>
  <c r="J185" i="6"/>
  <c r="H185" i="6"/>
  <c r="F185" i="6"/>
  <c r="D185" i="6"/>
  <c r="AP184" i="6"/>
  <c r="AN184" i="6"/>
  <c r="AL184" i="6"/>
  <c r="AJ184" i="6"/>
  <c r="AH184" i="6"/>
  <c r="AF184" i="6"/>
  <c r="AD184" i="6"/>
  <c r="AB184" i="6"/>
  <c r="Z184" i="6"/>
  <c r="X184" i="6"/>
  <c r="V184" i="6"/>
  <c r="T184" i="6"/>
  <c r="R184" i="6"/>
  <c r="P184" i="6"/>
  <c r="N184" i="6"/>
  <c r="L184" i="6"/>
  <c r="J184" i="6"/>
  <c r="H184" i="6"/>
  <c r="F184" i="6"/>
  <c r="D184" i="6"/>
  <c r="AP183" i="6"/>
  <c r="AN183" i="6"/>
  <c r="AL183" i="6"/>
  <c r="AJ183" i="6"/>
  <c r="AH183" i="6"/>
  <c r="AF183" i="6"/>
  <c r="AD183" i="6"/>
  <c r="AB183" i="6"/>
  <c r="Z183" i="6"/>
  <c r="X183" i="6"/>
  <c r="V183" i="6"/>
  <c r="T183" i="6"/>
  <c r="R183" i="6"/>
  <c r="P183" i="6"/>
  <c r="N183" i="6"/>
  <c r="L183" i="6"/>
  <c r="J183" i="6"/>
  <c r="H183" i="6"/>
  <c r="F183" i="6"/>
  <c r="D183" i="6"/>
  <c r="AP182" i="6"/>
  <c r="AN182" i="6"/>
  <c r="AL182" i="6"/>
  <c r="AJ182" i="6"/>
  <c r="AH182" i="6"/>
  <c r="AF182" i="6"/>
  <c r="AD182" i="6"/>
  <c r="AB182" i="6"/>
  <c r="Z182" i="6"/>
  <c r="X182" i="6"/>
  <c r="V182" i="6"/>
  <c r="T182" i="6"/>
  <c r="R182" i="6"/>
  <c r="P182" i="6"/>
  <c r="N182" i="6"/>
  <c r="L182" i="6"/>
  <c r="J182" i="6"/>
  <c r="H182" i="6"/>
  <c r="F182" i="6"/>
  <c r="D182" i="6"/>
  <c r="AP181" i="6"/>
  <c r="AN181" i="6"/>
  <c r="AL181" i="6"/>
  <c r="AJ181" i="6"/>
  <c r="AH181" i="6"/>
  <c r="AF181" i="6"/>
  <c r="AD181" i="6"/>
  <c r="AB181" i="6"/>
  <c r="Z181" i="6"/>
  <c r="X181" i="6"/>
  <c r="V181" i="6"/>
  <c r="T181" i="6"/>
  <c r="R181" i="6"/>
  <c r="P181" i="6"/>
  <c r="N181" i="6"/>
  <c r="L181" i="6"/>
  <c r="J181" i="6"/>
  <c r="H181" i="6"/>
  <c r="F181" i="6"/>
  <c r="D181" i="6"/>
  <c r="AP180" i="6"/>
  <c r="AN180" i="6"/>
  <c r="AL180" i="6"/>
  <c r="AJ180" i="6"/>
  <c r="AH180" i="6"/>
  <c r="AF180" i="6"/>
  <c r="AD180" i="6"/>
  <c r="AB180" i="6"/>
  <c r="Z180" i="6"/>
  <c r="X180" i="6"/>
  <c r="V180" i="6"/>
  <c r="T180" i="6"/>
  <c r="R180" i="6"/>
  <c r="P180" i="6"/>
  <c r="N180" i="6"/>
  <c r="L180" i="6"/>
  <c r="J180" i="6"/>
  <c r="H180" i="6"/>
  <c r="F180" i="6"/>
  <c r="D180" i="6"/>
  <c r="AP179" i="6"/>
  <c r="AN179" i="6"/>
  <c r="AL179" i="6"/>
  <c r="AJ179" i="6"/>
  <c r="AH179" i="6"/>
  <c r="AF179" i="6"/>
  <c r="AD179" i="6"/>
  <c r="AB179" i="6"/>
  <c r="Z179" i="6"/>
  <c r="X179" i="6"/>
  <c r="V179" i="6"/>
  <c r="T179" i="6"/>
  <c r="R179" i="6"/>
  <c r="P179" i="6"/>
  <c r="N179" i="6"/>
  <c r="L179" i="6"/>
  <c r="J179" i="6"/>
  <c r="H179" i="6"/>
  <c r="F179" i="6"/>
  <c r="D179" i="6"/>
  <c r="AP178" i="6"/>
  <c r="AN178" i="6"/>
  <c r="AL178" i="6"/>
  <c r="AJ178" i="6"/>
  <c r="AH178" i="6"/>
  <c r="AF178" i="6"/>
  <c r="AD178" i="6"/>
  <c r="AB178" i="6"/>
  <c r="Z178" i="6"/>
  <c r="X178" i="6"/>
  <c r="V178" i="6"/>
  <c r="T178" i="6"/>
  <c r="R178" i="6"/>
  <c r="P178" i="6"/>
  <c r="N178" i="6"/>
  <c r="L178" i="6"/>
  <c r="J178" i="6"/>
  <c r="H178" i="6"/>
  <c r="F178" i="6"/>
  <c r="D178" i="6"/>
  <c r="AP177" i="6"/>
  <c r="AN177" i="6"/>
  <c r="AL177" i="6"/>
  <c r="AJ177" i="6"/>
  <c r="AH177" i="6"/>
  <c r="AF177" i="6"/>
  <c r="AD177" i="6"/>
  <c r="AB177" i="6"/>
  <c r="Z177" i="6"/>
  <c r="X177" i="6"/>
  <c r="V177" i="6"/>
  <c r="T177" i="6"/>
  <c r="R177" i="6"/>
  <c r="P177" i="6"/>
  <c r="N177" i="6"/>
  <c r="L177" i="6"/>
  <c r="J177" i="6"/>
  <c r="H177" i="6"/>
  <c r="F177" i="6"/>
  <c r="D177" i="6"/>
  <c r="AP176" i="6"/>
  <c r="AN176" i="6"/>
  <c r="AL176" i="6"/>
  <c r="AJ176" i="6"/>
  <c r="AH176" i="6"/>
  <c r="AF176" i="6"/>
  <c r="AD176" i="6"/>
  <c r="AB176" i="6"/>
  <c r="Z176" i="6"/>
  <c r="X176" i="6"/>
  <c r="V176" i="6"/>
  <c r="T176" i="6"/>
  <c r="R176" i="6"/>
  <c r="P176" i="6"/>
  <c r="N176" i="6"/>
  <c r="L176" i="6"/>
  <c r="J176" i="6"/>
  <c r="H176" i="6"/>
  <c r="F176" i="6"/>
  <c r="D176" i="6"/>
  <c r="AP175" i="6"/>
  <c r="AN175" i="6"/>
  <c r="AL175" i="6"/>
  <c r="AJ175" i="6"/>
  <c r="AH175" i="6"/>
  <c r="AF175" i="6"/>
  <c r="AD175" i="6"/>
  <c r="AB175" i="6"/>
  <c r="Z175" i="6"/>
  <c r="X175" i="6"/>
  <c r="V175" i="6"/>
  <c r="T175" i="6"/>
  <c r="R175" i="6"/>
  <c r="P175" i="6"/>
  <c r="N175" i="6"/>
  <c r="L175" i="6"/>
  <c r="J175" i="6"/>
  <c r="H175" i="6"/>
  <c r="F175" i="6"/>
  <c r="D175" i="6"/>
  <c r="AP174" i="6"/>
  <c r="AN174" i="6"/>
  <c r="AL174" i="6"/>
  <c r="AJ174" i="6"/>
  <c r="AH174" i="6"/>
  <c r="AF174" i="6"/>
  <c r="AD174" i="6"/>
  <c r="AB174" i="6"/>
  <c r="Z174" i="6"/>
  <c r="X174" i="6"/>
  <c r="V174" i="6"/>
  <c r="T174" i="6"/>
  <c r="R174" i="6"/>
  <c r="P174" i="6"/>
  <c r="N174" i="6"/>
  <c r="L174" i="6"/>
  <c r="J174" i="6"/>
  <c r="H174" i="6"/>
  <c r="F174" i="6"/>
  <c r="D174" i="6"/>
  <c r="AP173" i="6"/>
  <c r="AN173" i="6"/>
  <c r="AL173" i="6"/>
  <c r="AJ173" i="6"/>
  <c r="AH173" i="6"/>
  <c r="AF173" i="6"/>
  <c r="AD173" i="6"/>
  <c r="AB173" i="6"/>
  <c r="Z173" i="6"/>
  <c r="X173" i="6"/>
  <c r="V173" i="6"/>
  <c r="T173" i="6"/>
  <c r="R173" i="6"/>
  <c r="P173" i="6"/>
  <c r="N173" i="6"/>
  <c r="L173" i="6"/>
  <c r="J173" i="6"/>
  <c r="H173" i="6"/>
  <c r="F173" i="6"/>
  <c r="D173" i="6"/>
  <c r="AP172" i="6"/>
  <c r="AN172" i="6"/>
  <c r="AL172" i="6"/>
  <c r="AJ172" i="6"/>
  <c r="AH172" i="6"/>
  <c r="AF172" i="6"/>
  <c r="AD172" i="6"/>
  <c r="AB172" i="6"/>
  <c r="Z172" i="6"/>
  <c r="X172" i="6"/>
  <c r="V172" i="6"/>
  <c r="T172" i="6"/>
  <c r="R172" i="6"/>
  <c r="P172" i="6"/>
  <c r="N172" i="6"/>
  <c r="L172" i="6"/>
  <c r="J172" i="6"/>
  <c r="H172" i="6"/>
  <c r="F172" i="6"/>
  <c r="D172" i="6"/>
  <c r="AP171" i="6"/>
  <c r="AN171" i="6"/>
  <c r="AL171" i="6"/>
  <c r="AJ171" i="6"/>
  <c r="AH171" i="6"/>
  <c r="AF171" i="6"/>
  <c r="AD171" i="6"/>
  <c r="AB171" i="6"/>
  <c r="Z171" i="6"/>
  <c r="X171" i="6"/>
  <c r="V171" i="6"/>
  <c r="T171" i="6"/>
  <c r="R171" i="6"/>
  <c r="P171" i="6"/>
  <c r="N171" i="6"/>
  <c r="L171" i="6"/>
  <c r="J171" i="6"/>
  <c r="H171" i="6"/>
  <c r="F171" i="6"/>
  <c r="D171" i="6"/>
  <c r="AP170" i="6"/>
  <c r="AN170" i="6"/>
  <c r="AL170" i="6"/>
  <c r="AJ170" i="6"/>
  <c r="AH170" i="6"/>
  <c r="AF170" i="6"/>
  <c r="AD170" i="6"/>
  <c r="AB170" i="6"/>
  <c r="Z170" i="6"/>
  <c r="X170" i="6"/>
  <c r="V170" i="6"/>
  <c r="T170" i="6"/>
  <c r="R170" i="6"/>
  <c r="P170" i="6"/>
  <c r="N170" i="6"/>
  <c r="L170" i="6"/>
  <c r="J170" i="6"/>
  <c r="H170" i="6"/>
  <c r="F170" i="6"/>
  <c r="D170" i="6"/>
  <c r="AP169" i="6"/>
  <c r="AN169" i="6"/>
  <c r="AL169" i="6"/>
  <c r="AJ169" i="6"/>
  <c r="AH169" i="6"/>
  <c r="AF169" i="6"/>
  <c r="AD169" i="6"/>
  <c r="AB169" i="6"/>
  <c r="Z169" i="6"/>
  <c r="X169" i="6"/>
  <c r="V169" i="6"/>
  <c r="T169" i="6"/>
  <c r="R169" i="6"/>
  <c r="P169" i="6"/>
  <c r="N169" i="6"/>
  <c r="L169" i="6"/>
  <c r="J169" i="6"/>
  <c r="H169" i="6"/>
  <c r="F169" i="6"/>
  <c r="D169" i="6"/>
  <c r="AP168" i="6"/>
  <c r="AN168" i="6"/>
  <c r="AL168" i="6"/>
  <c r="AJ168" i="6"/>
  <c r="AH168" i="6"/>
  <c r="AF168" i="6"/>
  <c r="AD168" i="6"/>
  <c r="AB168" i="6"/>
  <c r="Z168" i="6"/>
  <c r="X168" i="6"/>
  <c r="V168" i="6"/>
  <c r="T168" i="6"/>
  <c r="R168" i="6"/>
  <c r="P168" i="6"/>
  <c r="N168" i="6"/>
  <c r="L168" i="6"/>
  <c r="J168" i="6"/>
  <c r="H168" i="6"/>
  <c r="F168" i="6"/>
  <c r="D168" i="6"/>
  <c r="AP167" i="6"/>
  <c r="AN167" i="6"/>
  <c r="AL167" i="6"/>
  <c r="AJ167" i="6"/>
  <c r="AH167" i="6"/>
  <c r="AF167" i="6"/>
  <c r="AD167" i="6"/>
  <c r="AB167" i="6"/>
  <c r="Z167" i="6"/>
  <c r="X167" i="6"/>
  <c r="V167" i="6"/>
  <c r="T167" i="6"/>
  <c r="R167" i="6"/>
  <c r="P167" i="6"/>
  <c r="N167" i="6"/>
  <c r="L167" i="6"/>
  <c r="J167" i="6"/>
  <c r="H167" i="6"/>
  <c r="F167" i="6"/>
  <c r="D167" i="6"/>
  <c r="AP166" i="6"/>
  <c r="AN166" i="6"/>
  <c r="AL166" i="6"/>
  <c r="AJ166" i="6"/>
  <c r="AH166" i="6"/>
  <c r="AF166" i="6"/>
  <c r="AD166" i="6"/>
  <c r="AB166" i="6"/>
  <c r="Z166" i="6"/>
  <c r="X166" i="6"/>
  <c r="V166" i="6"/>
  <c r="T166" i="6"/>
  <c r="R166" i="6"/>
  <c r="P166" i="6"/>
  <c r="N166" i="6"/>
  <c r="L166" i="6"/>
  <c r="J166" i="6"/>
  <c r="H166" i="6"/>
  <c r="F166" i="6"/>
  <c r="D166" i="6"/>
  <c r="AP165" i="6"/>
  <c r="AN165" i="6"/>
  <c r="AL165" i="6"/>
  <c r="AJ165" i="6"/>
  <c r="AH165" i="6"/>
  <c r="AF165" i="6"/>
  <c r="AD165" i="6"/>
  <c r="AB165" i="6"/>
  <c r="Z165" i="6"/>
  <c r="X165" i="6"/>
  <c r="V165" i="6"/>
  <c r="T165" i="6"/>
  <c r="R165" i="6"/>
  <c r="P165" i="6"/>
  <c r="N165" i="6"/>
  <c r="L165" i="6"/>
  <c r="J165" i="6"/>
  <c r="H165" i="6"/>
  <c r="F165" i="6"/>
  <c r="D165" i="6"/>
  <c r="AP164" i="6"/>
  <c r="AN164" i="6"/>
  <c r="AL164" i="6"/>
  <c r="AJ164" i="6"/>
  <c r="AH164" i="6"/>
  <c r="AF164" i="6"/>
  <c r="AD164" i="6"/>
  <c r="AB164" i="6"/>
  <c r="Z164" i="6"/>
  <c r="X164" i="6"/>
  <c r="V164" i="6"/>
  <c r="T164" i="6"/>
  <c r="R164" i="6"/>
  <c r="P164" i="6"/>
  <c r="N164" i="6"/>
  <c r="L164" i="6"/>
  <c r="J164" i="6"/>
  <c r="H164" i="6"/>
  <c r="F164" i="6"/>
  <c r="D164" i="6"/>
  <c r="AP163" i="6"/>
  <c r="AN163" i="6"/>
  <c r="AL163" i="6"/>
  <c r="AJ163" i="6"/>
  <c r="AH163" i="6"/>
  <c r="AF163" i="6"/>
  <c r="AD163" i="6"/>
  <c r="AB163" i="6"/>
  <c r="Z163" i="6"/>
  <c r="X163" i="6"/>
  <c r="V163" i="6"/>
  <c r="T163" i="6"/>
  <c r="R163" i="6"/>
  <c r="P163" i="6"/>
  <c r="N163" i="6"/>
  <c r="L163" i="6"/>
  <c r="J163" i="6"/>
  <c r="H163" i="6"/>
  <c r="F163" i="6"/>
  <c r="D163" i="6"/>
  <c r="AP162" i="6"/>
  <c r="AN162" i="6"/>
  <c r="AL162" i="6"/>
  <c r="AJ162" i="6"/>
  <c r="AH162" i="6"/>
  <c r="AF162" i="6"/>
  <c r="AD162" i="6"/>
  <c r="AB162" i="6"/>
  <c r="Z162" i="6"/>
  <c r="X162" i="6"/>
  <c r="V162" i="6"/>
  <c r="T162" i="6"/>
  <c r="R162" i="6"/>
  <c r="P162" i="6"/>
  <c r="N162" i="6"/>
  <c r="L162" i="6"/>
  <c r="J162" i="6"/>
  <c r="H162" i="6"/>
  <c r="F162" i="6"/>
  <c r="D162" i="6"/>
  <c r="AP161" i="6"/>
  <c r="AN161" i="6"/>
  <c r="AL161" i="6"/>
  <c r="AJ161" i="6"/>
  <c r="AH161" i="6"/>
  <c r="AF161" i="6"/>
  <c r="AD161" i="6"/>
  <c r="AB161" i="6"/>
  <c r="Z161" i="6"/>
  <c r="X161" i="6"/>
  <c r="V161" i="6"/>
  <c r="T161" i="6"/>
  <c r="R161" i="6"/>
  <c r="P161" i="6"/>
  <c r="N161" i="6"/>
  <c r="L161" i="6"/>
  <c r="J161" i="6"/>
  <c r="H161" i="6"/>
  <c r="F161" i="6"/>
  <c r="D161" i="6"/>
  <c r="AP160" i="6"/>
  <c r="AN160" i="6"/>
  <c r="AL160" i="6"/>
  <c r="AJ160" i="6"/>
  <c r="AH160" i="6"/>
  <c r="AF160" i="6"/>
  <c r="AD160" i="6"/>
  <c r="AB160" i="6"/>
  <c r="Z160" i="6"/>
  <c r="X160" i="6"/>
  <c r="V160" i="6"/>
  <c r="T160" i="6"/>
  <c r="R160" i="6"/>
  <c r="P160" i="6"/>
  <c r="N160" i="6"/>
  <c r="L160" i="6"/>
  <c r="J160" i="6"/>
  <c r="H160" i="6"/>
  <c r="F160" i="6"/>
  <c r="D160" i="6"/>
  <c r="AP159" i="6"/>
  <c r="AN159" i="6"/>
  <c r="AL159" i="6"/>
  <c r="AJ159" i="6"/>
  <c r="AH159" i="6"/>
  <c r="AF159" i="6"/>
  <c r="AD159" i="6"/>
  <c r="AB159" i="6"/>
  <c r="Z159" i="6"/>
  <c r="X159" i="6"/>
  <c r="V159" i="6"/>
  <c r="T159" i="6"/>
  <c r="R159" i="6"/>
  <c r="P159" i="6"/>
  <c r="N159" i="6"/>
  <c r="L159" i="6"/>
  <c r="J159" i="6"/>
  <c r="H159" i="6"/>
  <c r="F159" i="6"/>
  <c r="D159" i="6"/>
  <c r="AP158" i="6"/>
  <c r="AN158" i="6"/>
  <c r="AL158" i="6"/>
  <c r="AJ158" i="6"/>
  <c r="AH158" i="6"/>
  <c r="AF158" i="6"/>
  <c r="AD158" i="6"/>
  <c r="AB158" i="6"/>
  <c r="Z158" i="6"/>
  <c r="X158" i="6"/>
  <c r="V158" i="6"/>
  <c r="T158" i="6"/>
  <c r="R158" i="6"/>
  <c r="P158" i="6"/>
  <c r="N158" i="6"/>
  <c r="L158" i="6"/>
  <c r="J158" i="6"/>
  <c r="H158" i="6"/>
  <c r="F158" i="6"/>
  <c r="D158" i="6"/>
  <c r="AP157" i="6"/>
  <c r="AN157" i="6"/>
  <c r="AL157" i="6"/>
  <c r="AJ157" i="6"/>
  <c r="AH157" i="6"/>
  <c r="AF157" i="6"/>
  <c r="AD157" i="6"/>
  <c r="AB157" i="6"/>
  <c r="Z157" i="6"/>
  <c r="X157" i="6"/>
  <c r="V157" i="6"/>
  <c r="T157" i="6"/>
  <c r="R157" i="6"/>
  <c r="P157" i="6"/>
  <c r="N157" i="6"/>
  <c r="L157" i="6"/>
  <c r="J157" i="6"/>
  <c r="H157" i="6"/>
  <c r="F157" i="6"/>
  <c r="D157" i="6"/>
  <c r="AP156" i="6"/>
  <c r="AN156" i="6"/>
  <c r="AL156" i="6"/>
  <c r="AJ156" i="6"/>
  <c r="AH156" i="6"/>
  <c r="AF156" i="6"/>
  <c r="AD156" i="6"/>
  <c r="AB156" i="6"/>
  <c r="Z156" i="6"/>
  <c r="X156" i="6"/>
  <c r="V156" i="6"/>
  <c r="T156" i="6"/>
  <c r="R156" i="6"/>
  <c r="P156" i="6"/>
  <c r="N156" i="6"/>
  <c r="L156" i="6"/>
  <c r="J156" i="6"/>
  <c r="H156" i="6"/>
  <c r="F156" i="6"/>
  <c r="D156" i="6"/>
  <c r="AP155" i="6"/>
  <c r="AN155" i="6"/>
  <c r="AL155" i="6"/>
  <c r="AJ155" i="6"/>
  <c r="AH155" i="6"/>
  <c r="AF155" i="6"/>
  <c r="AD155" i="6"/>
  <c r="AB155" i="6"/>
  <c r="Z155" i="6"/>
  <c r="X155" i="6"/>
  <c r="V155" i="6"/>
  <c r="T155" i="6"/>
  <c r="R155" i="6"/>
  <c r="P155" i="6"/>
  <c r="N155" i="6"/>
  <c r="L155" i="6"/>
  <c r="J155" i="6"/>
  <c r="H155" i="6"/>
  <c r="F155" i="6"/>
  <c r="D155" i="6"/>
  <c r="AP154" i="6"/>
  <c r="AN154" i="6"/>
  <c r="AL154" i="6"/>
  <c r="AJ154" i="6"/>
  <c r="AH154" i="6"/>
  <c r="AF154" i="6"/>
  <c r="AD154" i="6"/>
  <c r="AB154" i="6"/>
  <c r="Z154" i="6"/>
  <c r="X154" i="6"/>
  <c r="V154" i="6"/>
  <c r="T154" i="6"/>
  <c r="R154" i="6"/>
  <c r="P154" i="6"/>
  <c r="N154" i="6"/>
  <c r="L154" i="6"/>
  <c r="J154" i="6"/>
  <c r="H154" i="6"/>
  <c r="F154" i="6"/>
  <c r="D154" i="6"/>
  <c r="AP153" i="6"/>
  <c r="AN153" i="6"/>
  <c r="AL153" i="6"/>
  <c r="AJ153" i="6"/>
  <c r="AH153" i="6"/>
  <c r="AF153" i="6"/>
  <c r="AD153" i="6"/>
  <c r="AB153" i="6"/>
  <c r="Z153" i="6"/>
  <c r="X153" i="6"/>
  <c r="V153" i="6"/>
  <c r="T153" i="6"/>
  <c r="R153" i="6"/>
  <c r="P153" i="6"/>
  <c r="N153" i="6"/>
  <c r="L153" i="6"/>
  <c r="J153" i="6"/>
  <c r="H153" i="6"/>
  <c r="F153" i="6"/>
  <c r="D153" i="6"/>
  <c r="AP152" i="6"/>
  <c r="AN152" i="6"/>
  <c r="AL152" i="6"/>
  <c r="AJ152" i="6"/>
  <c r="AH152" i="6"/>
  <c r="AF152" i="6"/>
  <c r="AD152" i="6"/>
  <c r="AB152" i="6"/>
  <c r="Z152" i="6"/>
  <c r="X152" i="6"/>
  <c r="V152" i="6"/>
  <c r="T152" i="6"/>
  <c r="R152" i="6"/>
  <c r="P152" i="6"/>
  <c r="N152" i="6"/>
  <c r="L152" i="6"/>
  <c r="J152" i="6"/>
  <c r="H152" i="6"/>
  <c r="F152" i="6"/>
  <c r="D152" i="6"/>
  <c r="AP151" i="6"/>
  <c r="AN151" i="6"/>
  <c r="AL151" i="6"/>
  <c r="AJ151" i="6"/>
  <c r="AH151" i="6"/>
  <c r="AF151" i="6"/>
  <c r="AD151" i="6"/>
  <c r="AB151" i="6"/>
  <c r="Z151" i="6"/>
  <c r="X151" i="6"/>
  <c r="V151" i="6"/>
  <c r="T151" i="6"/>
  <c r="R151" i="6"/>
  <c r="P151" i="6"/>
  <c r="N151" i="6"/>
  <c r="L151" i="6"/>
  <c r="J151" i="6"/>
  <c r="H151" i="6"/>
  <c r="F151" i="6"/>
  <c r="D151" i="6"/>
  <c r="AP150" i="6"/>
  <c r="AN150" i="6"/>
  <c r="AL150" i="6"/>
  <c r="AJ150" i="6"/>
  <c r="AH150" i="6"/>
  <c r="AF150" i="6"/>
  <c r="AD150" i="6"/>
  <c r="AB150" i="6"/>
  <c r="Z150" i="6"/>
  <c r="X150" i="6"/>
  <c r="V150" i="6"/>
  <c r="T150" i="6"/>
  <c r="R150" i="6"/>
  <c r="P150" i="6"/>
  <c r="N150" i="6"/>
  <c r="L150" i="6"/>
  <c r="J150" i="6"/>
  <c r="H150" i="6"/>
  <c r="F150" i="6"/>
  <c r="D150" i="6"/>
  <c r="AP149" i="6"/>
  <c r="AN149" i="6"/>
  <c r="AL149" i="6"/>
  <c r="AJ149" i="6"/>
  <c r="AH149" i="6"/>
  <c r="AF149" i="6"/>
  <c r="AD149" i="6"/>
  <c r="AB149" i="6"/>
  <c r="Z149" i="6"/>
  <c r="X149" i="6"/>
  <c r="V149" i="6"/>
  <c r="T149" i="6"/>
  <c r="R149" i="6"/>
  <c r="P149" i="6"/>
  <c r="N149" i="6"/>
  <c r="L149" i="6"/>
  <c r="J149" i="6"/>
  <c r="H149" i="6"/>
  <c r="F149" i="6"/>
  <c r="D149" i="6"/>
  <c r="AP148" i="6"/>
  <c r="AN148" i="6"/>
  <c r="AL148" i="6"/>
  <c r="AJ148" i="6"/>
  <c r="AH148" i="6"/>
  <c r="AF148" i="6"/>
  <c r="AD148" i="6"/>
  <c r="AB148" i="6"/>
  <c r="Z148" i="6"/>
  <c r="X148" i="6"/>
  <c r="V148" i="6"/>
  <c r="T148" i="6"/>
  <c r="R148" i="6"/>
  <c r="P148" i="6"/>
  <c r="N148" i="6"/>
  <c r="L148" i="6"/>
  <c r="J148" i="6"/>
  <c r="H148" i="6"/>
  <c r="F148" i="6"/>
  <c r="D148" i="6"/>
  <c r="AP147" i="6"/>
  <c r="AN147" i="6"/>
  <c r="AL147" i="6"/>
  <c r="AJ147" i="6"/>
  <c r="AH147" i="6"/>
  <c r="AF147" i="6"/>
  <c r="AD147" i="6"/>
  <c r="AB147" i="6"/>
  <c r="Z147" i="6"/>
  <c r="X147" i="6"/>
  <c r="V147" i="6"/>
  <c r="T147" i="6"/>
  <c r="R147" i="6"/>
  <c r="P147" i="6"/>
  <c r="N147" i="6"/>
  <c r="L147" i="6"/>
  <c r="J147" i="6"/>
  <c r="H147" i="6"/>
  <c r="F147" i="6"/>
  <c r="D147" i="6"/>
  <c r="AP146" i="6"/>
  <c r="AN146" i="6"/>
  <c r="AL146" i="6"/>
  <c r="AJ146" i="6"/>
  <c r="AH146" i="6"/>
  <c r="AF146" i="6"/>
  <c r="AD146" i="6"/>
  <c r="AB146" i="6"/>
  <c r="Z146" i="6"/>
  <c r="X146" i="6"/>
  <c r="V146" i="6"/>
  <c r="T146" i="6"/>
  <c r="R146" i="6"/>
  <c r="P146" i="6"/>
  <c r="N146" i="6"/>
  <c r="L146" i="6"/>
  <c r="J146" i="6"/>
  <c r="H146" i="6"/>
  <c r="F146" i="6"/>
  <c r="D146" i="6"/>
  <c r="AP145" i="6"/>
  <c r="AN145" i="6"/>
  <c r="AL145" i="6"/>
  <c r="AJ145" i="6"/>
  <c r="AH145" i="6"/>
  <c r="AF145" i="6"/>
  <c r="AD145" i="6"/>
  <c r="AB145" i="6"/>
  <c r="Z145" i="6"/>
  <c r="X145" i="6"/>
  <c r="V145" i="6"/>
  <c r="T145" i="6"/>
  <c r="R145" i="6"/>
  <c r="P145" i="6"/>
  <c r="N145" i="6"/>
  <c r="L145" i="6"/>
  <c r="J145" i="6"/>
  <c r="H145" i="6"/>
  <c r="F145" i="6"/>
  <c r="D145" i="6"/>
  <c r="AP144" i="6"/>
  <c r="AN144" i="6"/>
  <c r="AL144" i="6"/>
  <c r="AJ144" i="6"/>
  <c r="AH144" i="6"/>
  <c r="AF144" i="6"/>
  <c r="AD144" i="6"/>
  <c r="AB144" i="6"/>
  <c r="Z144" i="6"/>
  <c r="X144" i="6"/>
  <c r="V144" i="6"/>
  <c r="T144" i="6"/>
  <c r="R144" i="6"/>
  <c r="P144" i="6"/>
  <c r="N144" i="6"/>
  <c r="L144" i="6"/>
  <c r="J144" i="6"/>
  <c r="H144" i="6"/>
  <c r="F144" i="6"/>
  <c r="D144" i="6"/>
  <c r="AP143" i="6"/>
  <c r="AN143" i="6"/>
  <c r="AL143" i="6"/>
  <c r="AJ143" i="6"/>
  <c r="AH143" i="6"/>
  <c r="AF143" i="6"/>
  <c r="AD143" i="6"/>
  <c r="AB143" i="6"/>
  <c r="Z143" i="6"/>
  <c r="X143" i="6"/>
  <c r="V143" i="6"/>
  <c r="T143" i="6"/>
  <c r="R143" i="6"/>
  <c r="P143" i="6"/>
  <c r="N143" i="6"/>
  <c r="L143" i="6"/>
  <c r="J143" i="6"/>
  <c r="H143" i="6"/>
  <c r="F143" i="6"/>
  <c r="D143" i="6"/>
  <c r="AP142" i="6"/>
  <c r="AN142" i="6"/>
  <c r="AL142" i="6"/>
  <c r="AJ142" i="6"/>
  <c r="AH142" i="6"/>
  <c r="AF142" i="6"/>
  <c r="AD142" i="6"/>
  <c r="AB142" i="6"/>
  <c r="Z142" i="6"/>
  <c r="X142" i="6"/>
  <c r="V142" i="6"/>
  <c r="T142" i="6"/>
  <c r="R142" i="6"/>
  <c r="P142" i="6"/>
  <c r="N142" i="6"/>
  <c r="L142" i="6"/>
  <c r="J142" i="6"/>
  <c r="H142" i="6"/>
  <c r="F142" i="6"/>
  <c r="D142" i="6"/>
  <c r="AP141" i="6"/>
  <c r="AN141" i="6"/>
  <c r="AL141" i="6"/>
  <c r="AJ141" i="6"/>
  <c r="AH141" i="6"/>
  <c r="AF141" i="6"/>
  <c r="AD141" i="6"/>
  <c r="AB141" i="6"/>
  <c r="Z141" i="6"/>
  <c r="X141" i="6"/>
  <c r="V141" i="6"/>
  <c r="T141" i="6"/>
  <c r="R141" i="6"/>
  <c r="P141" i="6"/>
  <c r="N141" i="6"/>
  <c r="L141" i="6"/>
  <c r="J141" i="6"/>
  <c r="H141" i="6"/>
  <c r="F141" i="6"/>
  <c r="D141" i="6"/>
  <c r="AP140" i="6"/>
  <c r="AN140" i="6"/>
  <c r="AL140" i="6"/>
  <c r="AJ140" i="6"/>
  <c r="AH140" i="6"/>
  <c r="AF140" i="6"/>
  <c r="AD140" i="6"/>
  <c r="AB140" i="6"/>
  <c r="Z140" i="6"/>
  <c r="X140" i="6"/>
  <c r="V140" i="6"/>
  <c r="T140" i="6"/>
  <c r="R140" i="6"/>
  <c r="P140" i="6"/>
  <c r="N140" i="6"/>
  <c r="L140" i="6"/>
  <c r="J140" i="6"/>
  <c r="H140" i="6"/>
  <c r="F140" i="6"/>
  <c r="D140" i="6"/>
  <c r="AP139" i="6"/>
  <c r="AN139" i="6"/>
  <c r="AL139" i="6"/>
  <c r="AJ139" i="6"/>
  <c r="AH139" i="6"/>
  <c r="AF139" i="6"/>
  <c r="AD139" i="6"/>
  <c r="AB139" i="6"/>
  <c r="Z139" i="6"/>
  <c r="X139" i="6"/>
  <c r="V139" i="6"/>
  <c r="T139" i="6"/>
  <c r="R139" i="6"/>
  <c r="P139" i="6"/>
  <c r="N139" i="6"/>
  <c r="L139" i="6"/>
  <c r="J139" i="6"/>
  <c r="H139" i="6"/>
  <c r="F139" i="6"/>
  <c r="D139" i="6"/>
  <c r="AP138" i="6"/>
  <c r="AN138" i="6"/>
  <c r="AL138" i="6"/>
  <c r="AJ138" i="6"/>
  <c r="AH138" i="6"/>
  <c r="AF138" i="6"/>
  <c r="AD138" i="6"/>
  <c r="AB138" i="6"/>
  <c r="Z138" i="6"/>
  <c r="X138" i="6"/>
  <c r="V138" i="6"/>
  <c r="T138" i="6"/>
  <c r="R138" i="6"/>
  <c r="P138" i="6"/>
  <c r="N138" i="6"/>
  <c r="L138" i="6"/>
  <c r="J138" i="6"/>
  <c r="H138" i="6"/>
  <c r="F138" i="6"/>
  <c r="D138" i="6"/>
  <c r="AP137" i="6"/>
  <c r="AN137" i="6"/>
  <c r="AL137" i="6"/>
  <c r="AJ137" i="6"/>
  <c r="AH137" i="6"/>
  <c r="AF137" i="6"/>
  <c r="AD137" i="6"/>
  <c r="AB137" i="6"/>
  <c r="Z137" i="6"/>
  <c r="X137" i="6"/>
  <c r="V137" i="6"/>
  <c r="T137" i="6"/>
  <c r="R137" i="6"/>
  <c r="P137" i="6"/>
  <c r="N137" i="6"/>
  <c r="L137" i="6"/>
  <c r="J137" i="6"/>
  <c r="H137" i="6"/>
  <c r="F137" i="6"/>
  <c r="D137" i="6"/>
  <c r="AP136" i="6"/>
  <c r="AN136" i="6"/>
  <c r="AL136" i="6"/>
  <c r="AJ136" i="6"/>
  <c r="AH136" i="6"/>
  <c r="AF136" i="6"/>
  <c r="AD136" i="6"/>
  <c r="AB136" i="6"/>
  <c r="Z136" i="6"/>
  <c r="X136" i="6"/>
  <c r="V136" i="6"/>
  <c r="T136" i="6"/>
  <c r="R136" i="6"/>
  <c r="P136" i="6"/>
  <c r="N136" i="6"/>
  <c r="L136" i="6"/>
  <c r="J136" i="6"/>
  <c r="H136" i="6"/>
  <c r="F136" i="6"/>
  <c r="D136" i="6"/>
  <c r="AP135" i="6"/>
  <c r="AN135" i="6"/>
  <c r="AL135" i="6"/>
  <c r="AJ135" i="6"/>
  <c r="AH135" i="6"/>
  <c r="AF135" i="6"/>
  <c r="AD135" i="6"/>
  <c r="AB135" i="6"/>
  <c r="Z135" i="6"/>
  <c r="X135" i="6"/>
  <c r="V135" i="6"/>
  <c r="T135" i="6"/>
  <c r="R135" i="6"/>
  <c r="P135" i="6"/>
  <c r="N135" i="6"/>
  <c r="L135" i="6"/>
  <c r="J135" i="6"/>
  <c r="H135" i="6"/>
  <c r="F135" i="6"/>
  <c r="D135" i="6"/>
  <c r="AP134" i="6"/>
  <c r="AN134" i="6"/>
  <c r="AL134" i="6"/>
  <c r="AJ134" i="6"/>
  <c r="AH134" i="6"/>
  <c r="AF134" i="6"/>
  <c r="AD134" i="6"/>
  <c r="AB134" i="6"/>
  <c r="Z134" i="6"/>
  <c r="X134" i="6"/>
  <c r="V134" i="6"/>
  <c r="T134" i="6"/>
  <c r="R134" i="6"/>
  <c r="P134" i="6"/>
  <c r="N134" i="6"/>
  <c r="L134" i="6"/>
  <c r="J134" i="6"/>
  <c r="H134" i="6"/>
  <c r="F134" i="6"/>
  <c r="D134" i="6"/>
  <c r="AP133" i="6"/>
  <c r="AN133" i="6"/>
  <c r="AL133" i="6"/>
  <c r="AJ133" i="6"/>
  <c r="AH133" i="6"/>
  <c r="AF133" i="6"/>
  <c r="AD133" i="6"/>
  <c r="AB133" i="6"/>
  <c r="Z133" i="6"/>
  <c r="X133" i="6"/>
  <c r="V133" i="6"/>
  <c r="T133" i="6"/>
  <c r="R133" i="6"/>
  <c r="P133" i="6"/>
  <c r="N133" i="6"/>
  <c r="L133" i="6"/>
  <c r="J133" i="6"/>
  <c r="H133" i="6"/>
  <c r="F133" i="6"/>
  <c r="D133" i="6"/>
  <c r="AP132" i="6"/>
  <c r="AN132" i="6"/>
  <c r="AL132" i="6"/>
  <c r="AJ132" i="6"/>
  <c r="AH132" i="6"/>
  <c r="AF132" i="6"/>
  <c r="AD132" i="6"/>
  <c r="AB132" i="6"/>
  <c r="Z132" i="6"/>
  <c r="X132" i="6"/>
  <c r="V132" i="6"/>
  <c r="T132" i="6"/>
  <c r="R132" i="6"/>
  <c r="P132" i="6"/>
  <c r="N132" i="6"/>
  <c r="L132" i="6"/>
  <c r="J132" i="6"/>
  <c r="H132" i="6"/>
  <c r="F132" i="6"/>
  <c r="D132" i="6"/>
  <c r="AP131" i="6"/>
  <c r="AN131" i="6"/>
  <c r="AL131" i="6"/>
  <c r="AJ131" i="6"/>
  <c r="AH131" i="6"/>
  <c r="AF131" i="6"/>
  <c r="AD131" i="6"/>
  <c r="AB131" i="6"/>
  <c r="Z131" i="6"/>
  <c r="X131" i="6"/>
  <c r="V131" i="6"/>
  <c r="T131" i="6"/>
  <c r="R131" i="6"/>
  <c r="P131" i="6"/>
  <c r="N131" i="6"/>
  <c r="L131" i="6"/>
  <c r="J131" i="6"/>
  <c r="H131" i="6"/>
  <c r="F131" i="6"/>
  <c r="D131" i="6"/>
  <c r="AP130" i="6"/>
  <c r="AN130" i="6"/>
  <c r="AL130" i="6"/>
  <c r="AJ130" i="6"/>
  <c r="AH130" i="6"/>
  <c r="AF130" i="6"/>
  <c r="AD130" i="6"/>
  <c r="AB130" i="6"/>
  <c r="Z130" i="6"/>
  <c r="X130" i="6"/>
  <c r="V130" i="6"/>
  <c r="T130" i="6"/>
  <c r="R130" i="6"/>
  <c r="P130" i="6"/>
  <c r="N130" i="6"/>
  <c r="L130" i="6"/>
  <c r="J130" i="6"/>
  <c r="H130" i="6"/>
  <c r="F130" i="6"/>
  <c r="D130" i="6"/>
  <c r="AP129" i="6"/>
  <c r="AN129" i="6"/>
  <c r="AL129" i="6"/>
  <c r="AJ129" i="6"/>
  <c r="AH129" i="6"/>
  <c r="AF129" i="6"/>
  <c r="AD129" i="6"/>
  <c r="AB129" i="6"/>
  <c r="Z129" i="6"/>
  <c r="X129" i="6"/>
  <c r="V129" i="6"/>
  <c r="T129" i="6"/>
  <c r="R129" i="6"/>
  <c r="P129" i="6"/>
  <c r="N129" i="6"/>
  <c r="L129" i="6"/>
  <c r="J129" i="6"/>
  <c r="H129" i="6"/>
  <c r="F129" i="6"/>
  <c r="D129" i="6"/>
  <c r="AP128" i="6"/>
  <c r="AN128" i="6"/>
  <c r="AL128" i="6"/>
  <c r="AJ128" i="6"/>
  <c r="AH128" i="6"/>
  <c r="AF128" i="6"/>
  <c r="AD128" i="6"/>
  <c r="AB128" i="6"/>
  <c r="Z128" i="6"/>
  <c r="X128" i="6"/>
  <c r="V128" i="6"/>
  <c r="T128" i="6"/>
  <c r="R128" i="6"/>
  <c r="P128" i="6"/>
  <c r="N128" i="6"/>
  <c r="L128" i="6"/>
  <c r="J128" i="6"/>
  <c r="H128" i="6"/>
  <c r="F128" i="6"/>
  <c r="D128" i="6"/>
  <c r="AP127" i="6"/>
  <c r="AN127" i="6"/>
  <c r="AL127" i="6"/>
  <c r="AJ127" i="6"/>
  <c r="AH127" i="6"/>
  <c r="AF127" i="6"/>
  <c r="AD127" i="6"/>
  <c r="AB127" i="6"/>
  <c r="Z127" i="6"/>
  <c r="X127" i="6"/>
  <c r="V127" i="6"/>
  <c r="T127" i="6"/>
  <c r="R127" i="6"/>
  <c r="P127" i="6"/>
  <c r="N127" i="6"/>
  <c r="L127" i="6"/>
  <c r="J127" i="6"/>
  <c r="H127" i="6"/>
  <c r="F127" i="6"/>
  <c r="D127" i="6"/>
  <c r="AP126" i="6"/>
  <c r="AN126" i="6"/>
  <c r="AL126" i="6"/>
  <c r="AJ126" i="6"/>
  <c r="AH126" i="6"/>
  <c r="AF126" i="6"/>
  <c r="AD126" i="6"/>
  <c r="AB126" i="6"/>
  <c r="Z126" i="6"/>
  <c r="X126" i="6"/>
  <c r="V126" i="6"/>
  <c r="T126" i="6"/>
  <c r="R126" i="6"/>
  <c r="P126" i="6"/>
  <c r="N126" i="6"/>
  <c r="L126" i="6"/>
  <c r="J126" i="6"/>
  <c r="H126" i="6"/>
  <c r="F126" i="6"/>
  <c r="D126" i="6"/>
  <c r="AP125" i="6"/>
  <c r="AN125" i="6"/>
  <c r="AL125" i="6"/>
  <c r="AJ125" i="6"/>
  <c r="AH125" i="6"/>
  <c r="AF125" i="6"/>
  <c r="AD125" i="6"/>
  <c r="AB125" i="6"/>
  <c r="Z125" i="6"/>
  <c r="X125" i="6"/>
  <c r="V125" i="6"/>
  <c r="T125" i="6"/>
  <c r="R125" i="6"/>
  <c r="P125" i="6"/>
  <c r="N125" i="6"/>
  <c r="L125" i="6"/>
  <c r="J125" i="6"/>
  <c r="H125" i="6"/>
  <c r="F125" i="6"/>
  <c r="D125" i="6"/>
  <c r="AP124" i="6"/>
  <c r="AN124" i="6"/>
  <c r="AL124" i="6"/>
  <c r="AJ124" i="6"/>
  <c r="AH124" i="6"/>
  <c r="AF124" i="6"/>
  <c r="AD124" i="6"/>
  <c r="AB124" i="6"/>
  <c r="Z124" i="6"/>
  <c r="X124" i="6"/>
  <c r="V124" i="6"/>
  <c r="T124" i="6"/>
  <c r="R124" i="6"/>
  <c r="P124" i="6"/>
  <c r="N124" i="6"/>
  <c r="L124" i="6"/>
  <c r="J124" i="6"/>
  <c r="H124" i="6"/>
  <c r="F124" i="6"/>
  <c r="D124" i="6"/>
  <c r="AP123" i="6"/>
  <c r="AN123" i="6"/>
  <c r="AL123" i="6"/>
  <c r="AJ123" i="6"/>
  <c r="AH123" i="6"/>
  <c r="AF123" i="6"/>
  <c r="AD123" i="6"/>
  <c r="AB123" i="6"/>
  <c r="Z123" i="6"/>
  <c r="X123" i="6"/>
  <c r="V123" i="6"/>
  <c r="T123" i="6"/>
  <c r="R123" i="6"/>
  <c r="P123" i="6"/>
  <c r="N123" i="6"/>
  <c r="L123" i="6"/>
  <c r="J123" i="6"/>
  <c r="H123" i="6"/>
  <c r="F123" i="6"/>
  <c r="D123" i="6"/>
  <c r="AP122" i="6"/>
  <c r="AN122" i="6"/>
  <c r="AL122" i="6"/>
  <c r="AJ122" i="6"/>
  <c r="AH122" i="6"/>
  <c r="AF122" i="6"/>
  <c r="AD122" i="6"/>
  <c r="AB122" i="6"/>
  <c r="Z122" i="6"/>
  <c r="X122" i="6"/>
  <c r="V122" i="6"/>
  <c r="T122" i="6"/>
  <c r="R122" i="6"/>
  <c r="P122" i="6"/>
  <c r="N122" i="6"/>
  <c r="L122" i="6"/>
  <c r="J122" i="6"/>
  <c r="H122" i="6"/>
  <c r="F122" i="6"/>
  <c r="D122" i="6"/>
  <c r="AP121" i="6"/>
  <c r="AN121" i="6"/>
  <c r="AL121" i="6"/>
  <c r="AJ121" i="6"/>
  <c r="AH121" i="6"/>
  <c r="AF121" i="6"/>
  <c r="AD121" i="6"/>
  <c r="AB121" i="6"/>
  <c r="Z121" i="6"/>
  <c r="X121" i="6"/>
  <c r="V121" i="6"/>
  <c r="T121" i="6"/>
  <c r="R121" i="6"/>
  <c r="P121" i="6"/>
  <c r="N121" i="6"/>
  <c r="L121" i="6"/>
  <c r="J121" i="6"/>
  <c r="H121" i="6"/>
  <c r="F121" i="6"/>
  <c r="D121" i="6"/>
  <c r="AP120" i="6"/>
  <c r="AN120" i="6"/>
  <c r="AL120" i="6"/>
  <c r="AJ120" i="6"/>
  <c r="AH120" i="6"/>
  <c r="AF120" i="6"/>
  <c r="AD120" i="6"/>
  <c r="AB120" i="6"/>
  <c r="Z120" i="6"/>
  <c r="X120" i="6"/>
  <c r="V120" i="6"/>
  <c r="T120" i="6"/>
  <c r="R120" i="6"/>
  <c r="P120" i="6"/>
  <c r="N120" i="6"/>
  <c r="L120" i="6"/>
  <c r="J120" i="6"/>
  <c r="H120" i="6"/>
  <c r="F120" i="6"/>
  <c r="D120" i="6"/>
  <c r="AP119" i="6"/>
  <c r="AN119" i="6"/>
  <c r="AL119" i="6"/>
  <c r="AJ119" i="6"/>
  <c r="AH119" i="6"/>
  <c r="AF119" i="6"/>
  <c r="AD119" i="6"/>
  <c r="AB119" i="6"/>
  <c r="Z119" i="6"/>
  <c r="X119" i="6"/>
  <c r="V119" i="6"/>
  <c r="T119" i="6"/>
  <c r="R119" i="6"/>
  <c r="P119" i="6"/>
  <c r="N119" i="6"/>
  <c r="L119" i="6"/>
  <c r="J119" i="6"/>
  <c r="H119" i="6"/>
  <c r="F119" i="6"/>
  <c r="D119" i="6"/>
  <c r="AP118" i="6"/>
  <c r="AN118" i="6"/>
  <c r="AL118" i="6"/>
  <c r="AJ118" i="6"/>
  <c r="AH118" i="6"/>
  <c r="AF118" i="6"/>
  <c r="AD118" i="6"/>
  <c r="AB118" i="6"/>
  <c r="Z118" i="6"/>
  <c r="X118" i="6"/>
  <c r="V118" i="6"/>
  <c r="T118" i="6"/>
  <c r="R118" i="6"/>
  <c r="P118" i="6"/>
  <c r="N118" i="6"/>
  <c r="L118" i="6"/>
  <c r="J118" i="6"/>
  <c r="H118" i="6"/>
  <c r="F118" i="6"/>
  <c r="D118" i="6"/>
  <c r="AP117" i="6"/>
  <c r="AN117" i="6"/>
  <c r="AL117" i="6"/>
  <c r="AJ117" i="6"/>
  <c r="AH117" i="6"/>
  <c r="AF117" i="6"/>
  <c r="AD117" i="6"/>
  <c r="AB117" i="6"/>
  <c r="Z117" i="6"/>
  <c r="X117" i="6"/>
  <c r="V117" i="6"/>
  <c r="T117" i="6"/>
  <c r="R117" i="6"/>
  <c r="P117" i="6"/>
  <c r="N117" i="6"/>
  <c r="L117" i="6"/>
  <c r="J117" i="6"/>
  <c r="H117" i="6"/>
  <c r="F117" i="6"/>
  <c r="D117" i="6"/>
  <c r="AP116" i="6"/>
  <c r="AN116" i="6"/>
  <c r="AL116" i="6"/>
  <c r="AJ116" i="6"/>
  <c r="AH116" i="6"/>
  <c r="AF116" i="6"/>
  <c r="AD116" i="6"/>
  <c r="AB116" i="6"/>
  <c r="Z116" i="6"/>
  <c r="X116" i="6"/>
  <c r="V116" i="6"/>
  <c r="T116" i="6"/>
  <c r="R116" i="6"/>
  <c r="P116" i="6"/>
  <c r="N116" i="6"/>
  <c r="L116" i="6"/>
  <c r="J116" i="6"/>
  <c r="H116" i="6"/>
  <c r="F116" i="6"/>
  <c r="D116" i="6"/>
  <c r="AP115" i="6"/>
  <c r="AN115" i="6"/>
  <c r="AL115" i="6"/>
  <c r="AJ115" i="6"/>
  <c r="AH115" i="6"/>
  <c r="AF115" i="6"/>
  <c r="AD115" i="6"/>
  <c r="AB115" i="6"/>
  <c r="Z115" i="6"/>
  <c r="X115" i="6"/>
  <c r="V115" i="6"/>
  <c r="T115" i="6"/>
  <c r="R115" i="6"/>
  <c r="P115" i="6"/>
  <c r="N115" i="6"/>
  <c r="L115" i="6"/>
  <c r="J115" i="6"/>
  <c r="H115" i="6"/>
  <c r="F115" i="6"/>
  <c r="D115" i="6"/>
  <c r="AP114" i="6"/>
  <c r="AN114" i="6"/>
  <c r="AL114" i="6"/>
  <c r="AJ114" i="6"/>
  <c r="AH114" i="6"/>
  <c r="AF114" i="6"/>
  <c r="AD114" i="6"/>
  <c r="AB114" i="6"/>
  <c r="Z114" i="6"/>
  <c r="X114" i="6"/>
  <c r="V114" i="6"/>
  <c r="T114" i="6"/>
  <c r="R114" i="6"/>
  <c r="P114" i="6"/>
  <c r="N114" i="6"/>
  <c r="L114" i="6"/>
  <c r="J114" i="6"/>
  <c r="H114" i="6"/>
  <c r="F114" i="6"/>
  <c r="D114" i="6"/>
  <c r="AP113" i="6"/>
  <c r="AN113" i="6"/>
  <c r="AL113" i="6"/>
  <c r="AJ113" i="6"/>
  <c r="AH113" i="6"/>
  <c r="AF113" i="6"/>
  <c r="AD113" i="6"/>
  <c r="AB113" i="6"/>
  <c r="Z113" i="6"/>
  <c r="X113" i="6"/>
  <c r="V113" i="6"/>
  <c r="T113" i="6"/>
  <c r="R113" i="6"/>
  <c r="P113" i="6"/>
  <c r="N113" i="6"/>
  <c r="L113" i="6"/>
  <c r="J113" i="6"/>
  <c r="H113" i="6"/>
  <c r="F113" i="6"/>
  <c r="D113" i="6"/>
  <c r="AP112" i="6"/>
  <c r="AN112" i="6"/>
  <c r="AL112" i="6"/>
  <c r="AJ112" i="6"/>
  <c r="AH112" i="6"/>
  <c r="AF112" i="6"/>
  <c r="AD112" i="6"/>
  <c r="AB112" i="6"/>
  <c r="Z112" i="6"/>
  <c r="X112" i="6"/>
  <c r="V112" i="6"/>
  <c r="T112" i="6"/>
  <c r="R112" i="6"/>
  <c r="P112" i="6"/>
  <c r="N112" i="6"/>
  <c r="L112" i="6"/>
  <c r="J112" i="6"/>
  <c r="H112" i="6"/>
  <c r="F112" i="6"/>
  <c r="D112" i="6"/>
  <c r="AP111" i="6"/>
  <c r="AN111" i="6"/>
  <c r="AL111" i="6"/>
  <c r="AJ111" i="6"/>
  <c r="AH111" i="6"/>
  <c r="AF111" i="6"/>
  <c r="AD111" i="6"/>
  <c r="AB111" i="6"/>
  <c r="Z111" i="6"/>
  <c r="X111" i="6"/>
  <c r="V111" i="6"/>
  <c r="T111" i="6"/>
  <c r="R111" i="6"/>
  <c r="P111" i="6"/>
  <c r="N111" i="6"/>
  <c r="L111" i="6"/>
  <c r="J111" i="6"/>
  <c r="H111" i="6"/>
  <c r="F111" i="6"/>
  <c r="D111" i="6"/>
  <c r="AP110" i="6"/>
  <c r="AN110" i="6"/>
  <c r="AL110" i="6"/>
  <c r="AJ110" i="6"/>
  <c r="AH110" i="6"/>
  <c r="AF110" i="6"/>
  <c r="AD110" i="6"/>
  <c r="AB110" i="6"/>
  <c r="Z110" i="6"/>
  <c r="X110" i="6"/>
  <c r="V110" i="6"/>
  <c r="T110" i="6"/>
  <c r="R110" i="6"/>
  <c r="P110" i="6"/>
  <c r="N110" i="6"/>
  <c r="L110" i="6"/>
  <c r="J110" i="6"/>
  <c r="H110" i="6"/>
  <c r="F110" i="6"/>
  <c r="D110" i="6"/>
  <c r="AP109" i="6"/>
  <c r="AN109" i="6"/>
  <c r="AL109" i="6"/>
  <c r="AJ109" i="6"/>
  <c r="AH109" i="6"/>
  <c r="AF109" i="6"/>
  <c r="AD109" i="6"/>
  <c r="AB109" i="6"/>
  <c r="Z109" i="6"/>
  <c r="X109" i="6"/>
  <c r="V109" i="6"/>
  <c r="T109" i="6"/>
  <c r="R109" i="6"/>
  <c r="P109" i="6"/>
  <c r="N109" i="6"/>
  <c r="L109" i="6"/>
  <c r="J109" i="6"/>
  <c r="H109" i="6"/>
  <c r="F109" i="6"/>
  <c r="D109" i="6"/>
  <c r="AP108" i="6"/>
  <c r="AN108" i="6"/>
  <c r="AL108" i="6"/>
  <c r="AJ108" i="6"/>
  <c r="AH108" i="6"/>
  <c r="AF108" i="6"/>
  <c r="AD108" i="6"/>
  <c r="AB108" i="6"/>
  <c r="Z108" i="6"/>
  <c r="X108" i="6"/>
  <c r="V108" i="6"/>
  <c r="T108" i="6"/>
  <c r="R108" i="6"/>
  <c r="P108" i="6"/>
  <c r="N108" i="6"/>
  <c r="L108" i="6"/>
  <c r="J108" i="6"/>
  <c r="H108" i="6"/>
  <c r="F108" i="6"/>
  <c r="D108" i="6"/>
  <c r="AP107" i="6"/>
  <c r="AN107" i="6"/>
  <c r="AL107" i="6"/>
  <c r="AJ107" i="6"/>
  <c r="AH107" i="6"/>
  <c r="AF107" i="6"/>
  <c r="AD107" i="6"/>
  <c r="AB107" i="6"/>
  <c r="Z107" i="6"/>
  <c r="X107" i="6"/>
  <c r="V107" i="6"/>
  <c r="T107" i="6"/>
  <c r="R107" i="6"/>
  <c r="P107" i="6"/>
  <c r="N107" i="6"/>
  <c r="L107" i="6"/>
  <c r="J107" i="6"/>
  <c r="H107" i="6"/>
  <c r="F107" i="6"/>
  <c r="D107" i="6"/>
  <c r="AP106" i="6"/>
  <c r="AN106" i="6"/>
  <c r="AL106" i="6"/>
  <c r="AJ106" i="6"/>
  <c r="AH106" i="6"/>
  <c r="AF106" i="6"/>
  <c r="AD106" i="6"/>
  <c r="AB106" i="6"/>
  <c r="Z106" i="6"/>
  <c r="X106" i="6"/>
  <c r="V106" i="6"/>
  <c r="T106" i="6"/>
  <c r="R106" i="6"/>
  <c r="P106" i="6"/>
  <c r="N106" i="6"/>
  <c r="L106" i="6"/>
  <c r="J106" i="6"/>
  <c r="H106" i="6"/>
  <c r="F106" i="6"/>
  <c r="D106" i="6"/>
  <c r="AP105" i="6"/>
  <c r="AN105" i="6"/>
  <c r="AL105" i="6"/>
  <c r="AJ105" i="6"/>
  <c r="AH105" i="6"/>
  <c r="AF105" i="6"/>
  <c r="AD105" i="6"/>
  <c r="AB105" i="6"/>
  <c r="Z105" i="6"/>
  <c r="X105" i="6"/>
  <c r="V105" i="6"/>
  <c r="T105" i="6"/>
  <c r="R105" i="6"/>
  <c r="P105" i="6"/>
  <c r="N105" i="6"/>
  <c r="L105" i="6"/>
  <c r="J105" i="6"/>
  <c r="H105" i="6"/>
  <c r="F105" i="6"/>
  <c r="D105" i="6"/>
  <c r="AP104" i="6"/>
  <c r="AN104" i="6"/>
  <c r="AL104" i="6"/>
  <c r="AJ104" i="6"/>
  <c r="AH104" i="6"/>
  <c r="AF104" i="6"/>
  <c r="AD104" i="6"/>
  <c r="AB104" i="6"/>
  <c r="Z104" i="6"/>
  <c r="X104" i="6"/>
  <c r="V104" i="6"/>
  <c r="T104" i="6"/>
  <c r="R104" i="6"/>
  <c r="P104" i="6"/>
  <c r="N104" i="6"/>
  <c r="L104" i="6"/>
  <c r="J104" i="6"/>
  <c r="H104" i="6"/>
  <c r="F104" i="6"/>
  <c r="D104" i="6"/>
  <c r="AP103" i="6"/>
  <c r="AN103" i="6"/>
  <c r="AL103" i="6"/>
  <c r="AJ103" i="6"/>
  <c r="AH103" i="6"/>
  <c r="AF103" i="6"/>
  <c r="AD103" i="6"/>
  <c r="AB103" i="6"/>
  <c r="Z103" i="6"/>
  <c r="X103" i="6"/>
  <c r="V103" i="6"/>
  <c r="T103" i="6"/>
  <c r="R103" i="6"/>
  <c r="P103" i="6"/>
  <c r="N103" i="6"/>
  <c r="L103" i="6"/>
  <c r="J103" i="6"/>
  <c r="H103" i="6"/>
  <c r="F103" i="6"/>
  <c r="D103" i="6"/>
  <c r="AP102" i="6"/>
  <c r="AN102" i="6"/>
  <c r="AL102" i="6"/>
  <c r="AJ102" i="6"/>
  <c r="AH102" i="6"/>
  <c r="AF102" i="6"/>
  <c r="AD102" i="6"/>
  <c r="AB102" i="6"/>
  <c r="Z102" i="6"/>
  <c r="X102" i="6"/>
  <c r="V102" i="6"/>
  <c r="T102" i="6"/>
  <c r="R102" i="6"/>
  <c r="P102" i="6"/>
  <c r="N102" i="6"/>
  <c r="L102" i="6"/>
  <c r="J102" i="6"/>
  <c r="H102" i="6"/>
  <c r="F102" i="6"/>
  <c r="D102" i="6"/>
  <c r="AP101" i="6"/>
  <c r="AN101" i="6"/>
  <c r="AL101" i="6"/>
  <c r="AJ101" i="6"/>
  <c r="AH101" i="6"/>
  <c r="AF101" i="6"/>
  <c r="AD101" i="6"/>
  <c r="AB101" i="6"/>
  <c r="Z101" i="6"/>
  <c r="X101" i="6"/>
  <c r="V101" i="6"/>
  <c r="T101" i="6"/>
  <c r="R101" i="6"/>
  <c r="P101" i="6"/>
  <c r="N101" i="6"/>
  <c r="L101" i="6"/>
  <c r="J101" i="6"/>
  <c r="H101" i="6"/>
  <c r="F101" i="6"/>
  <c r="D101" i="6"/>
  <c r="AP100" i="6"/>
  <c r="AN100" i="6"/>
  <c r="AL100" i="6"/>
  <c r="AJ100" i="6"/>
  <c r="AH100" i="6"/>
  <c r="AF100" i="6"/>
  <c r="AD100" i="6"/>
  <c r="AB100" i="6"/>
  <c r="Z100" i="6"/>
  <c r="X100" i="6"/>
  <c r="V100" i="6"/>
  <c r="T100" i="6"/>
  <c r="R100" i="6"/>
  <c r="P100" i="6"/>
  <c r="N100" i="6"/>
  <c r="L100" i="6"/>
  <c r="J100" i="6"/>
  <c r="H100" i="6"/>
  <c r="F100" i="6"/>
  <c r="D100" i="6"/>
  <c r="AP99" i="6"/>
  <c r="AN99" i="6"/>
  <c r="AL99" i="6"/>
  <c r="AJ99" i="6"/>
  <c r="AH99" i="6"/>
  <c r="AF99" i="6"/>
  <c r="AD99" i="6"/>
  <c r="AB99" i="6"/>
  <c r="Z99" i="6"/>
  <c r="X99" i="6"/>
  <c r="V99" i="6"/>
  <c r="T99" i="6"/>
  <c r="R99" i="6"/>
  <c r="P99" i="6"/>
  <c r="N99" i="6"/>
  <c r="L99" i="6"/>
  <c r="J99" i="6"/>
  <c r="H99" i="6"/>
  <c r="F99" i="6"/>
  <c r="D99" i="6"/>
  <c r="AP98" i="6"/>
  <c r="AN98" i="6"/>
  <c r="AL98" i="6"/>
  <c r="AJ98" i="6"/>
  <c r="AH98" i="6"/>
  <c r="AF98" i="6"/>
  <c r="AD98" i="6"/>
  <c r="AB98" i="6"/>
  <c r="Z98" i="6"/>
  <c r="X98" i="6"/>
  <c r="V98" i="6"/>
  <c r="T98" i="6"/>
  <c r="R98" i="6"/>
  <c r="P98" i="6"/>
  <c r="N98" i="6"/>
  <c r="L98" i="6"/>
  <c r="J98" i="6"/>
  <c r="H98" i="6"/>
  <c r="F98" i="6"/>
  <c r="D98" i="6"/>
  <c r="AP97" i="6"/>
  <c r="AN97" i="6"/>
  <c r="AL97" i="6"/>
  <c r="AJ97" i="6"/>
  <c r="AH97" i="6"/>
  <c r="AF97" i="6"/>
  <c r="AD97" i="6"/>
  <c r="AB97" i="6"/>
  <c r="Z97" i="6"/>
  <c r="X97" i="6"/>
  <c r="V97" i="6"/>
  <c r="T97" i="6"/>
  <c r="R97" i="6"/>
  <c r="P97" i="6"/>
  <c r="N97" i="6"/>
  <c r="L97" i="6"/>
  <c r="J97" i="6"/>
  <c r="H97" i="6"/>
  <c r="F97" i="6"/>
  <c r="D97" i="6"/>
  <c r="AP96" i="6"/>
  <c r="AN96" i="6"/>
  <c r="AL96" i="6"/>
  <c r="AJ96" i="6"/>
  <c r="AH96" i="6"/>
  <c r="AF96" i="6"/>
  <c r="AD96" i="6"/>
  <c r="AB96" i="6"/>
  <c r="Z96" i="6"/>
  <c r="X96" i="6"/>
  <c r="V96" i="6"/>
  <c r="T96" i="6"/>
  <c r="R96" i="6"/>
  <c r="P96" i="6"/>
  <c r="N96" i="6"/>
  <c r="L96" i="6"/>
  <c r="J96" i="6"/>
  <c r="H96" i="6"/>
  <c r="F96" i="6"/>
  <c r="D96" i="6"/>
  <c r="AP95" i="6"/>
  <c r="AN95" i="6"/>
  <c r="AL95" i="6"/>
  <c r="AJ95" i="6"/>
  <c r="AH95" i="6"/>
  <c r="AF95" i="6"/>
  <c r="AD95" i="6"/>
  <c r="AB95" i="6"/>
  <c r="Z95" i="6"/>
  <c r="X95" i="6"/>
  <c r="V95" i="6"/>
  <c r="T95" i="6"/>
  <c r="R95" i="6"/>
  <c r="P95" i="6"/>
  <c r="N95" i="6"/>
  <c r="L95" i="6"/>
  <c r="J95" i="6"/>
  <c r="H95" i="6"/>
  <c r="F95" i="6"/>
  <c r="D95" i="6"/>
  <c r="AP94" i="6"/>
  <c r="AN94" i="6"/>
  <c r="AL94" i="6"/>
  <c r="AJ94" i="6"/>
  <c r="AH94" i="6"/>
  <c r="AF94" i="6"/>
  <c r="AD94" i="6"/>
  <c r="AB94" i="6"/>
  <c r="Z94" i="6"/>
  <c r="X94" i="6"/>
  <c r="V94" i="6"/>
  <c r="T94" i="6"/>
  <c r="R94" i="6"/>
  <c r="P94" i="6"/>
  <c r="N94" i="6"/>
  <c r="L94" i="6"/>
  <c r="J94" i="6"/>
  <c r="H94" i="6"/>
  <c r="F94" i="6"/>
  <c r="D94" i="6"/>
  <c r="AP93" i="6"/>
  <c r="AN93" i="6"/>
  <c r="AL93" i="6"/>
  <c r="AJ93" i="6"/>
  <c r="AH93" i="6"/>
  <c r="AF93" i="6"/>
  <c r="AD93" i="6"/>
  <c r="AB93" i="6"/>
  <c r="Z93" i="6"/>
  <c r="X93" i="6"/>
  <c r="V93" i="6"/>
  <c r="T93" i="6"/>
  <c r="R93" i="6"/>
  <c r="P93" i="6"/>
  <c r="N93" i="6"/>
  <c r="L93" i="6"/>
  <c r="J93" i="6"/>
  <c r="H93" i="6"/>
  <c r="F93" i="6"/>
  <c r="D93" i="6"/>
  <c r="AP92" i="6"/>
  <c r="AN92" i="6"/>
  <c r="AL92" i="6"/>
  <c r="AJ92" i="6"/>
  <c r="AH92" i="6"/>
  <c r="AF92" i="6"/>
  <c r="AD92" i="6"/>
  <c r="AB92" i="6"/>
  <c r="Z92" i="6"/>
  <c r="X92" i="6"/>
  <c r="V92" i="6"/>
  <c r="T92" i="6"/>
  <c r="R92" i="6"/>
  <c r="P92" i="6"/>
  <c r="N92" i="6"/>
  <c r="L92" i="6"/>
  <c r="J92" i="6"/>
  <c r="H92" i="6"/>
  <c r="F92" i="6"/>
  <c r="D92" i="6"/>
  <c r="AP91" i="6"/>
  <c r="AN91" i="6"/>
  <c r="AL91" i="6"/>
  <c r="AJ91" i="6"/>
  <c r="AH91" i="6"/>
  <c r="AF91" i="6"/>
  <c r="AD91" i="6"/>
  <c r="AB91" i="6"/>
  <c r="Z91" i="6"/>
  <c r="X91" i="6"/>
  <c r="V91" i="6"/>
  <c r="T91" i="6"/>
  <c r="R91" i="6"/>
  <c r="P91" i="6"/>
  <c r="N91" i="6"/>
  <c r="L91" i="6"/>
  <c r="J91" i="6"/>
  <c r="H91" i="6"/>
  <c r="F91" i="6"/>
  <c r="D91" i="6"/>
  <c r="AP90" i="6"/>
  <c r="AN90" i="6"/>
  <c r="AL90" i="6"/>
  <c r="AJ90" i="6"/>
  <c r="AH90" i="6"/>
  <c r="AF90" i="6"/>
  <c r="AD90" i="6"/>
  <c r="AB90" i="6"/>
  <c r="Z90" i="6"/>
  <c r="X90" i="6"/>
  <c r="V90" i="6"/>
  <c r="T90" i="6"/>
  <c r="R90" i="6"/>
  <c r="P90" i="6"/>
  <c r="N90" i="6"/>
  <c r="L90" i="6"/>
  <c r="J90" i="6"/>
  <c r="H90" i="6"/>
  <c r="F90" i="6"/>
  <c r="D90" i="6"/>
  <c r="AP89" i="6"/>
  <c r="AN89" i="6"/>
  <c r="AL89" i="6"/>
  <c r="AJ89" i="6"/>
  <c r="AH89" i="6"/>
  <c r="AF89" i="6"/>
  <c r="AD89" i="6"/>
  <c r="AB89" i="6"/>
  <c r="Z89" i="6"/>
  <c r="X89" i="6"/>
  <c r="V89" i="6"/>
  <c r="T89" i="6"/>
  <c r="R89" i="6"/>
  <c r="P89" i="6"/>
  <c r="N89" i="6"/>
  <c r="L89" i="6"/>
  <c r="J89" i="6"/>
  <c r="H89" i="6"/>
  <c r="F89" i="6"/>
  <c r="D89" i="6"/>
  <c r="AP88" i="6"/>
  <c r="AN88" i="6"/>
  <c r="AL88" i="6"/>
  <c r="AJ88" i="6"/>
  <c r="AH88" i="6"/>
  <c r="AF88" i="6"/>
  <c r="AD88" i="6"/>
  <c r="AB88" i="6"/>
  <c r="Z88" i="6"/>
  <c r="X88" i="6"/>
  <c r="V88" i="6"/>
  <c r="T88" i="6"/>
  <c r="R88" i="6"/>
  <c r="P88" i="6"/>
  <c r="N88" i="6"/>
  <c r="L88" i="6"/>
  <c r="J88" i="6"/>
  <c r="H88" i="6"/>
  <c r="F88" i="6"/>
  <c r="D88" i="6"/>
  <c r="AP87" i="6"/>
  <c r="AN87" i="6"/>
  <c r="AL87" i="6"/>
  <c r="AJ87" i="6"/>
  <c r="AH87" i="6"/>
  <c r="AF87" i="6"/>
  <c r="AD87" i="6"/>
  <c r="AB87" i="6"/>
  <c r="Z87" i="6"/>
  <c r="X87" i="6"/>
  <c r="V87" i="6"/>
  <c r="T87" i="6"/>
  <c r="R87" i="6"/>
  <c r="P87" i="6"/>
  <c r="N87" i="6"/>
  <c r="L87" i="6"/>
  <c r="J87" i="6"/>
  <c r="H87" i="6"/>
  <c r="F87" i="6"/>
  <c r="D87" i="6"/>
  <c r="AP86" i="6"/>
  <c r="AN86" i="6"/>
  <c r="AL86" i="6"/>
  <c r="AJ86" i="6"/>
  <c r="AH86" i="6"/>
  <c r="AF86" i="6"/>
  <c r="AD86" i="6"/>
  <c r="AB86" i="6"/>
  <c r="Z86" i="6"/>
  <c r="X86" i="6"/>
  <c r="V86" i="6"/>
  <c r="T86" i="6"/>
  <c r="R86" i="6"/>
  <c r="P86" i="6"/>
  <c r="N86" i="6"/>
  <c r="L86" i="6"/>
  <c r="J86" i="6"/>
  <c r="H86" i="6"/>
  <c r="F86" i="6"/>
  <c r="D86" i="6"/>
  <c r="AP85" i="6"/>
  <c r="AN85" i="6"/>
  <c r="AL85" i="6"/>
  <c r="AJ85" i="6"/>
  <c r="AH85" i="6"/>
  <c r="AF85" i="6"/>
  <c r="AD85" i="6"/>
  <c r="AB85" i="6"/>
  <c r="Z85" i="6"/>
  <c r="X85" i="6"/>
  <c r="V85" i="6"/>
  <c r="T85" i="6"/>
  <c r="R85" i="6"/>
  <c r="P85" i="6"/>
  <c r="N85" i="6"/>
  <c r="L85" i="6"/>
  <c r="J85" i="6"/>
  <c r="H85" i="6"/>
  <c r="F85" i="6"/>
  <c r="D85" i="6"/>
  <c r="AP84" i="6"/>
  <c r="AN84" i="6"/>
  <c r="AL84" i="6"/>
  <c r="AJ84" i="6"/>
  <c r="AH84" i="6"/>
  <c r="AF84" i="6"/>
  <c r="AD84" i="6"/>
  <c r="AB84" i="6"/>
  <c r="Z84" i="6"/>
  <c r="X84" i="6"/>
  <c r="V84" i="6"/>
  <c r="T84" i="6"/>
  <c r="R84" i="6"/>
  <c r="P84" i="6"/>
  <c r="N84" i="6"/>
  <c r="L84" i="6"/>
  <c r="J84" i="6"/>
  <c r="H84" i="6"/>
  <c r="F84" i="6"/>
  <c r="D84" i="6"/>
  <c r="AP83" i="6"/>
  <c r="AN83" i="6"/>
  <c r="AL83" i="6"/>
  <c r="AJ83" i="6"/>
  <c r="AH83" i="6"/>
  <c r="AF83" i="6"/>
  <c r="AD83" i="6"/>
  <c r="AB83" i="6"/>
  <c r="Z83" i="6"/>
  <c r="X83" i="6"/>
  <c r="V83" i="6"/>
  <c r="T83" i="6"/>
  <c r="R83" i="6"/>
  <c r="P83" i="6"/>
  <c r="N83" i="6"/>
  <c r="L83" i="6"/>
  <c r="J83" i="6"/>
  <c r="H83" i="6"/>
  <c r="F83" i="6"/>
  <c r="D83" i="6"/>
  <c r="AP82" i="6"/>
  <c r="AN82" i="6"/>
  <c r="AL82" i="6"/>
  <c r="AJ82" i="6"/>
  <c r="AH82" i="6"/>
  <c r="AF82" i="6"/>
  <c r="AD82" i="6"/>
  <c r="AB82" i="6"/>
  <c r="Z82" i="6"/>
  <c r="X82" i="6"/>
  <c r="V82" i="6"/>
  <c r="T82" i="6"/>
  <c r="R82" i="6"/>
  <c r="P82" i="6"/>
  <c r="N82" i="6"/>
  <c r="L82" i="6"/>
  <c r="J82" i="6"/>
  <c r="H82" i="6"/>
  <c r="F82" i="6"/>
  <c r="D82" i="6"/>
  <c r="AP81" i="6"/>
  <c r="AN81" i="6"/>
  <c r="AL81" i="6"/>
  <c r="AJ81" i="6"/>
  <c r="AH81" i="6"/>
  <c r="AF81" i="6"/>
  <c r="AD81" i="6"/>
  <c r="AB81" i="6"/>
  <c r="Z81" i="6"/>
  <c r="X81" i="6"/>
  <c r="V81" i="6"/>
  <c r="T81" i="6"/>
  <c r="R81" i="6"/>
  <c r="P81" i="6"/>
  <c r="N81" i="6"/>
  <c r="L81" i="6"/>
  <c r="J81" i="6"/>
  <c r="H81" i="6"/>
  <c r="F81" i="6"/>
  <c r="D81" i="6"/>
  <c r="AP80" i="6"/>
  <c r="AN80" i="6"/>
  <c r="AL80" i="6"/>
  <c r="AJ80" i="6"/>
  <c r="AH80" i="6"/>
  <c r="AF80" i="6"/>
  <c r="AD80" i="6"/>
  <c r="AB80" i="6"/>
  <c r="Z80" i="6"/>
  <c r="X80" i="6"/>
  <c r="V80" i="6"/>
  <c r="T80" i="6"/>
  <c r="R80" i="6"/>
  <c r="P80" i="6"/>
  <c r="N80" i="6"/>
  <c r="L80" i="6"/>
  <c r="J80" i="6"/>
  <c r="H80" i="6"/>
  <c r="F80" i="6"/>
  <c r="D80" i="6"/>
  <c r="AP79" i="6"/>
  <c r="AN79" i="6"/>
  <c r="AL79" i="6"/>
  <c r="AJ79" i="6"/>
  <c r="AH79" i="6"/>
  <c r="AF79" i="6"/>
  <c r="AD79" i="6"/>
  <c r="AB79" i="6"/>
  <c r="Z79" i="6"/>
  <c r="X79" i="6"/>
  <c r="V79" i="6"/>
  <c r="T79" i="6"/>
  <c r="R79" i="6"/>
  <c r="P79" i="6"/>
  <c r="N79" i="6"/>
  <c r="L79" i="6"/>
  <c r="J79" i="6"/>
  <c r="H79" i="6"/>
  <c r="F79" i="6"/>
  <c r="D79" i="6"/>
  <c r="AP78" i="6"/>
  <c r="AN78" i="6"/>
  <c r="AL78" i="6"/>
  <c r="AJ78" i="6"/>
  <c r="AH78" i="6"/>
  <c r="AF78" i="6"/>
  <c r="AD78" i="6"/>
  <c r="AB78" i="6"/>
  <c r="Z78" i="6"/>
  <c r="X78" i="6"/>
  <c r="V78" i="6"/>
  <c r="T78" i="6"/>
  <c r="R78" i="6"/>
  <c r="P78" i="6"/>
  <c r="N78" i="6"/>
  <c r="L78" i="6"/>
  <c r="J78" i="6"/>
  <c r="H78" i="6"/>
  <c r="F78" i="6"/>
  <c r="D78" i="6"/>
  <c r="AP77" i="6"/>
  <c r="AN77" i="6"/>
  <c r="AL77" i="6"/>
  <c r="AJ77" i="6"/>
  <c r="AH77" i="6"/>
  <c r="AF77" i="6"/>
  <c r="AD77" i="6"/>
  <c r="AB77" i="6"/>
  <c r="Z77" i="6"/>
  <c r="X77" i="6"/>
  <c r="V77" i="6"/>
  <c r="T77" i="6"/>
  <c r="R77" i="6"/>
  <c r="P77" i="6"/>
  <c r="N77" i="6"/>
  <c r="L77" i="6"/>
  <c r="J77" i="6"/>
  <c r="H77" i="6"/>
  <c r="F77" i="6"/>
  <c r="D77" i="6"/>
  <c r="AP76" i="6"/>
  <c r="AN76" i="6"/>
  <c r="AL76" i="6"/>
  <c r="AJ76" i="6"/>
  <c r="AH76" i="6"/>
  <c r="AF76" i="6"/>
  <c r="AD76" i="6"/>
  <c r="AB76" i="6"/>
  <c r="Z76" i="6"/>
  <c r="X76" i="6"/>
  <c r="V76" i="6"/>
  <c r="T76" i="6"/>
  <c r="R76" i="6"/>
  <c r="P76" i="6"/>
  <c r="N76" i="6"/>
  <c r="L76" i="6"/>
  <c r="J76" i="6"/>
  <c r="H76" i="6"/>
  <c r="F76" i="6"/>
  <c r="D76" i="6"/>
  <c r="AP75" i="6"/>
  <c r="AN75" i="6"/>
  <c r="AL75" i="6"/>
  <c r="AJ75" i="6"/>
  <c r="AH75" i="6"/>
  <c r="AF75" i="6"/>
  <c r="AD75" i="6"/>
  <c r="AB75" i="6"/>
  <c r="Z75" i="6"/>
  <c r="X75" i="6"/>
  <c r="V75" i="6"/>
  <c r="T75" i="6"/>
  <c r="R75" i="6"/>
  <c r="P75" i="6"/>
  <c r="N75" i="6"/>
  <c r="L75" i="6"/>
  <c r="J75" i="6"/>
  <c r="H75" i="6"/>
  <c r="F75" i="6"/>
  <c r="D75" i="6"/>
  <c r="AP74" i="6"/>
  <c r="AN74" i="6"/>
  <c r="AL74" i="6"/>
  <c r="AJ74" i="6"/>
  <c r="AH74" i="6"/>
  <c r="AF74" i="6"/>
  <c r="AD74" i="6"/>
  <c r="AB74" i="6"/>
  <c r="Z74" i="6"/>
  <c r="X74" i="6"/>
  <c r="V74" i="6"/>
  <c r="T74" i="6"/>
  <c r="R74" i="6"/>
  <c r="P74" i="6"/>
  <c r="N74" i="6"/>
  <c r="L74" i="6"/>
  <c r="J74" i="6"/>
  <c r="H74" i="6"/>
  <c r="F74" i="6"/>
  <c r="D74" i="6"/>
  <c r="AP73" i="6"/>
  <c r="AN73" i="6"/>
  <c r="AL73" i="6"/>
  <c r="AJ73" i="6"/>
  <c r="AH73" i="6"/>
  <c r="AF73" i="6"/>
  <c r="AD73" i="6"/>
  <c r="AB73" i="6"/>
  <c r="Z73" i="6"/>
  <c r="X73" i="6"/>
  <c r="V73" i="6"/>
  <c r="T73" i="6"/>
  <c r="R73" i="6"/>
  <c r="P73" i="6"/>
  <c r="N73" i="6"/>
  <c r="L73" i="6"/>
  <c r="J73" i="6"/>
  <c r="H73" i="6"/>
  <c r="F73" i="6"/>
  <c r="D73" i="6"/>
  <c r="AP72" i="6"/>
  <c r="AN72" i="6"/>
  <c r="AL72" i="6"/>
  <c r="AJ72" i="6"/>
  <c r="AH72" i="6"/>
  <c r="AF72" i="6"/>
  <c r="AD72" i="6"/>
  <c r="AB72" i="6"/>
  <c r="Z72" i="6"/>
  <c r="X72" i="6"/>
  <c r="V72" i="6"/>
  <c r="T72" i="6"/>
  <c r="R72" i="6"/>
  <c r="P72" i="6"/>
  <c r="N72" i="6"/>
  <c r="L72" i="6"/>
  <c r="J72" i="6"/>
  <c r="H72" i="6"/>
  <c r="F72" i="6"/>
  <c r="D72" i="6"/>
  <c r="AP71" i="6"/>
  <c r="AN71" i="6"/>
  <c r="AL71" i="6"/>
  <c r="AJ71" i="6"/>
  <c r="AH71" i="6"/>
  <c r="AF71" i="6"/>
  <c r="AD71" i="6"/>
  <c r="AB71" i="6"/>
  <c r="Z71" i="6"/>
  <c r="X71" i="6"/>
  <c r="V71" i="6"/>
  <c r="T71" i="6"/>
  <c r="R71" i="6"/>
  <c r="P71" i="6"/>
  <c r="N71" i="6"/>
  <c r="L71" i="6"/>
  <c r="J71" i="6"/>
  <c r="H71" i="6"/>
  <c r="F71" i="6"/>
  <c r="D71" i="6"/>
  <c r="AP70" i="6"/>
  <c r="AN70" i="6"/>
  <c r="AL70" i="6"/>
  <c r="AJ70" i="6"/>
  <c r="AH70" i="6"/>
  <c r="AF70" i="6"/>
  <c r="AD70" i="6"/>
  <c r="AB70" i="6"/>
  <c r="Z70" i="6"/>
  <c r="X70" i="6"/>
  <c r="V70" i="6"/>
  <c r="T70" i="6"/>
  <c r="R70" i="6"/>
  <c r="P70" i="6"/>
  <c r="N70" i="6"/>
  <c r="L70" i="6"/>
  <c r="J70" i="6"/>
  <c r="H70" i="6"/>
  <c r="F70" i="6"/>
  <c r="D70" i="6"/>
  <c r="AP69" i="6"/>
  <c r="AN69" i="6"/>
  <c r="AL69" i="6"/>
  <c r="AJ69" i="6"/>
  <c r="AH69" i="6"/>
  <c r="AF69" i="6"/>
  <c r="AD69" i="6"/>
  <c r="AB69" i="6"/>
  <c r="Z69" i="6"/>
  <c r="X69" i="6"/>
  <c r="V69" i="6"/>
  <c r="T69" i="6"/>
  <c r="R69" i="6"/>
  <c r="P69" i="6"/>
  <c r="N69" i="6"/>
  <c r="L69" i="6"/>
  <c r="J69" i="6"/>
  <c r="H69" i="6"/>
  <c r="F69" i="6"/>
  <c r="D69" i="6"/>
  <c r="AP68" i="6"/>
  <c r="AN68" i="6"/>
  <c r="AL68" i="6"/>
  <c r="AJ68" i="6"/>
  <c r="AH68" i="6"/>
  <c r="AF68" i="6"/>
  <c r="AD68" i="6"/>
  <c r="AB68" i="6"/>
  <c r="Z68" i="6"/>
  <c r="X68" i="6"/>
  <c r="V68" i="6"/>
  <c r="T68" i="6"/>
  <c r="R68" i="6"/>
  <c r="P68" i="6"/>
  <c r="N68" i="6"/>
  <c r="L68" i="6"/>
  <c r="J68" i="6"/>
  <c r="H68" i="6"/>
  <c r="F68" i="6"/>
  <c r="D68" i="6"/>
  <c r="AP67" i="6"/>
  <c r="AN67" i="6"/>
  <c r="AL67" i="6"/>
  <c r="AJ67" i="6"/>
  <c r="AH67" i="6"/>
  <c r="AF67" i="6"/>
  <c r="AD67" i="6"/>
  <c r="AB67" i="6"/>
  <c r="Z67" i="6"/>
  <c r="X67" i="6"/>
  <c r="V67" i="6"/>
  <c r="T67" i="6"/>
  <c r="R67" i="6"/>
  <c r="P67" i="6"/>
  <c r="N67" i="6"/>
  <c r="L67" i="6"/>
  <c r="J67" i="6"/>
  <c r="H67" i="6"/>
  <c r="F67" i="6"/>
  <c r="D67" i="6"/>
  <c r="AP66" i="6"/>
  <c r="AN66" i="6"/>
  <c r="AL66" i="6"/>
  <c r="AJ66" i="6"/>
  <c r="AH66" i="6"/>
  <c r="AF66" i="6"/>
  <c r="AD66" i="6"/>
  <c r="AB66" i="6"/>
  <c r="Z66" i="6"/>
  <c r="X66" i="6"/>
  <c r="V66" i="6"/>
  <c r="T66" i="6"/>
  <c r="R66" i="6"/>
  <c r="P66" i="6"/>
  <c r="N66" i="6"/>
  <c r="L66" i="6"/>
  <c r="J66" i="6"/>
  <c r="H66" i="6"/>
  <c r="F66" i="6"/>
  <c r="D66" i="6"/>
  <c r="AP65" i="6"/>
  <c r="AN65" i="6"/>
  <c r="AL65" i="6"/>
  <c r="AJ65" i="6"/>
  <c r="AH65" i="6"/>
  <c r="AF65" i="6"/>
  <c r="AD65" i="6"/>
  <c r="AB65" i="6"/>
  <c r="Z65" i="6"/>
  <c r="X65" i="6"/>
  <c r="V65" i="6"/>
  <c r="T65" i="6"/>
  <c r="R65" i="6"/>
  <c r="P65" i="6"/>
  <c r="N65" i="6"/>
  <c r="L65" i="6"/>
  <c r="J65" i="6"/>
  <c r="H65" i="6"/>
  <c r="F65" i="6"/>
  <c r="D65" i="6"/>
  <c r="AP64" i="6"/>
  <c r="AN64" i="6"/>
  <c r="AL64" i="6"/>
  <c r="AJ64" i="6"/>
  <c r="AH64" i="6"/>
  <c r="AF64" i="6"/>
  <c r="AD64" i="6"/>
  <c r="AB64" i="6"/>
  <c r="Z64" i="6"/>
  <c r="X64" i="6"/>
  <c r="V64" i="6"/>
  <c r="T64" i="6"/>
  <c r="R64" i="6"/>
  <c r="P64" i="6"/>
  <c r="N64" i="6"/>
  <c r="L64" i="6"/>
  <c r="J64" i="6"/>
  <c r="H64" i="6"/>
  <c r="F64" i="6"/>
  <c r="D64" i="6"/>
  <c r="AP63" i="6"/>
  <c r="AN63" i="6"/>
  <c r="AL63" i="6"/>
  <c r="AJ63" i="6"/>
  <c r="AH63" i="6"/>
  <c r="AF63" i="6"/>
  <c r="AD63" i="6"/>
  <c r="AB63" i="6"/>
  <c r="Z63" i="6"/>
  <c r="X63" i="6"/>
  <c r="V63" i="6"/>
  <c r="T63" i="6"/>
  <c r="R63" i="6"/>
  <c r="P63" i="6"/>
  <c r="N63" i="6"/>
  <c r="L63" i="6"/>
  <c r="J63" i="6"/>
  <c r="H63" i="6"/>
  <c r="F63" i="6"/>
  <c r="D63" i="6"/>
  <c r="AP62" i="6"/>
  <c r="AN62" i="6"/>
  <c r="AL62" i="6"/>
  <c r="AJ62" i="6"/>
  <c r="AH62" i="6"/>
  <c r="AF62" i="6"/>
  <c r="AD62" i="6"/>
  <c r="AB62" i="6"/>
  <c r="Z62" i="6"/>
  <c r="X62" i="6"/>
  <c r="V62" i="6"/>
  <c r="T62" i="6"/>
  <c r="R62" i="6"/>
  <c r="P62" i="6"/>
  <c r="N62" i="6"/>
  <c r="L62" i="6"/>
  <c r="J62" i="6"/>
  <c r="H62" i="6"/>
  <c r="F62" i="6"/>
  <c r="D62" i="6"/>
  <c r="AP61" i="6"/>
  <c r="AN61" i="6"/>
  <c r="AL61" i="6"/>
  <c r="AJ61" i="6"/>
  <c r="AH61" i="6"/>
  <c r="AF61" i="6"/>
  <c r="AD61" i="6"/>
  <c r="AB61" i="6"/>
  <c r="Z61" i="6"/>
  <c r="X61" i="6"/>
  <c r="V61" i="6"/>
  <c r="T61" i="6"/>
  <c r="R61" i="6"/>
  <c r="P61" i="6"/>
  <c r="N61" i="6"/>
  <c r="L61" i="6"/>
  <c r="J61" i="6"/>
  <c r="H61" i="6"/>
  <c r="F61" i="6"/>
  <c r="D61" i="6"/>
  <c r="AP60" i="6"/>
  <c r="AN60" i="6"/>
  <c r="AL60" i="6"/>
  <c r="AJ60" i="6"/>
  <c r="AH60" i="6"/>
  <c r="AF60" i="6"/>
  <c r="AD60" i="6"/>
  <c r="AB60" i="6"/>
  <c r="Z60" i="6"/>
  <c r="X60" i="6"/>
  <c r="V60" i="6"/>
  <c r="T60" i="6"/>
  <c r="R60" i="6"/>
  <c r="P60" i="6"/>
  <c r="N60" i="6"/>
  <c r="L60" i="6"/>
  <c r="J60" i="6"/>
  <c r="H60" i="6"/>
  <c r="F60" i="6"/>
  <c r="D60" i="6"/>
  <c r="AP59" i="6"/>
  <c r="AN59" i="6"/>
  <c r="AL59" i="6"/>
  <c r="AJ59" i="6"/>
  <c r="AH59" i="6"/>
  <c r="AF59" i="6"/>
  <c r="AD59" i="6"/>
  <c r="AB59" i="6"/>
  <c r="Z59" i="6"/>
  <c r="X59" i="6"/>
  <c r="V59" i="6"/>
  <c r="T59" i="6"/>
  <c r="R59" i="6"/>
  <c r="P59" i="6"/>
  <c r="N59" i="6"/>
  <c r="L59" i="6"/>
  <c r="J59" i="6"/>
  <c r="H59" i="6"/>
  <c r="F59" i="6"/>
  <c r="D59" i="6"/>
  <c r="AP58" i="6"/>
  <c r="AN58" i="6"/>
  <c r="AL58" i="6"/>
  <c r="AJ58" i="6"/>
  <c r="AH58" i="6"/>
  <c r="AF58" i="6"/>
  <c r="AD58" i="6"/>
  <c r="AB58" i="6"/>
  <c r="Z58" i="6"/>
  <c r="X58" i="6"/>
  <c r="V58" i="6"/>
  <c r="T58" i="6"/>
  <c r="R58" i="6"/>
  <c r="P58" i="6"/>
  <c r="N58" i="6"/>
  <c r="L58" i="6"/>
  <c r="J58" i="6"/>
  <c r="H58" i="6"/>
  <c r="F58" i="6"/>
  <c r="D58" i="6"/>
  <c r="AP57" i="6"/>
  <c r="AN57" i="6"/>
  <c r="AL57" i="6"/>
  <c r="AJ57" i="6"/>
  <c r="AH57" i="6"/>
  <c r="AF57" i="6"/>
  <c r="AD57" i="6"/>
  <c r="AB57" i="6"/>
  <c r="Z57" i="6"/>
  <c r="X57" i="6"/>
  <c r="V57" i="6"/>
  <c r="T57" i="6"/>
  <c r="R57" i="6"/>
  <c r="P57" i="6"/>
  <c r="N57" i="6"/>
  <c r="L57" i="6"/>
  <c r="J57" i="6"/>
  <c r="H57" i="6"/>
  <c r="F57" i="6"/>
  <c r="D57" i="6"/>
  <c r="AP56" i="6"/>
  <c r="AN56" i="6"/>
  <c r="AL56" i="6"/>
  <c r="AJ56" i="6"/>
  <c r="AH56" i="6"/>
  <c r="AF56" i="6"/>
  <c r="AD56" i="6"/>
  <c r="AB56" i="6"/>
  <c r="Z56" i="6"/>
  <c r="X56" i="6"/>
  <c r="V56" i="6"/>
  <c r="T56" i="6"/>
  <c r="R56" i="6"/>
  <c r="P56" i="6"/>
  <c r="N56" i="6"/>
  <c r="L56" i="6"/>
  <c r="J56" i="6"/>
  <c r="H56" i="6"/>
  <c r="F56" i="6"/>
  <c r="D56" i="6"/>
  <c r="AP55" i="6"/>
  <c r="AN55" i="6"/>
  <c r="AL55" i="6"/>
  <c r="AJ55" i="6"/>
  <c r="AH55" i="6"/>
  <c r="AF55" i="6"/>
  <c r="AD55" i="6"/>
  <c r="AB55" i="6"/>
  <c r="Z55" i="6"/>
  <c r="X55" i="6"/>
  <c r="V55" i="6"/>
  <c r="T55" i="6"/>
  <c r="R55" i="6"/>
  <c r="P55" i="6"/>
  <c r="N55" i="6"/>
  <c r="L55" i="6"/>
  <c r="J55" i="6"/>
  <c r="H55" i="6"/>
  <c r="F55" i="6"/>
  <c r="D55" i="6"/>
  <c r="AP54" i="6"/>
  <c r="AN54" i="6"/>
  <c r="AL54" i="6"/>
  <c r="AJ54" i="6"/>
  <c r="AH54" i="6"/>
  <c r="AF54" i="6"/>
  <c r="AD54" i="6"/>
  <c r="AB54" i="6"/>
  <c r="Z54" i="6"/>
  <c r="X54" i="6"/>
  <c r="V54" i="6"/>
  <c r="T54" i="6"/>
  <c r="R54" i="6"/>
  <c r="P54" i="6"/>
  <c r="N54" i="6"/>
  <c r="L54" i="6"/>
  <c r="J54" i="6"/>
  <c r="H54" i="6"/>
  <c r="F54" i="6"/>
  <c r="D54" i="6"/>
  <c r="AP53" i="6"/>
  <c r="AN53" i="6"/>
  <c r="AL53" i="6"/>
  <c r="AJ53" i="6"/>
  <c r="AH53" i="6"/>
  <c r="AF53" i="6"/>
  <c r="AD53" i="6"/>
  <c r="AB53" i="6"/>
  <c r="Z53" i="6"/>
  <c r="X53" i="6"/>
  <c r="V53" i="6"/>
  <c r="T53" i="6"/>
  <c r="R53" i="6"/>
  <c r="P53" i="6"/>
  <c r="N53" i="6"/>
  <c r="L53" i="6"/>
  <c r="J53" i="6"/>
  <c r="H53" i="6"/>
  <c r="F53" i="6"/>
  <c r="D53" i="6"/>
  <c r="AP52" i="6"/>
  <c r="AN52" i="6"/>
  <c r="AL52" i="6"/>
  <c r="AJ52" i="6"/>
  <c r="AH52" i="6"/>
  <c r="AF52" i="6"/>
  <c r="AD52" i="6"/>
  <c r="AB52" i="6"/>
  <c r="Z52" i="6"/>
  <c r="X52" i="6"/>
  <c r="V52" i="6"/>
  <c r="T52" i="6"/>
  <c r="R52" i="6"/>
  <c r="P52" i="6"/>
  <c r="N52" i="6"/>
  <c r="L52" i="6"/>
  <c r="J52" i="6"/>
  <c r="H52" i="6"/>
  <c r="F52" i="6"/>
  <c r="D52" i="6"/>
  <c r="AP51" i="6"/>
  <c r="AN51" i="6"/>
  <c r="AL51" i="6"/>
  <c r="AJ51" i="6"/>
  <c r="AH51" i="6"/>
  <c r="AF51" i="6"/>
  <c r="AD51" i="6"/>
  <c r="AB51" i="6"/>
  <c r="Z51" i="6"/>
  <c r="X51" i="6"/>
  <c r="V51" i="6"/>
  <c r="T51" i="6"/>
  <c r="R51" i="6"/>
  <c r="P51" i="6"/>
  <c r="N51" i="6"/>
  <c r="L51" i="6"/>
  <c r="J51" i="6"/>
  <c r="H51" i="6"/>
  <c r="F51" i="6"/>
  <c r="D51" i="6"/>
  <c r="AP50" i="6"/>
  <c r="AN50" i="6"/>
  <c r="AL50" i="6"/>
  <c r="AJ50" i="6"/>
  <c r="AH50" i="6"/>
  <c r="AF50" i="6"/>
  <c r="AD50" i="6"/>
  <c r="AB50" i="6"/>
  <c r="Z50" i="6"/>
  <c r="X50" i="6"/>
  <c r="V50" i="6"/>
  <c r="T50" i="6"/>
  <c r="R50" i="6"/>
  <c r="P50" i="6"/>
  <c r="N50" i="6"/>
  <c r="L50" i="6"/>
  <c r="J50" i="6"/>
  <c r="H50" i="6"/>
  <c r="F50" i="6"/>
  <c r="D50" i="6"/>
  <c r="AP49" i="6"/>
  <c r="AN49" i="6"/>
  <c r="AL49" i="6"/>
  <c r="AJ49" i="6"/>
  <c r="AH49" i="6"/>
  <c r="AF49" i="6"/>
  <c r="AD49" i="6"/>
  <c r="AB49" i="6"/>
  <c r="Z49" i="6"/>
  <c r="X49" i="6"/>
  <c r="V49" i="6"/>
  <c r="T49" i="6"/>
  <c r="R49" i="6"/>
  <c r="P49" i="6"/>
  <c r="N49" i="6"/>
  <c r="L49" i="6"/>
  <c r="J49" i="6"/>
  <c r="H49" i="6"/>
  <c r="F49" i="6"/>
  <c r="D49" i="6"/>
  <c r="AP48" i="6"/>
  <c r="AN48" i="6"/>
  <c r="AL48" i="6"/>
  <c r="AJ48" i="6"/>
  <c r="AH48" i="6"/>
  <c r="AF48" i="6"/>
  <c r="AD48" i="6"/>
  <c r="AB48" i="6"/>
  <c r="Z48" i="6"/>
  <c r="X48" i="6"/>
  <c r="V48" i="6"/>
  <c r="T48" i="6"/>
  <c r="R48" i="6"/>
  <c r="P48" i="6"/>
  <c r="N48" i="6"/>
  <c r="L48" i="6"/>
  <c r="J48" i="6"/>
  <c r="H48" i="6"/>
  <c r="F48" i="6"/>
  <c r="D48" i="6"/>
  <c r="AP47" i="6"/>
  <c r="AN47" i="6"/>
  <c r="AL47" i="6"/>
  <c r="AJ47" i="6"/>
  <c r="AH47" i="6"/>
  <c r="AF47" i="6"/>
  <c r="AD47" i="6"/>
  <c r="AB47" i="6"/>
  <c r="Z47" i="6"/>
  <c r="X47" i="6"/>
  <c r="V47" i="6"/>
  <c r="T47" i="6"/>
  <c r="R47" i="6"/>
  <c r="P47" i="6"/>
  <c r="N47" i="6"/>
  <c r="L47" i="6"/>
  <c r="J47" i="6"/>
  <c r="H47" i="6"/>
  <c r="F47" i="6"/>
  <c r="D47" i="6"/>
  <c r="AP46" i="6"/>
  <c r="AN46" i="6"/>
  <c r="AL46" i="6"/>
  <c r="AJ46" i="6"/>
  <c r="AH46" i="6"/>
  <c r="AF46" i="6"/>
  <c r="AD46" i="6"/>
  <c r="AB46" i="6"/>
  <c r="Z46" i="6"/>
  <c r="X46" i="6"/>
  <c r="V46" i="6"/>
  <c r="T46" i="6"/>
  <c r="R46" i="6"/>
  <c r="P46" i="6"/>
  <c r="N46" i="6"/>
  <c r="L46" i="6"/>
  <c r="J46" i="6"/>
  <c r="H46" i="6"/>
  <c r="F46" i="6"/>
  <c r="D46" i="6"/>
  <c r="AP45" i="6"/>
  <c r="AN45" i="6"/>
  <c r="AL45" i="6"/>
  <c r="AJ45" i="6"/>
  <c r="AH45" i="6"/>
  <c r="AF45" i="6"/>
  <c r="AD45" i="6"/>
  <c r="AB45" i="6"/>
  <c r="Z45" i="6"/>
  <c r="X45" i="6"/>
  <c r="V45" i="6"/>
  <c r="T45" i="6"/>
  <c r="R45" i="6"/>
  <c r="P45" i="6"/>
  <c r="N45" i="6"/>
  <c r="L45" i="6"/>
  <c r="J45" i="6"/>
  <c r="H45" i="6"/>
  <c r="F45" i="6"/>
  <c r="D45" i="6"/>
  <c r="AP44" i="6"/>
  <c r="AN44" i="6"/>
  <c r="AL44" i="6"/>
  <c r="AJ44" i="6"/>
  <c r="AH44" i="6"/>
  <c r="AF44" i="6"/>
  <c r="AD44" i="6"/>
  <c r="AB44" i="6"/>
  <c r="Z44" i="6"/>
  <c r="X44" i="6"/>
  <c r="V44" i="6"/>
  <c r="T44" i="6"/>
  <c r="R44" i="6"/>
  <c r="P44" i="6"/>
  <c r="N44" i="6"/>
  <c r="L44" i="6"/>
  <c r="J44" i="6"/>
  <c r="H44" i="6"/>
  <c r="F44" i="6"/>
  <c r="D44" i="6"/>
  <c r="AP43" i="6"/>
  <c r="AN43" i="6"/>
  <c r="AL43" i="6"/>
  <c r="AJ43" i="6"/>
  <c r="AH43" i="6"/>
  <c r="AF43" i="6"/>
  <c r="AD43" i="6"/>
  <c r="AB43" i="6"/>
  <c r="Z43" i="6"/>
  <c r="X43" i="6"/>
  <c r="V43" i="6"/>
  <c r="T43" i="6"/>
  <c r="R43" i="6"/>
  <c r="P43" i="6"/>
  <c r="N43" i="6"/>
  <c r="L43" i="6"/>
  <c r="J43" i="6"/>
  <c r="H43" i="6"/>
  <c r="F43" i="6"/>
  <c r="D43" i="6"/>
  <c r="AP42" i="6"/>
  <c r="AN42" i="6"/>
  <c r="AL42" i="6"/>
  <c r="AJ42" i="6"/>
  <c r="AH42" i="6"/>
  <c r="AF42" i="6"/>
  <c r="AD42" i="6"/>
  <c r="AB42" i="6"/>
  <c r="Z42" i="6"/>
  <c r="X42" i="6"/>
  <c r="V42" i="6"/>
  <c r="T42" i="6"/>
  <c r="R42" i="6"/>
  <c r="P42" i="6"/>
  <c r="N42" i="6"/>
  <c r="L42" i="6"/>
  <c r="J42" i="6"/>
  <c r="H42" i="6"/>
  <c r="F42" i="6"/>
  <c r="D42" i="6"/>
  <c r="AP41" i="6"/>
  <c r="AN41" i="6"/>
  <c r="AL41" i="6"/>
  <c r="AJ41" i="6"/>
  <c r="AH41" i="6"/>
  <c r="AF41" i="6"/>
  <c r="AD41" i="6"/>
  <c r="AB41" i="6"/>
  <c r="Z41" i="6"/>
  <c r="X41" i="6"/>
  <c r="V41" i="6"/>
  <c r="T41" i="6"/>
  <c r="R41" i="6"/>
  <c r="P41" i="6"/>
  <c r="N41" i="6"/>
  <c r="L41" i="6"/>
  <c r="J41" i="6"/>
  <c r="H41" i="6"/>
  <c r="F41" i="6"/>
  <c r="D41" i="6"/>
  <c r="AP40" i="6"/>
  <c r="AN40" i="6"/>
  <c r="AL40" i="6"/>
  <c r="AJ40" i="6"/>
  <c r="AH40" i="6"/>
  <c r="AF40" i="6"/>
  <c r="AD40" i="6"/>
  <c r="AB40" i="6"/>
  <c r="Z40" i="6"/>
  <c r="X40" i="6"/>
  <c r="V40" i="6"/>
  <c r="T40" i="6"/>
  <c r="R40" i="6"/>
  <c r="P40" i="6"/>
  <c r="N40" i="6"/>
  <c r="L40" i="6"/>
  <c r="J40" i="6"/>
  <c r="H40" i="6"/>
  <c r="F40" i="6"/>
  <c r="D40" i="6"/>
  <c r="AP39" i="6"/>
  <c r="AN39" i="6"/>
  <c r="AL39" i="6"/>
  <c r="AJ39" i="6"/>
  <c r="AH39" i="6"/>
  <c r="AF39" i="6"/>
  <c r="AD39" i="6"/>
  <c r="AB39" i="6"/>
  <c r="Z39" i="6"/>
  <c r="X39" i="6"/>
  <c r="V39" i="6"/>
  <c r="T39" i="6"/>
  <c r="R39" i="6"/>
  <c r="P39" i="6"/>
  <c r="N39" i="6"/>
  <c r="L39" i="6"/>
  <c r="J39" i="6"/>
  <c r="H39" i="6"/>
  <c r="F39" i="6"/>
  <c r="D39" i="6"/>
  <c r="AP38" i="6"/>
  <c r="AN38" i="6"/>
  <c r="AL38" i="6"/>
  <c r="AJ38" i="6"/>
  <c r="AH38" i="6"/>
  <c r="AF38" i="6"/>
  <c r="AD38" i="6"/>
  <c r="AB38" i="6"/>
  <c r="Z38" i="6"/>
  <c r="X38" i="6"/>
  <c r="V38" i="6"/>
  <c r="T38" i="6"/>
  <c r="R38" i="6"/>
  <c r="P38" i="6"/>
  <c r="N38" i="6"/>
  <c r="L38" i="6"/>
  <c r="J38" i="6"/>
  <c r="H38" i="6"/>
  <c r="F38" i="6"/>
  <c r="D38" i="6"/>
  <c r="AN37" i="6"/>
  <c r="AL37" i="6"/>
  <c r="AJ37" i="6"/>
  <c r="AH37" i="6"/>
  <c r="AF37" i="6"/>
  <c r="AD37" i="6"/>
  <c r="AB37" i="6"/>
  <c r="Z37" i="6"/>
  <c r="X37" i="6"/>
  <c r="V37" i="6"/>
  <c r="T37" i="6"/>
  <c r="R37" i="6"/>
  <c r="P37" i="6"/>
  <c r="N37" i="6"/>
  <c r="L37" i="6"/>
  <c r="J37" i="6"/>
  <c r="H37" i="6"/>
  <c r="F37" i="6"/>
  <c r="D37" i="6"/>
  <c r="AO36" i="6"/>
  <c r="AO37" i="6" s="1"/>
  <c r="AP37" i="6" s="1"/>
  <c r="AN36" i="6"/>
  <c r="AL36" i="6"/>
  <c r="AJ36" i="6"/>
  <c r="AH36" i="6"/>
  <c r="AF36" i="6"/>
  <c r="AD36" i="6"/>
  <c r="AB36" i="6"/>
  <c r="Z36" i="6"/>
  <c r="X36" i="6"/>
  <c r="V36" i="6"/>
  <c r="T36" i="6"/>
  <c r="R36" i="6"/>
  <c r="P36" i="6"/>
  <c r="N36" i="6"/>
  <c r="L36" i="6"/>
  <c r="J36" i="6"/>
  <c r="H36" i="6"/>
  <c r="F36" i="6"/>
  <c r="A35" i="6"/>
  <c r="AN35" i="6" s="1"/>
  <c r="AP34" i="6"/>
  <c r="AN34" i="6"/>
  <c r="AL34" i="6"/>
  <c r="AJ34" i="6"/>
  <c r="AH34" i="6"/>
  <c r="AF34" i="6"/>
  <c r="AD34" i="6"/>
  <c r="AB34" i="6"/>
  <c r="Z34" i="6"/>
  <c r="X34" i="6"/>
  <c r="V34" i="6"/>
  <c r="T34" i="6"/>
  <c r="R34" i="6"/>
  <c r="P34" i="6"/>
  <c r="N34" i="6"/>
  <c r="L34" i="6"/>
  <c r="J34" i="6"/>
  <c r="H34" i="6"/>
  <c r="F34" i="6"/>
  <c r="D34" i="6"/>
  <c r="AP33" i="6"/>
  <c r="AN33" i="6"/>
  <c r="AL33" i="6"/>
  <c r="AJ33" i="6"/>
  <c r="AH33" i="6"/>
  <c r="AF33" i="6"/>
  <c r="AD33" i="6"/>
  <c r="AB33" i="6"/>
  <c r="Z33" i="6"/>
  <c r="X33" i="6"/>
  <c r="V33" i="6"/>
  <c r="T33" i="6"/>
  <c r="R33" i="6"/>
  <c r="P33" i="6"/>
  <c r="N33" i="6"/>
  <c r="L33" i="6"/>
  <c r="J33" i="6"/>
  <c r="H33" i="6"/>
  <c r="F33" i="6"/>
  <c r="D33" i="6"/>
  <c r="AP32" i="6"/>
  <c r="AN32" i="6"/>
  <c r="AL32" i="6"/>
  <c r="AJ32" i="6"/>
  <c r="AH32" i="6"/>
  <c r="AF32" i="6"/>
  <c r="AD32" i="6"/>
  <c r="AB32" i="6"/>
  <c r="Z32" i="6"/>
  <c r="X32" i="6"/>
  <c r="V32" i="6"/>
  <c r="T32" i="6"/>
  <c r="R32" i="6"/>
  <c r="P32" i="6"/>
  <c r="N32" i="6"/>
  <c r="L32" i="6"/>
  <c r="J32" i="6"/>
  <c r="H32" i="6"/>
  <c r="F32" i="6"/>
  <c r="D32" i="6"/>
  <c r="AP31" i="6"/>
  <c r="AN31" i="6"/>
  <c r="AL31" i="6"/>
  <c r="AJ31" i="6"/>
  <c r="AH31" i="6"/>
  <c r="AF31" i="6"/>
  <c r="AD31" i="6"/>
  <c r="AB31" i="6"/>
  <c r="Z31" i="6"/>
  <c r="X31" i="6"/>
  <c r="V31" i="6"/>
  <c r="T31" i="6"/>
  <c r="R31" i="6"/>
  <c r="P31" i="6"/>
  <c r="N31" i="6"/>
  <c r="L31" i="6"/>
  <c r="J31" i="6"/>
  <c r="H31" i="6"/>
  <c r="F31" i="6"/>
  <c r="D31" i="6"/>
  <c r="AP30" i="6"/>
  <c r="AN30" i="6"/>
  <c r="AL30" i="6"/>
  <c r="AJ30" i="6"/>
  <c r="AH30" i="6"/>
  <c r="AF30" i="6"/>
  <c r="AD30" i="6"/>
  <c r="AB30" i="6"/>
  <c r="Z30" i="6"/>
  <c r="X30" i="6"/>
  <c r="V30" i="6"/>
  <c r="T30" i="6"/>
  <c r="R30" i="6"/>
  <c r="P30" i="6"/>
  <c r="N30" i="6"/>
  <c r="L30" i="6"/>
  <c r="J30" i="6"/>
  <c r="H30" i="6"/>
  <c r="F30" i="6"/>
  <c r="D30" i="6"/>
  <c r="AP29" i="6"/>
  <c r="AN29" i="6"/>
  <c r="AL29" i="6"/>
  <c r="AJ29" i="6"/>
  <c r="AH29" i="6"/>
  <c r="AF29" i="6"/>
  <c r="AD29" i="6"/>
  <c r="AB29" i="6"/>
  <c r="Z29" i="6"/>
  <c r="X29" i="6"/>
  <c r="V29" i="6"/>
  <c r="T29" i="6"/>
  <c r="R29" i="6"/>
  <c r="P29" i="6"/>
  <c r="N29" i="6"/>
  <c r="L29" i="6"/>
  <c r="J29" i="6"/>
  <c r="H29" i="6"/>
  <c r="F29" i="6"/>
  <c r="D29" i="6"/>
  <c r="AP28" i="6"/>
  <c r="AN28" i="6"/>
  <c r="AL28" i="6"/>
  <c r="AJ28" i="6"/>
  <c r="AH28" i="6"/>
  <c r="AF28" i="6"/>
  <c r="AD28" i="6"/>
  <c r="AB28" i="6"/>
  <c r="Z28" i="6"/>
  <c r="X28" i="6"/>
  <c r="V28" i="6"/>
  <c r="T28" i="6"/>
  <c r="R28" i="6"/>
  <c r="P28" i="6"/>
  <c r="N28" i="6"/>
  <c r="L28" i="6"/>
  <c r="J28" i="6"/>
  <c r="H28" i="6"/>
  <c r="F28" i="6"/>
  <c r="D28" i="6"/>
  <c r="AP27" i="6"/>
  <c r="AN27" i="6"/>
  <c r="AL27" i="6"/>
  <c r="AJ27" i="6"/>
  <c r="AH27" i="6"/>
  <c r="AF27" i="6"/>
  <c r="AD27" i="6"/>
  <c r="AB27" i="6"/>
  <c r="Z27" i="6"/>
  <c r="X27" i="6"/>
  <c r="V27" i="6"/>
  <c r="T27" i="6"/>
  <c r="R27" i="6"/>
  <c r="P27" i="6"/>
  <c r="N27" i="6"/>
  <c r="L27" i="6"/>
  <c r="J27" i="6"/>
  <c r="H27" i="6"/>
  <c r="F27" i="6"/>
  <c r="D27" i="6"/>
  <c r="AP26" i="6"/>
  <c r="AN26" i="6"/>
  <c r="AL26" i="6"/>
  <c r="AJ26" i="6"/>
  <c r="AH26" i="6"/>
  <c r="AF26" i="6"/>
  <c r="AD26" i="6"/>
  <c r="AB26" i="6"/>
  <c r="Z26" i="6"/>
  <c r="X26" i="6"/>
  <c r="V26" i="6"/>
  <c r="T26" i="6"/>
  <c r="R26" i="6"/>
  <c r="P26" i="6"/>
  <c r="N26" i="6"/>
  <c r="L26" i="6"/>
  <c r="J26" i="6"/>
  <c r="H26" i="6"/>
  <c r="F26" i="6"/>
  <c r="D26" i="6"/>
  <c r="AP25" i="6"/>
  <c r="AN25" i="6"/>
  <c r="AL25" i="6"/>
  <c r="AJ25" i="6"/>
  <c r="AH25" i="6"/>
  <c r="AF25" i="6"/>
  <c r="AD25" i="6"/>
  <c r="AB25" i="6"/>
  <c r="Z25" i="6"/>
  <c r="X25" i="6"/>
  <c r="V25" i="6"/>
  <c r="T25" i="6"/>
  <c r="R25" i="6"/>
  <c r="P25" i="6"/>
  <c r="N25" i="6"/>
  <c r="L25" i="6"/>
  <c r="J25" i="6"/>
  <c r="H25" i="6"/>
  <c r="F25" i="6"/>
  <c r="D25" i="6"/>
  <c r="AP24" i="6"/>
  <c r="AN24" i="6"/>
  <c r="AL24" i="6"/>
  <c r="AJ24" i="6"/>
  <c r="AH24" i="6"/>
  <c r="AF24" i="6"/>
  <c r="AD24" i="6"/>
  <c r="AB24" i="6"/>
  <c r="Z24" i="6"/>
  <c r="X24" i="6"/>
  <c r="V24" i="6"/>
  <c r="T24" i="6"/>
  <c r="R24" i="6"/>
  <c r="P24" i="6"/>
  <c r="N24" i="6"/>
  <c r="L24" i="6"/>
  <c r="J24" i="6"/>
  <c r="H24" i="6"/>
  <c r="F24" i="6"/>
  <c r="D24" i="6"/>
  <c r="AP23" i="6"/>
  <c r="AN23" i="6"/>
  <c r="AL23" i="6"/>
  <c r="AJ23" i="6"/>
  <c r="AH23" i="6"/>
  <c r="AF23" i="6"/>
  <c r="AD23" i="6"/>
  <c r="AB23" i="6"/>
  <c r="Z23" i="6"/>
  <c r="X23" i="6"/>
  <c r="V23" i="6"/>
  <c r="T23" i="6"/>
  <c r="R23" i="6"/>
  <c r="P23" i="6"/>
  <c r="N23" i="6"/>
  <c r="L23" i="6"/>
  <c r="J23" i="6"/>
  <c r="H23" i="6"/>
  <c r="F23" i="6"/>
  <c r="D23" i="6"/>
  <c r="AP22" i="6"/>
  <c r="AN22" i="6"/>
  <c r="AL22" i="6"/>
  <c r="AJ22" i="6"/>
  <c r="AH22" i="6"/>
  <c r="AF22" i="6"/>
  <c r="AD22" i="6"/>
  <c r="AB22" i="6"/>
  <c r="Z22" i="6"/>
  <c r="X22" i="6"/>
  <c r="V22" i="6"/>
  <c r="T22" i="6"/>
  <c r="R22" i="6"/>
  <c r="P22" i="6"/>
  <c r="N22" i="6"/>
  <c r="L22" i="6"/>
  <c r="J22" i="6"/>
  <c r="H22" i="6"/>
  <c r="F22" i="6"/>
  <c r="D22" i="6"/>
  <c r="AP21" i="6"/>
  <c r="AN21" i="6"/>
  <c r="AL21" i="6"/>
  <c r="AJ21" i="6"/>
  <c r="AH21" i="6"/>
  <c r="AF21" i="6"/>
  <c r="AD21" i="6"/>
  <c r="AB21" i="6"/>
  <c r="Z21" i="6"/>
  <c r="X21" i="6"/>
  <c r="V21" i="6"/>
  <c r="T21" i="6"/>
  <c r="R21" i="6"/>
  <c r="P21" i="6"/>
  <c r="N21" i="6"/>
  <c r="L21" i="6"/>
  <c r="J21" i="6"/>
  <c r="H21" i="6"/>
  <c r="F21" i="6"/>
  <c r="D21" i="6"/>
  <c r="AP20" i="6"/>
  <c r="AN20" i="6"/>
  <c r="AL20" i="6"/>
  <c r="AJ20" i="6"/>
  <c r="AH20" i="6"/>
  <c r="AF20" i="6"/>
  <c r="AD20" i="6"/>
  <c r="AB20" i="6"/>
  <c r="Z20" i="6"/>
  <c r="X20" i="6"/>
  <c r="V20" i="6"/>
  <c r="T20" i="6"/>
  <c r="R20" i="6"/>
  <c r="P20" i="6"/>
  <c r="N20" i="6"/>
  <c r="L20" i="6"/>
  <c r="J20" i="6"/>
  <c r="H20" i="6"/>
  <c r="F20" i="6"/>
  <c r="D20" i="6"/>
  <c r="AP19" i="6"/>
  <c r="AN19" i="6"/>
  <c r="AL19" i="6"/>
  <c r="AJ19" i="6"/>
  <c r="AH19" i="6"/>
  <c r="AF19" i="6"/>
  <c r="AD19" i="6"/>
  <c r="AB19" i="6"/>
  <c r="Z19" i="6"/>
  <c r="X19" i="6"/>
  <c r="V19" i="6"/>
  <c r="T19" i="6"/>
  <c r="R19" i="6"/>
  <c r="P19" i="6"/>
  <c r="N19" i="6"/>
  <c r="L19" i="6"/>
  <c r="J19" i="6"/>
  <c r="H19" i="6"/>
  <c r="F19" i="6"/>
  <c r="D19" i="6"/>
  <c r="AP18" i="6"/>
  <c r="AN18" i="6"/>
  <c r="AL18" i="6"/>
  <c r="AJ18" i="6"/>
  <c r="AH18" i="6"/>
  <c r="AF18" i="6"/>
  <c r="AD18" i="6"/>
  <c r="AB18" i="6"/>
  <c r="Z18" i="6"/>
  <c r="X18" i="6"/>
  <c r="V18" i="6"/>
  <c r="T18" i="6"/>
  <c r="R18" i="6"/>
  <c r="P18" i="6"/>
  <c r="N18" i="6"/>
  <c r="L18" i="6"/>
  <c r="J18" i="6"/>
  <c r="H18" i="6"/>
  <c r="F18" i="6"/>
  <c r="D18" i="6"/>
  <c r="AP17" i="6"/>
  <c r="AN17" i="6"/>
  <c r="AL17" i="6"/>
  <c r="AJ17" i="6"/>
  <c r="AH17" i="6"/>
  <c r="AF17" i="6"/>
  <c r="AD17" i="6"/>
  <c r="AB17" i="6"/>
  <c r="Z17" i="6"/>
  <c r="X17" i="6"/>
  <c r="V17" i="6"/>
  <c r="T17" i="6"/>
  <c r="R17" i="6"/>
  <c r="P17" i="6"/>
  <c r="N17" i="6"/>
  <c r="L17" i="6"/>
  <c r="J17" i="6"/>
  <c r="H17" i="6"/>
  <c r="F17" i="6"/>
  <c r="D17" i="6"/>
  <c r="AP16" i="6"/>
  <c r="AN16" i="6"/>
  <c r="AL16" i="6"/>
  <c r="AJ16" i="6"/>
  <c r="AH16" i="6"/>
  <c r="AF16" i="6"/>
  <c r="AD16" i="6"/>
  <c r="AB16" i="6"/>
  <c r="Z16" i="6"/>
  <c r="X16" i="6"/>
  <c r="V16" i="6"/>
  <c r="T16" i="6"/>
  <c r="R16" i="6"/>
  <c r="P16" i="6"/>
  <c r="N16" i="6"/>
  <c r="L16" i="6"/>
  <c r="J16" i="6"/>
  <c r="H16" i="6"/>
  <c r="F16" i="6"/>
  <c r="D16" i="6"/>
  <c r="AP15" i="6"/>
  <c r="AN15" i="6"/>
  <c r="AL15" i="6"/>
  <c r="AJ15" i="6"/>
  <c r="AH15" i="6"/>
  <c r="AF15" i="6"/>
  <c r="AD15" i="6"/>
  <c r="AB15" i="6"/>
  <c r="Z15" i="6"/>
  <c r="X15" i="6"/>
  <c r="V15" i="6"/>
  <c r="T15" i="6"/>
  <c r="R15" i="6"/>
  <c r="P15" i="6"/>
  <c r="N15" i="6"/>
  <c r="L15" i="6"/>
  <c r="J15" i="6"/>
  <c r="H15" i="6"/>
  <c r="F15" i="6"/>
  <c r="D15" i="6"/>
  <c r="AP14" i="6"/>
  <c r="AN14" i="6"/>
  <c r="AL14" i="6"/>
  <c r="AJ14" i="6"/>
  <c r="AH14" i="6"/>
  <c r="AF14" i="6"/>
  <c r="AD14" i="6"/>
  <c r="AB14" i="6"/>
  <c r="Z14" i="6"/>
  <c r="X14" i="6"/>
  <c r="V14" i="6"/>
  <c r="T14" i="6"/>
  <c r="R14" i="6"/>
  <c r="P14" i="6"/>
  <c r="N14" i="6"/>
  <c r="L14" i="6"/>
  <c r="J14" i="6"/>
  <c r="H14" i="6"/>
  <c r="F14" i="6"/>
  <c r="D14" i="6"/>
  <c r="AP13" i="6"/>
  <c r="AN13" i="6"/>
  <c r="AL13" i="6"/>
  <c r="AJ13" i="6"/>
  <c r="AH13" i="6"/>
  <c r="AF13" i="6"/>
  <c r="AD13" i="6"/>
  <c r="AB13" i="6"/>
  <c r="Z13" i="6"/>
  <c r="X13" i="6"/>
  <c r="V13" i="6"/>
  <c r="T13" i="6"/>
  <c r="R13" i="6"/>
  <c r="P13" i="6"/>
  <c r="N13" i="6"/>
  <c r="L13" i="6"/>
  <c r="J13" i="6"/>
  <c r="H13" i="6"/>
  <c r="F13" i="6"/>
  <c r="D13" i="6"/>
  <c r="AP12" i="6"/>
  <c r="AN12" i="6"/>
  <c r="AL12" i="6"/>
  <c r="AJ12" i="6"/>
  <c r="AH12" i="6"/>
  <c r="AF12" i="6"/>
  <c r="AD12" i="6"/>
  <c r="AB12" i="6"/>
  <c r="Z12" i="6"/>
  <c r="X12" i="6"/>
  <c r="V12" i="6"/>
  <c r="T12" i="6"/>
  <c r="R12" i="6"/>
  <c r="P12" i="6"/>
  <c r="N12" i="6"/>
  <c r="L12" i="6"/>
  <c r="J12" i="6"/>
  <c r="H12" i="6"/>
  <c r="F12" i="6"/>
  <c r="D12" i="6"/>
  <c r="AP10" i="6"/>
  <c r="AN10" i="6"/>
  <c r="AL10" i="6"/>
  <c r="AJ10" i="6"/>
  <c r="AH10" i="6"/>
  <c r="AF10" i="6"/>
  <c r="AD10" i="6"/>
  <c r="AB10" i="6"/>
  <c r="Z10" i="6"/>
  <c r="X10" i="6"/>
  <c r="V10" i="6"/>
  <c r="T10" i="6"/>
  <c r="R10" i="6"/>
  <c r="P10" i="6"/>
  <c r="N10" i="6"/>
  <c r="L10" i="6"/>
  <c r="J10" i="6"/>
  <c r="H10" i="6"/>
  <c r="F10" i="6"/>
  <c r="D10" i="6"/>
  <c r="E140" i="5"/>
  <c r="D136" i="5"/>
  <c r="F136" i="5" s="1"/>
  <c r="C97" i="5"/>
  <c r="D53" i="5"/>
  <c r="E85" i="5" s="1"/>
  <c r="E52" i="5"/>
  <c r="D52" i="5"/>
  <c r="F52" i="5" s="1"/>
  <c r="E51" i="5"/>
  <c r="F50" i="5"/>
  <c r="E50" i="5"/>
  <c r="E49" i="5"/>
  <c r="E53" i="5" s="1"/>
  <c r="E64" i="5" s="1"/>
  <c r="D49" i="5"/>
  <c r="F49" i="5" s="1"/>
  <c r="E46" i="5"/>
  <c r="D46" i="5"/>
  <c r="D47" i="5" s="1"/>
  <c r="E47" i="5" s="1"/>
  <c r="E45" i="5"/>
  <c r="D45" i="5"/>
  <c r="E44" i="5"/>
  <c r="D44" i="5"/>
  <c r="D48" i="5" s="1"/>
  <c r="E41" i="5"/>
  <c r="D41" i="5"/>
  <c r="D42" i="5" s="1"/>
  <c r="E42" i="5" s="1"/>
  <c r="E40" i="5"/>
  <c r="D40" i="5"/>
  <c r="E39" i="5"/>
  <c r="D39" i="5"/>
  <c r="D43" i="5" s="1"/>
  <c r="E36" i="5"/>
  <c r="D36" i="5"/>
  <c r="D37" i="5" s="1"/>
  <c r="E37" i="5" s="1"/>
  <c r="E35" i="5"/>
  <c r="D35" i="5"/>
  <c r="E34" i="5"/>
  <c r="D34" i="5"/>
  <c r="D38" i="5" s="1"/>
  <c r="E31" i="5"/>
  <c r="D31" i="5"/>
  <c r="D32" i="5" s="1"/>
  <c r="E32" i="5" s="1"/>
  <c r="E30" i="5"/>
  <c r="D30" i="5"/>
  <c r="I29" i="5"/>
  <c r="E29" i="5"/>
  <c r="E33" i="5" s="1"/>
  <c r="E60" i="5" s="1"/>
  <c r="D29" i="5"/>
  <c r="D26" i="5"/>
  <c r="D24" i="5" s="1"/>
  <c r="D25" i="5"/>
  <c r="E25" i="5" s="1"/>
  <c r="D21" i="5"/>
  <c r="D22" i="5" s="1"/>
  <c r="E22" i="5" s="1"/>
  <c r="D20" i="5"/>
  <c r="E20" i="5" s="1"/>
  <c r="D19" i="5"/>
  <c r="D23" i="5" s="1"/>
  <c r="D16" i="5"/>
  <c r="D17" i="5" s="1"/>
  <c r="E17" i="5" s="1"/>
  <c r="D15" i="5"/>
  <c r="E15" i="5" s="1"/>
  <c r="D14" i="5"/>
  <c r="D18" i="5" s="1"/>
  <c r="C10" i="5"/>
  <c r="G9" i="5"/>
  <c r="F9" i="5"/>
  <c r="E9" i="5"/>
  <c r="D9" i="5"/>
  <c r="C9" i="5"/>
  <c r="P8" i="5"/>
  <c r="M8" i="5"/>
  <c r="P7" i="5"/>
  <c r="M7" i="5"/>
  <c r="P6" i="5"/>
  <c r="M6" i="5"/>
  <c r="P5" i="5"/>
  <c r="M5" i="5"/>
  <c r="M4" i="5"/>
  <c r="P3" i="5"/>
  <c r="M3" i="5"/>
  <c r="P2" i="5"/>
  <c r="M2" i="5"/>
  <c r="J21" i="4"/>
  <c r="J19" i="4"/>
  <c r="K17" i="4"/>
  <c r="J16" i="4"/>
  <c r="K16" i="4" s="1"/>
  <c r="J13" i="4"/>
  <c r="H13" i="4"/>
  <c r="J12" i="4"/>
  <c r="J10" i="4"/>
  <c r="I8" i="4"/>
  <c r="K8" i="4" s="1"/>
  <c r="I7" i="4"/>
  <c r="K7" i="4" s="1"/>
  <c r="H7" i="4"/>
  <c r="I6" i="4"/>
  <c r="K6" i="4" s="1"/>
  <c r="H6" i="4"/>
  <c r="I5" i="4"/>
  <c r="K5" i="4" s="1"/>
  <c r="H5" i="4"/>
  <c r="I4" i="4"/>
  <c r="K4" i="4" s="1"/>
  <c r="M203" i="3"/>
  <c r="E203" i="3"/>
  <c r="M196" i="3"/>
  <c r="E196" i="3"/>
  <c r="K192" i="3"/>
  <c r="E192" i="3"/>
  <c r="M192" i="3" s="1"/>
  <c r="C192" i="3"/>
  <c r="E189" i="3"/>
  <c r="M189" i="3" s="1"/>
  <c r="L188" i="3"/>
  <c r="K188" i="3"/>
  <c r="E188" i="3"/>
  <c r="D188" i="3"/>
  <c r="F188" i="3" s="1"/>
  <c r="C188" i="3"/>
  <c r="M177" i="3"/>
  <c r="E177" i="3"/>
  <c r="M170" i="3"/>
  <c r="E170" i="3"/>
  <c r="K166" i="3"/>
  <c r="E166" i="3"/>
  <c r="M166" i="3" s="1"/>
  <c r="C166" i="3"/>
  <c r="M164" i="3"/>
  <c r="E163" i="3"/>
  <c r="M163" i="3" s="1"/>
  <c r="L162" i="3"/>
  <c r="K162" i="3"/>
  <c r="E162" i="3"/>
  <c r="M162" i="3" s="1"/>
  <c r="D162" i="3"/>
  <c r="F162" i="3" s="1"/>
  <c r="C162" i="3"/>
  <c r="M151" i="3"/>
  <c r="E151" i="3"/>
  <c r="M144" i="3"/>
  <c r="E144" i="3"/>
  <c r="K140" i="3"/>
  <c r="E140" i="3"/>
  <c r="M140" i="3" s="1"/>
  <c r="C140" i="3"/>
  <c r="M138" i="3"/>
  <c r="E137" i="3"/>
  <c r="M137" i="3" s="1"/>
  <c r="L136" i="3"/>
  <c r="K136" i="3"/>
  <c r="E136" i="3"/>
  <c r="E142" i="3" s="1"/>
  <c r="D136" i="3"/>
  <c r="F136" i="3" s="1"/>
  <c r="C136" i="3"/>
  <c r="M125" i="3"/>
  <c r="E125" i="3"/>
  <c r="M118" i="3"/>
  <c r="E118" i="3"/>
  <c r="K114" i="3"/>
  <c r="E114" i="3"/>
  <c r="M114" i="3" s="1"/>
  <c r="C114" i="3"/>
  <c r="M112" i="3"/>
  <c r="E111" i="3"/>
  <c r="M111" i="3" s="1"/>
  <c r="L110" i="3"/>
  <c r="K110" i="3"/>
  <c r="E110" i="3"/>
  <c r="D110" i="3"/>
  <c r="C110" i="3"/>
  <c r="M99" i="3"/>
  <c r="E99" i="3"/>
  <c r="M92" i="3"/>
  <c r="E92" i="3"/>
  <c r="K88" i="3"/>
  <c r="E88" i="3"/>
  <c r="M88" i="3" s="1"/>
  <c r="C88" i="3"/>
  <c r="M86" i="3"/>
  <c r="E85" i="3"/>
  <c r="M85" i="3" s="1"/>
  <c r="L84" i="3"/>
  <c r="K84" i="3"/>
  <c r="E84" i="3"/>
  <c r="M84" i="3" s="1"/>
  <c r="D84" i="3"/>
  <c r="F84" i="3" s="1"/>
  <c r="C84" i="3"/>
  <c r="M73" i="3"/>
  <c r="E73" i="3"/>
  <c r="M66" i="3"/>
  <c r="E66" i="3"/>
  <c r="K62" i="3"/>
  <c r="E62" i="3"/>
  <c r="C62" i="3"/>
  <c r="M60" i="3"/>
  <c r="E59" i="3"/>
  <c r="M59" i="3" s="1"/>
  <c r="L58" i="3"/>
  <c r="K58" i="3"/>
  <c r="E58" i="3"/>
  <c r="M58" i="3" s="1"/>
  <c r="D58" i="3"/>
  <c r="C58" i="3"/>
  <c r="M47" i="3"/>
  <c r="E47" i="3"/>
  <c r="M40" i="3"/>
  <c r="E40" i="3"/>
  <c r="K36" i="3"/>
  <c r="E36" i="3"/>
  <c r="M36" i="3" s="1"/>
  <c r="C36" i="3"/>
  <c r="K35" i="3"/>
  <c r="C35" i="3"/>
  <c r="C61" i="3" s="1"/>
  <c r="E33" i="3"/>
  <c r="M33" i="3" s="1"/>
  <c r="L32" i="3"/>
  <c r="K32" i="3"/>
  <c r="E32" i="3"/>
  <c r="E38" i="3" s="1"/>
  <c r="D32" i="3"/>
  <c r="F32" i="3" s="1"/>
  <c r="C32" i="3"/>
  <c r="M21" i="3"/>
  <c r="E21" i="3"/>
  <c r="X20" i="3"/>
  <c r="M19" i="3"/>
  <c r="M45" i="3" s="1"/>
  <c r="AA18" i="3"/>
  <c r="AA17" i="3"/>
  <c r="AC15" i="3"/>
  <c r="F143" i="5" s="1"/>
  <c r="K15" i="3"/>
  <c r="E15" i="3"/>
  <c r="E41" i="3" s="1"/>
  <c r="C15" i="3"/>
  <c r="C41" i="3" s="1"/>
  <c r="AC14" i="3"/>
  <c r="E19" i="3" s="1"/>
  <c r="AA14" i="3"/>
  <c r="M14" i="3"/>
  <c r="E14" i="3"/>
  <c r="AA12" i="3"/>
  <c r="K10" i="3"/>
  <c r="E10" i="3"/>
  <c r="M10" i="3" s="1"/>
  <c r="K9" i="3"/>
  <c r="C9" i="3"/>
  <c r="C8" i="3"/>
  <c r="K86" i="3" s="1"/>
  <c r="E7" i="3"/>
  <c r="M7" i="3" s="1"/>
  <c r="C7" i="3"/>
  <c r="L6" i="3"/>
  <c r="K6" i="3"/>
  <c r="E6" i="3"/>
  <c r="E12" i="3" s="1"/>
  <c r="D6" i="3"/>
  <c r="C24" i="2"/>
  <c r="H23" i="2"/>
  <c r="D23" i="2"/>
  <c r="D24" i="2" s="1"/>
  <c r="C22" i="2"/>
  <c r="H21" i="2"/>
  <c r="D21" i="2"/>
  <c r="D22" i="2" s="1"/>
  <c r="C20" i="2"/>
  <c r="H19" i="2"/>
  <c r="D19" i="2"/>
  <c r="D20" i="2" s="1"/>
  <c r="C18" i="2"/>
  <c r="AC7" i="3" s="1"/>
  <c r="H17" i="2"/>
  <c r="D17" i="2"/>
  <c r="D18" i="2" s="1"/>
  <c r="C16" i="2"/>
  <c r="H15" i="2"/>
  <c r="D15" i="2"/>
  <c r="D16" i="2" s="1"/>
  <c r="C14" i="2"/>
  <c r="H13" i="2"/>
  <c r="D13" i="2"/>
  <c r="D14" i="2" s="1"/>
  <c r="C12" i="2"/>
  <c r="D11" i="2"/>
  <c r="D12" i="2" s="1"/>
  <c r="C10" i="2"/>
  <c r="H9" i="2"/>
  <c r="D9" i="2"/>
  <c r="D10" i="2" s="1"/>
  <c r="C8" i="2"/>
  <c r="D137" i="5" s="1"/>
  <c r="F137" i="5" s="1"/>
  <c r="H7" i="2"/>
  <c r="D7" i="2"/>
  <c r="D8" i="2" s="1"/>
  <c r="C6" i="2"/>
  <c r="D138" i="5" s="1"/>
  <c r="F138" i="5" s="1"/>
  <c r="H5" i="2"/>
  <c r="D5" i="2"/>
  <c r="D6" i="2" s="1"/>
  <c r="BW22" i="1"/>
  <c r="BV22" i="1"/>
  <c r="BU22" i="1"/>
  <c r="BT22" i="1"/>
  <c r="BS22" i="1"/>
  <c r="BR22" i="1"/>
  <c r="BQ22" i="1"/>
  <c r="BP22" i="1"/>
  <c r="BY22" i="1" s="1"/>
  <c r="BY24" i="1" s="1"/>
  <c r="AC19" i="3" s="1"/>
  <c r="BW21" i="1"/>
  <c r="BV21" i="1"/>
  <c r="BU21" i="1"/>
  <c r="BT21" i="1"/>
  <c r="BS21" i="1"/>
  <c r="BR21" i="1"/>
  <c r="BQ21" i="1"/>
  <c r="BP21" i="1"/>
  <c r="BY18" i="1"/>
  <c r="BP18" i="1"/>
  <c r="BP17" i="1"/>
  <c r="F6" i="3" l="1"/>
  <c r="F58" i="3"/>
  <c r="F110" i="3"/>
  <c r="E64" i="3"/>
  <c r="E194" i="3"/>
  <c r="D59" i="3"/>
  <c r="L33" i="3"/>
  <c r="N33" i="3" s="1"/>
  <c r="D33" i="3"/>
  <c r="F33" i="3" s="1"/>
  <c r="L7" i="3"/>
  <c r="N7" i="3" s="1"/>
  <c r="D7" i="3"/>
  <c r="F7" i="3" s="1"/>
  <c r="M71" i="3"/>
  <c r="C87" i="3"/>
  <c r="K61" i="3"/>
  <c r="F145" i="5"/>
  <c r="M153" i="3"/>
  <c r="E153" i="3"/>
  <c r="M205" i="3"/>
  <c r="E205" i="3"/>
  <c r="M179" i="3"/>
  <c r="E179" i="3"/>
  <c r="M127" i="3"/>
  <c r="E127" i="3"/>
  <c r="M75" i="3"/>
  <c r="E75" i="3"/>
  <c r="AC24" i="3"/>
  <c r="M23" i="3"/>
  <c r="E23" i="3"/>
  <c r="M101" i="3"/>
  <c r="E101" i="3"/>
  <c r="M49" i="3"/>
  <c r="E49" i="3"/>
  <c r="E45" i="3"/>
  <c r="F19" i="3"/>
  <c r="E67" i="3"/>
  <c r="M41" i="3"/>
  <c r="N58" i="3"/>
  <c r="M90" i="3"/>
  <c r="N84" i="3"/>
  <c r="C67" i="3"/>
  <c r="K41" i="3"/>
  <c r="J7" i="2"/>
  <c r="J15" i="2"/>
  <c r="J19" i="2"/>
  <c r="J23" i="2"/>
  <c r="M6" i="3"/>
  <c r="M12" i="3" s="1"/>
  <c r="K163" i="3"/>
  <c r="C163" i="3"/>
  <c r="K111" i="3"/>
  <c r="C111" i="3"/>
  <c r="K189" i="3"/>
  <c r="C189" i="3"/>
  <c r="K137" i="3"/>
  <c r="C137" i="3"/>
  <c r="K7" i="3"/>
  <c r="K8" i="3"/>
  <c r="AC9" i="3"/>
  <c r="AC10" i="3"/>
  <c r="M15" i="3"/>
  <c r="N19" i="3"/>
  <c r="M32" i="3"/>
  <c r="M38" i="3" s="1"/>
  <c r="N45" i="3" s="1"/>
  <c r="C33" i="3"/>
  <c r="K33" i="3"/>
  <c r="C34" i="3"/>
  <c r="C59" i="3"/>
  <c r="K59" i="3"/>
  <c r="C60" i="3"/>
  <c r="E90" i="3"/>
  <c r="M110" i="3"/>
  <c r="M116" i="3" s="1"/>
  <c r="E116" i="3"/>
  <c r="N110" i="3"/>
  <c r="M168" i="3"/>
  <c r="N162" i="3"/>
  <c r="K10" i="4"/>
  <c r="E78" i="5"/>
  <c r="E68" i="5"/>
  <c r="J5" i="2"/>
  <c r="J9" i="2"/>
  <c r="J13" i="2"/>
  <c r="J17" i="2"/>
  <c r="J21" i="2"/>
  <c r="K190" i="3"/>
  <c r="C164" i="3"/>
  <c r="K138" i="3"/>
  <c r="C112" i="3"/>
  <c r="C190" i="3"/>
  <c r="K164" i="3"/>
  <c r="C138" i="3"/>
  <c r="K112" i="3"/>
  <c r="AC8" i="3"/>
  <c r="K34" i="3"/>
  <c r="K60" i="3"/>
  <c r="M62" i="3"/>
  <c r="M64" i="3" s="1"/>
  <c r="C85" i="3"/>
  <c r="K85" i="3"/>
  <c r="C86" i="3"/>
  <c r="E79" i="5"/>
  <c r="E69" i="5"/>
  <c r="D28" i="5"/>
  <c r="E24" i="5"/>
  <c r="M136" i="3"/>
  <c r="M142" i="3" s="1"/>
  <c r="E168" i="3"/>
  <c r="M188" i="3"/>
  <c r="M194" i="3" s="1"/>
  <c r="E14" i="5"/>
  <c r="E16" i="5"/>
  <c r="E19" i="5"/>
  <c r="E21" i="5"/>
  <c r="D33" i="5"/>
  <c r="E38" i="5"/>
  <c r="E61" i="5" s="1"/>
  <c r="E43" i="5"/>
  <c r="E62" i="5" s="1"/>
  <c r="E48" i="5"/>
  <c r="E63" i="5" s="1"/>
  <c r="D27" i="5"/>
  <c r="E27" i="5" s="1"/>
  <c r="E26" i="5"/>
  <c r="E82" i="5"/>
  <c r="E72" i="5"/>
  <c r="E83" i="5"/>
  <c r="E73" i="5"/>
  <c r="E84" i="5"/>
  <c r="E74" i="5"/>
  <c r="E75" i="5"/>
  <c r="F35" i="6"/>
  <c r="J35" i="6"/>
  <c r="N35" i="6"/>
  <c r="R35" i="6"/>
  <c r="V35" i="6"/>
  <c r="Z35" i="6"/>
  <c r="AD35" i="6"/>
  <c r="AH35" i="6"/>
  <c r="AL35" i="6"/>
  <c r="AP35" i="6"/>
  <c r="AP36" i="6"/>
  <c r="H35" i="6"/>
  <c r="L35" i="6"/>
  <c r="P35" i="6"/>
  <c r="T35" i="6"/>
  <c r="X35" i="6"/>
  <c r="AB35" i="6"/>
  <c r="AF35" i="6"/>
  <c r="AJ35" i="6"/>
  <c r="N6" i="3" l="1"/>
  <c r="E104" i="5"/>
  <c r="E105" i="5"/>
  <c r="E95" i="5"/>
  <c r="E117" i="5" s="1"/>
  <c r="E93" i="5"/>
  <c r="E103" i="5" s="1"/>
  <c r="E81" i="5"/>
  <c r="E71" i="5"/>
  <c r="E23" i="5"/>
  <c r="E58" i="5" s="1"/>
  <c r="E18" i="5"/>
  <c r="E57" i="5" s="1"/>
  <c r="E28" i="5"/>
  <c r="E59" i="5" s="1"/>
  <c r="D60" i="3"/>
  <c r="D34" i="3"/>
  <c r="F34" i="3" s="1"/>
  <c r="L8" i="3"/>
  <c r="N8" i="3" s="1"/>
  <c r="L34" i="3"/>
  <c r="N34" i="3" s="1"/>
  <c r="D8" i="3"/>
  <c r="F8" i="3" s="1"/>
  <c r="K13" i="4"/>
  <c r="K12" i="4"/>
  <c r="N136" i="3"/>
  <c r="D139" i="5"/>
  <c r="F139" i="5" s="1"/>
  <c r="F140" i="5" s="1"/>
  <c r="L36" i="3"/>
  <c r="N36" i="3" s="1"/>
  <c r="D36" i="3"/>
  <c r="F36" i="3" s="1"/>
  <c r="L10" i="3"/>
  <c r="N10" i="3" s="1"/>
  <c r="D10" i="3"/>
  <c r="F10" i="3" s="1"/>
  <c r="D62" i="3"/>
  <c r="N32" i="3"/>
  <c r="N38" i="3" s="1"/>
  <c r="E93" i="3"/>
  <c r="M67" i="3"/>
  <c r="E71" i="3"/>
  <c r="F45" i="3"/>
  <c r="E116" i="5"/>
  <c r="E94" i="5"/>
  <c r="E92" i="5"/>
  <c r="E102" i="5" s="1"/>
  <c r="E114" i="5" s="1"/>
  <c r="E80" i="5"/>
  <c r="E70" i="5"/>
  <c r="N188" i="3"/>
  <c r="D191" i="3"/>
  <c r="F191" i="3" s="1"/>
  <c r="D165" i="3"/>
  <c r="F165" i="3" s="1"/>
  <c r="L139" i="3"/>
  <c r="N139" i="3" s="1"/>
  <c r="D113" i="3"/>
  <c r="F113" i="3" s="1"/>
  <c r="L191" i="3"/>
  <c r="N191" i="3" s="1"/>
  <c r="L165" i="3"/>
  <c r="N165" i="3" s="1"/>
  <c r="D139" i="3"/>
  <c r="F139" i="3" s="1"/>
  <c r="L113" i="3"/>
  <c r="N113" i="3" s="1"/>
  <c r="D87" i="3"/>
  <c r="F87" i="3" s="1"/>
  <c r="L61" i="3"/>
  <c r="N61" i="3" s="1"/>
  <c r="D35" i="3"/>
  <c r="F35" i="3" s="1"/>
  <c r="D9" i="3"/>
  <c r="F9" i="3" s="1"/>
  <c r="F12" i="3" s="1"/>
  <c r="L87" i="3"/>
  <c r="N87" i="3" s="1"/>
  <c r="D61" i="3"/>
  <c r="F61" i="3" s="1"/>
  <c r="L35" i="3"/>
  <c r="N35" i="3" s="1"/>
  <c r="L9" i="3"/>
  <c r="N9" i="3" s="1"/>
  <c r="C93" i="3"/>
  <c r="K67" i="3"/>
  <c r="N12" i="3"/>
  <c r="C113" i="3"/>
  <c r="K87" i="3"/>
  <c r="M97" i="3"/>
  <c r="N71" i="3"/>
  <c r="L59" i="3"/>
  <c r="F59" i="3"/>
  <c r="D85" i="3"/>
  <c r="K14" i="4" l="1"/>
  <c r="K18" i="4" s="1"/>
  <c r="K19" i="4" s="1"/>
  <c r="K20" i="4" s="1"/>
  <c r="F14" i="3"/>
  <c r="F16" i="3" s="1"/>
  <c r="F15" i="3"/>
  <c r="E131" i="5"/>
  <c r="D111" i="3"/>
  <c r="F85" i="3"/>
  <c r="K191" i="3"/>
  <c r="K165" i="3"/>
  <c r="C139" i="3"/>
  <c r="K113" i="3"/>
  <c r="C191" i="3"/>
  <c r="C165" i="3"/>
  <c r="K139" i="3"/>
  <c r="N15" i="3"/>
  <c r="N14" i="3"/>
  <c r="N16" i="3"/>
  <c r="E97" i="3"/>
  <c r="F71" i="3"/>
  <c r="N41" i="3"/>
  <c r="N40" i="3"/>
  <c r="N42" i="3" s="1"/>
  <c r="E90" i="5"/>
  <c r="E100" i="5"/>
  <c r="E112" i="5" s="1"/>
  <c r="N59" i="3"/>
  <c r="L85" i="3"/>
  <c r="M123" i="3"/>
  <c r="N97" i="3"/>
  <c r="E128" i="5"/>
  <c r="P18" i="5"/>
  <c r="Q18" i="5" s="1"/>
  <c r="P17" i="5"/>
  <c r="Q17" i="5" s="1"/>
  <c r="P16" i="5"/>
  <c r="Q16" i="5" s="1"/>
  <c r="E130" i="5"/>
  <c r="E119" i="3"/>
  <c r="M93" i="3"/>
  <c r="F147" i="5"/>
  <c r="F141" i="5"/>
  <c r="F38" i="3"/>
  <c r="E89" i="5"/>
  <c r="E99" i="5"/>
  <c r="C119" i="3"/>
  <c r="K93" i="3"/>
  <c r="D88" i="3"/>
  <c r="L62" i="3"/>
  <c r="F62" i="3"/>
  <c r="D86" i="3"/>
  <c r="L60" i="3"/>
  <c r="F60" i="3"/>
  <c r="F64" i="3" s="1"/>
  <c r="E88" i="5"/>
  <c r="E98" i="5"/>
  <c r="E110" i="5" s="1"/>
  <c r="E91" i="5"/>
  <c r="E115" i="5"/>
  <c r="E111" i="5" l="1"/>
  <c r="P27" i="5" s="1"/>
  <c r="E125" i="5"/>
  <c r="P25" i="5"/>
  <c r="Q25" i="5" s="1"/>
  <c r="E126" i="5"/>
  <c r="P24" i="5"/>
  <c r="E124" i="5"/>
  <c r="P28" i="5"/>
  <c r="F67" i="3"/>
  <c r="F66" i="3"/>
  <c r="F68" i="3" s="1"/>
  <c r="K21" i="4"/>
  <c r="K22" i="4" s="1"/>
  <c r="K23" i="4" s="1"/>
  <c r="E129" i="5"/>
  <c r="P15" i="5"/>
  <c r="Q15" i="5" s="1"/>
  <c r="P14" i="5"/>
  <c r="L86" i="3"/>
  <c r="N60" i="3"/>
  <c r="L88" i="3"/>
  <c r="N62" i="3"/>
  <c r="M149" i="3"/>
  <c r="N123" i="3"/>
  <c r="E123" i="3"/>
  <c r="F97" i="3"/>
  <c r="AC13" i="3"/>
  <c r="E101" i="5"/>
  <c r="E113" i="5" s="1"/>
  <c r="D112" i="3"/>
  <c r="F86" i="3"/>
  <c r="D114" i="3"/>
  <c r="F88" i="3"/>
  <c r="C145" i="3"/>
  <c r="K119" i="3"/>
  <c r="F40" i="3"/>
  <c r="F42" i="3"/>
  <c r="F41" i="3"/>
  <c r="E145" i="3"/>
  <c r="M119" i="3"/>
  <c r="L111" i="3"/>
  <c r="N85" i="3"/>
  <c r="D137" i="3"/>
  <c r="F111" i="3"/>
  <c r="F90" i="3" l="1"/>
  <c r="F92" i="3" s="1"/>
  <c r="F94" i="3" s="1"/>
  <c r="N64" i="3"/>
  <c r="P26" i="5"/>
  <c r="F93" i="3"/>
  <c r="E127" i="5"/>
  <c r="P23" i="5"/>
  <c r="Q23" i="5" s="1"/>
  <c r="P22" i="5"/>
  <c r="Q22" i="5" s="1"/>
  <c r="P21" i="5"/>
  <c r="P20" i="5"/>
  <c r="Q20" i="5" s="1"/>
  <c r="P19" i="5"/>
  <c r="Q19" i="5" s="1"/>
  <c r="E118" i="5"/>
  <c r="F113" i="5" s="1"/>
  <c r="G113" i="5" s="1"/>
  <c r="H113" i="5" s="1"/>
  <c r="N67" i="3"/>
  <c r="N66" i="3"/>
  <c r="N68" i="3" s="1"/>
  <c r="M18" i="3"/>
  <c r="AC12" i="3"/>
  <c r="E149" i="3"/>
  <c r="F123" i="3"/>
  <c r="Q14" i="5"/>
  <c r="E132" i="5"/>
  <c r="C124" i="5" s="1"/>
  <c r="F124" i="5" s="1"/>
  <c r="C126" i="5"/>
  <c r="F126" i="5" s="1"/>
  <c r="G126" i="5" s="1"/>
  <c r="F137" i="3"/>
  <c r="D163" i="3"/>
  <c r="L137" i="3"/>
  <c r="N111" i="3"/>
  <c r="E171" i="3"/>
  <c r="M145" i="3"/>
  <c r="C171" i="3"/>
  <c r="K145" i="3"/>
  <c r="F114" i="3"/>
  <c r="F116" i="3" s="1"/>
  <c r="D140" i="3"/>
  <c r="D138" i="3"/>
  <c r="F112" i="3"/>
  <c r="M175" i="3"/>
  <c r="N149" i="3"/>
  <c r="L114" i="3"/>
  <c r="N88" i="3"/>
  <c r="L112" i="3"/>
  <c r="N86" i="3"/>
  <c r="N90" i="3" s="1"/>
  <c r="C125" i="5" l="1"/>
  <c r="F125" i="5" s="1"/>
  <c r="G125" i="5" s="1"/>
  <c r="R27" i="5" s="1"/>
  <c r="R26" i="5"/>
  <c r="F118" i="3"/>
  <c r="F120" i="3" s="1"/>
  <c r="F119" i="3"/>
  <c r="O20" i="5"/>
  <c r="O19" i="5"/>
  <c r="O23" i="5"/>
  <c r="O22" i="5"/>
  <c r="O21" i="5"/>
  <c r="N93" i="3"/>
  <c r="N92" i="3"/>
  <c r="N112" i="3"/>
  <c r="L138" i="3"/>
  <c r="N175" i="3"/>
  <c r="M201" i="3"/>
  <c r="N201" i="3" s="1"/>
  <c r="D164" i="3"/>
  <c r="F138" i="3"/>
  <c r="K171" i="3"/>
  <c r="C197" i="3"/>
  <c r="K197" i="3" s="1"/>
  <c r="E197" i="3"/>
  <c r="M197" i="3" s="1"/>
  <c r="M171" i="3"/>
  <c r="F142" i="5"/>
  <c r="F146" i="5" s="1"/>
  <c r="E18" i="3"/>
  <c r="D166" i="3"/>
  <c r="F140" i="3"/>
  <c r="D189" i="3"/>
  <c r="F189" i="3" s="1"/>
  <c r="F163" i="3"/>
  <c r="G124" i="5"/>
  <c r="C128" i="5"/>
  <c r="F128" i="5" s="1"/>
  <c r="G128" i="5" s="1"/>
  <c r="C131" i="5"/>
  <c r="F131" i="5" s="1"/>
  <c r="G131" i="5" s="1"/>
  <c r="C130" i="5"/>
  <c r="F130" i="5" s="1"/>
  <c r="G130" i="5" s="1"/>
  <c r="C129" i="5"/>
  <c r="F129" i="5" s="1"/>
  <c r="G129" i="5" s="1"/>
  <c r="P29" i="5"/>
  <c r="E175" i="3"/>
  <c r="F149" i="3"/>
  <c r="N18" i="3"/>
  <c r="N20" i="3" s="1"/>
  <c r="M44" i="3"/>
  <c r="F117" i="5"/>
  <c r="G117" i="5" s="1"/>
  <c r="H117" i="5" s="1"/>
  <c r="F114" i="5"/>
  <c r="G114" i="5" s="1"/>
  <c r="H114" i="5" s="1"/>
  <c r="F116" i="5"/>
  <c r="G116" i="5" s="1"/>
  <c r="H116" i="5" s="1"/>
  <c r="F111" i="5"/>
  <c r="G111" i="5" s="1"/>
  <c r="H111" i="5" s="1"/>
  <c r="F115" i="5"/>
  <c r="G115" i="5" s="1"/>
  <c r="H115" i="5" s="1"/>
  <c r="F112" i="5"/>
  <c r="G112" i="5" s="1"/>
  <c r="H112" i="5" s="1"/>
  <c r="F110" i="5"/>
  <c r="G110" i="5" s="1"/>
  <c r="H110" i="5" s="1"/>
  <c r="C127" i="5"/>
  <c r="F127" i="5" s="1"/>
  <c r="G127" i="5" s="1"/>
  <c r="N114" i="3"/>
  <c r="N116" i="3" s="1"/>
  <c r="L140" i="3"/>
  <c r="N137" i="3"/>
  <c r="L163" i="3"/>
  <c r="F142" i="3" l="1"/>
  <c r="F145" i="3" s="1"/>
  <c r="N94" i="3"/>
  <c r="R25" i="5"/>
  <c r="F144" i="3"/>
  <c r="L189" i="3"/>
  <c r="N189" i="3" s="1"/>
  <c r="N163" i="3"/>
  <c r="L166" i="3"/>
  <c r="N140" i="3"/>
  <c r="R23" i="5"/>
  <c r="R22" i="5"/>
  <c r="R20" i="5"/>
  <c r="R19" i="5"/>
  <c r="R18" i="5"/>
  <c r="O15" i="5"/>
  <c r="O14" i="5"/>
  <c r="M70" i="3"/>
  <c r="N44" i="3"/>
  <c r="N46" i="3" s="1"/>
  <c r="R17" i="5"/>
  <c r="R16" i="5"/>
  <c r="N27" i="5"/>
  <c r="Q27" i="5" s="1"/>
  <c r="N28" i="5"/>
  <c r="Q28" i="5" s="1"/>
  <c r="N26" i="5"/>
  <c r="Q26" i="5" s="1"/>
  <c r="N21" i="5"/>
  <c r="Q21" i="5" s="1"/>
  <c r="N24" i="5"/>
  <c r="F148" i="5"/>
  <c r="F149" i="5" s="1"/>
  <c r="F151" i="5" s="1"/>
  <c r="L164" i="3"/>
  <c r="N138" i="3"/>
  <c r="N142" i="3"/>
  <c r="O24" i="5"/>
  <c r="O26" i="5"/>
  <c r="O27" i="5"/>
  <c r="O25" i="5"/>
  <c r="O18" i="5"/>
  <c r="O17" i="5"/>
  <c r="O16" i="5"/>
  <c r="N21" i="3"/>
  <c r="N22" i="3" s="1"/>
  <c r="N23" i="3" s="1"/>
  <c r="N24" i="3" s="1"/>
  <c r="N25" i="3" s="1"/>
  <c r="U7" i="3" s="1"/>
  <c r="F175" i="3"/>
  <c r="E201" i="3"/>
  <c r="F201" i="3" s="1"/>
  <c r="R15" i="5"/>
  <c r="R14" i="5"/>
  <c r="G132" i="5"/>
  <c r="R28" i="5"/>
  <c r="F18" i="3"/>
  <c r="F20" i="3" s="1"/>
  <c r="E44" i="3"/>
  <c r="D190" i="3"/>
  <c r="F190" i="3" s="1"/>
  <c r="F164" i="3"/>
  <c r="O28" i="5"/>
  <c r="H118" i="5"/>
  <c r="I117" i="5"/>
  <c r="J117" i="5" s="1"/>
  <c r="K117" i="5" s="1"/>
  <c r="N119" i="3"/>
  <c r="N118" i="3"/>
  <c r="N120" i="3" s="1"/>
  <c r="D192" i="3"/>
  <c r="F192" i="3" s="1"/>
  <c r="F194" i="3" s="1"/>
  <c r="F166" i="3"/>
  <c r="F132" i="5"/>
  <c r="F146" i="3" l="1"/>
  <c r="F168" i="3"/>
  <c r="R21" i="5"/>
  <c r="F170" i="3"/>
  <c r="F171" i="3"/>
  <c r="I113" i="5"/>
  <c r="J113" i="5" s="1"/>
  <c r="K113" i="5" s="1"/>
  <c r="H119" i="5"/>
  <c r="H120" i="5" s="1"/>
  <c r="E70" i="3"/>
  <c r="F44" i="3"/>
  <c r="F46" i="3" s="1"/>
  <c r="F21" i="3"/>
  <c r="F22" i="3" s="1"/>
  <c r="F23" i="3" s="1"/>
  <c r="F24" i="3" s="1"/>
  <c r="F25" i="3" s="1"/>
  <c r="T7" i="3" s="1"/>
  <c r="N48" i="3"/>
  <c r="N49" i="3" s="1"/>
  <c r="N50" i="3" s="1"/>
  <c r="N51" i="3" s="1"/>
  <c r="U8" i="3" s="1"/>
  <c r="N47" i="3"/>
  <c r="I116" i="5"/>
  <c r="J116" i="5" s="1"/>
  <c r="K116" i="5" s="1"/>
  <c r="I115" i="5"/>
  <c r="J115" i="5" s="1"/>
  <c r="K115" i="5" s="1"/>
  <c r="I110" i="5"/>
  <c r="J110" i="5" s="1"/>
  <c r="K110" i="5" s="1"/>
  <c r="F196" i="3"/>
  <c r="F197" i="3"/>
  <c r="I114" i="5"/>
  <c r="J114" i="5" s="1"/>
  <c r="K114" i="5" s="1"/>
  <c r="I111" i="5"/>
  <c r="J111" i="5" s="1"/>
  <c r="K111" i="5" s="1"/>
  <c r="I112" i="5"/>
  <c r="J112" i="5" s="1"/>
  <c r="K112" i="5" s="1"/>
  <c r="N145" i="3"/>
  <c r="N144" i="3"/>
  <c r="N164" i="3"/>
  <c r="L190" i="3"/>
  <c r="N190" i="3" s="1"/>
  <c r="Q24" i="5"/>
  <c r="Q29" i="5" s="1"/>
  <c r="R24" i="5"/>
  <c r="M96" i="3"/>
  <c r="N70" i="3"/>
  <c r="N72" i="3" s="1"/>
  <c r="L192" i="3"/>
  <c r="N192" i="3" s="1"/>
  <c r="N166" i="3"/>
  <c r="N168" i="3" s="1"/>
  <c r="N194" i="3" l="1"/>
  <c r="N197" i="3" s="1"/>
  <c r="N146" i="3"/>
  <c r="F198" i="3"/>
  <c r="F172" i="3"/>
  <c r="R29" i="5"/>
  <c r="N171" i="3"/>
  <c r="N170" i="3"/>
  <c r="N172" i="3" s="1"/>
  <c r="N196" i="3"/>
  <c r="N73" i="3"/>
  <c r="N74" i="3" s="1"/>
  <c r="N75" i="3" s="1"/>
  <c r="N76" i="3" s="1"/>
  <c r="N77" i="3" s="1"/>
  <c r="U10" i="3" s="1"/>
  <c r="F47" i="3"/>
  <c r="F48" i="3" s="1"/>
  <c r="M122" i="3"/>
  <c r="N96" i="3"/>
  <c r="N98" i="3" s="1"/>
  <c r="E96" i="3"/>
  <c r="F70" i="3"/>
  <c r="F72" i="3" s="1"/>
  <c r="N198" i="3" l="1"/>
  <c r="F73" i="3"/>
  <c r="F74" i="3" s="1"/>
  <c r="F75" i="3" s="1"/>
  <c r="F76" i="3" s="1"/>
  <c r="F77" i="3" s="1"/>
  <c r="T10" i="3" s="1"/>
  <c r="N99" i="3"/>
  <c r="N100" i="3" s="1"/>
  <c r="N101" i="3" s="1"/>
  <c r="N102" i="3" s="1"/>
  <c r="N103" i="3" s="1"/>
  <c r="U11" i="3" s="1"/>
  <c r="F49" i="3"/>
  <c r="F50" i="3" s="1"/>
  <c r="F51" i="3" s="1"/>
  <c r="T8" i="3" s="1"/>
  <c r="E122" i="3"/>
  <c r="F96" i="3"/>
  <c r="F98" i="3" s="1"/>
  <c r="M148" i="3"/>
  <c r="N122" i="3"/>
  <c r="N124" i="3" s="1"/>
  <c r="M174" i="3" l="1"/>
  <c r="N148" i="3"/>
  <c r="N150" i="3" s="1"/>
  <c r="E148" i="3"/>
  <c r="F122" i="3"/>
  <c r="F124" i="3" s="1"/>
  <c r="N125" i="3"/>
  <c r="N126" i="3" s="1"/>
  <c r="N127" i="3" s="1"/>
  <c r="N128" i="3" s="1"/>
  <c r="N129" i="3" s="1"/>
  <c r="U12" i="3" s="1"/>
  <c r="F99" i="3"/>
  <c r="F100" i="3"/>
  <c r="F101" i="3" s="1"/>
  <c r="F102" i="3" s="1"/>
  <c r="F103" i="3" s="1"/>
  <c r="T11" i="3" s="1"/>
  <c r="F125" i="3" l="1"/>
  <c r="F126" i="3"/>
  <c r="F127" i="3" s="1"/>
  <c r="F128" i="3" s="1"/>
  <c r="F129" i="3" s="1"/>
  <c r="T12" i="3" s="1"/>
  <c r="N151" i="3"/>
  <c r="N152" i="3" s="1"/>
  <c r="N153" i="3" s="1"/>
  <c r="N154" i="3" s="1"/>
  <c r="N155" i="3" s="1"/>
  <c r="U13" i="3" s="1"/>
  <c r="E174" i="3"/>
  <c r="F148" i="3"/>
  <c r="F150" i="3" s="1"/>
  <c r="N174" i="3"/>
  <c r="N176" i="3" s="1"/>
  <c r="M200" i="3"/>
  <c r="N200" i="3" s="1"/>
  <c r="N202" i="3" s="1"/>
  <c r="N203" i="3" l="1"/>
  <c r="N204" i="3" s="1"/>
  <c r="N205" i="3" s="1"/>
  <c r="N206" i="3" s="1"/>
  <c r="N207" i="3" s="1"/>
  <c r="U15" i="3" s="1"/>
  <c r="F151" i="3"/>
  <c r="F152" i="3" s="1"/>
  <c r="F153" i="3" s="1"/>
  <c r="F154" i="3" s="1"/>
  <c r="F155" i="3" s="1"/>
  <c r="T13" i="3" s="1"/>
  <c r="N177" i="3"/>
  <c r="N178" i="3" s="1"/>
  <c r="N179" i="3" s="1"/>
  <c r="N180" i="3" s="1"/>
  <c r="N181" i="3" s="1"/>
  <c r="U14" i="3" s="1"/>
  <c r="F174" i="3"/>
  <c r="F176" i="3" s="1"/>
  <c r="E200" i="3"/>
  <c r="F200" i="3" s="1"/>
  <c r="F202" i="3" s="1"/>
  <c r="F203" i="3" l="1"/>
  <c r="F204" i="3" s="1"/>
  <c r="F205" i="3" s="1"/>
  <c r="F206" i="3" s="1"/>
  <c r="F207" i="3" s="1"/>
  <c r="T15" i="3" s="1"/>
  <c r="F177" i="3"/>
  <c r="F178" i="3" s="1"/>
  <c r="F179" i="3" s="1"/>
  <c r="F180" i="3" s="1"/>
  <c r="F181" i="3" s="1"/>
  <c r="T14" i="3" s="1"/>
</calcChain>
</file>

<file path=xl/sharedStrings.xml><?xml version="1.0" encoding="utf-8"?>
<sst xmlns="http://schemas.openxmlformats.org/spreadsheetml/2006/main" count="1250" uniqueCount="470">
  <si>
    <t>Massachusetts Economic Indicators</t>
  </si>
  <si>
    <t>IHS Markit, Fall 2020 Forecast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</si>
  <si>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</si>
  <si>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</si>
  <si>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</si>
  <si>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</si>
  <si>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</si>
  <si>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</si>
  <si>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</si>
  <si>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</si>
  <si>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</si>
  <si>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</si>
  <si>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</si>
  <si>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</si>
  <si>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</si>
  <si>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</si>
  <si>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</si>
  <si>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</si>
  <si>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</si>
  <si>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</si>
  <si>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</si>
  <si>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</si>
  <si>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</si>
  <si>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</si>
  <si>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</si>
  <si>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</si>
  <si>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</si>
  <si>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</si>
  <si>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</si>
  <si>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</si>
  <si>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</si>
  <si>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</si>
  <si>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</si>
  <si>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</si>
  <si>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</si>
  <si>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</si>
  <si>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</si>
  <si>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</si>
  <si>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</si>
  <si>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</si>
  <si>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</si>
  <si>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</si>
  <si>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</si>
  <si>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</si>
  <si>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</si>
  <si>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</si>
  <si>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</si>
  <si>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</si>
  <si>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</si>
  <si>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</si>
  <si>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</si>
  <si>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</si>
  <si>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</si>
  <si>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</si>
  <si>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</si>
  <si>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</si>
  <si>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</si>
  <si>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</si>
  <si>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</si>
  <si>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</si>
  <si>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</si>
  <si>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</si>
  <si>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</si>
  <si>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</si>
  <si>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</si>
  <si>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</si>
  <si>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</si>
  <si>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</si>
  <si>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</si>
  <si>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</si>
  <si>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</si>
  <si>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</si>
  <si>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</si>
  <si>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</si>
  <si>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</si>
  <si>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</si>
  <si>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</si>
  <si>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</si>
  <si>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</si>
  <si>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</si>
  <si>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</si>
  <si>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</si>
  <si>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</si>
  <si>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</si>
  <si>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</si>
  <si>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</si>
  <si>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</si>
  <si>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</si>
  <si>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</si>
  <si>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</si>
  <si>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</si>
  <si>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</si>
  <si>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</si>
  <si>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</si>
  <si>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</si>
  <si>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</si>
  <si>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</si>
  <si>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</si>
  <si>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</si>
  <si>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</si>
  <si>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July  1, 2021</t>
  </si>
  <si>
    <t xml:space="preserve">Base period: </t>
  </si>
  <si>
    <t>FY21Q4</t>
  </si>
  <si>
    <t>Average</t>
  </si>
  <si>
    <t xml:space="preserve">Prospective rate period: </t>
  </si>
  <si>
    <t>7/1/21 - 12/31/23</t>
  </si>
  <si>
    <t>(FY22 and FY23)</t>
  </si>
  <si>
    <t>CAF:</t>
  </si>
  <si>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</si>
  <si>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</si>
  <si>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</si>
  <si>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</si>
  <si>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</si>
  <si>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</si>
  <si>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</si>
  <si>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</si>
  <si>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</si>
  <si>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</si>
  <si>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</si>
  <si>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</si>
  <si>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</si>
  <si>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</si>
  <si>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</si>
  <si>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</si>
  <si>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</si>
  <si>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</si>
  <si>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</si>
  <si>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</si>
  <si>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</si>
  <si>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</si>
  <si>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</si>
  <si>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</si>
  <si>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</si>
  <si>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</si>
  <si>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</si>
  <si>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</si>
  <si>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</si>
  <si>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</si>
  <si>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</si>
  <si>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</si>
  <si>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
Supervising Professional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</si>
  <si>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</si>
  <si>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</si>
  <si>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</si>
  <si>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</si>
  <si>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</si>
  <si>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 xml:space="preserve">Clinical Manager, Clinical Director
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</si>
  <si>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</si>
  <si>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</si>
  <si>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</si>
  <si>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</si>
  <si>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</si>
  <si>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</si>
  <si>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</si>
  <si>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</si>
  <si>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</si>
  <si>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</si>
  <si>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</si>
  <si>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</si>
  <si>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Overnight staff (asleep or awake) benchmarked to $14.25 / hr </t>
  </si>
  <si>
    <t>CY20 min. wage = $13.50 and CY20 min. wage = $14.25</t>
  </si>
  <si>
    <t xml:space="preserve">Tax and Fringe  =  </t>
  </si>
  <si>
    <t>Benchmarked to FY20 Commonwealth (office of the Comptroller) T&amp;F rate, less terminal</t>
  </si>
  <si>
    <t xml:space="preserve"> leave, retirement and Paid Family Medical Leave tax</t>
  </si>
  <si>
    <t xml:space="preserve">Benchmarked to FY21 Commonwealth (office of the Comptroller) T&amp;F rate, less </t>
  </si>
  <si>
    <t>RCC - CAPACITY-BASED RATE MODEL</t>
  </si>
  <si>
    <t>RCC - CAPACITY-BASED RATE MODEL - STAND ALONE AGENCY</t>
  </si>
  <si>
    <t>RCC - Recommended Rates</t>
  </si>
  <si>
    <t>Recommended Salaries</t>
  </si>
  <si>
    <t>MASTER SOURCE TABLE (RCC)</t>
  </si>
  <si>
    <t>Tier 1 - Dual Agency</t>
  </si>
  <si>
    <t>Tier 1 - Standalone Agency</t>
  </si>
  <si>
    <t>Category</t>
  </si>
  <si>
    <t>Salary</t>
  </si>
  <si>
    <t>FY14 Actuals</t>
  </si>
  <si>
    <t>previously</t>
  </si>
  <si>
    <t>Expense</t>
  </si>
  <si>
    <t>Source</t>
  </si>
  <si>
    <t>FTE</t>
  </si>
  <si>
    <t xml:space="preserve">Tier </t>
  </si>
  <si>
    <t>Population</t>
  </si>
  <si>
    <t>FTEs</t>
  </si>
  <si>
    <t>Dual Agency Monthly Amount</t>
  </si>
  <si>
    <t>Standalone Agency Monthly Amount</t>
  </si>
  <si>
    <t>Management</t>
  </si>
  <si>
    <t>Salaries</t>
  </si>
  <si>
    <t>Supervising Professional</t>
  </si>
  <si>
    <t xml:space="preserve">Management </t>
  </si>
  <si>
    <t>Benchmarked to Community Based</t>
  </si>
  <si>
    <t>&gt; 1.5 Million</t>
  </si>
  <si>
    <t>Direct Care</t>
  </si>
  <si>
    <t>Clinical Supervisor</t>
  </si>
  <si>
    <t>n/a</t>
  </si>
  <si>
    <t>BLS Benchmark</t>
  </si>
  <si>
    <t>1 Mill - 1.5 Mill</t>
  </si>
  <si>
    <t>Support</t>
  </si>
  <si>
    <t>Direct Care III</t>
  </si>
  <si>
    <t xml:space="preserve">Direct Care </t>
  </si>
  <si>
    <t>801K - 1 Mill</t>
  </si>
  <si>
    <t>601K - 800K</t>
  </si>
  <si>
    <t>Recommended Below the Line Costs</t>
  </si>
  <si>
    <t>Benchmark Expenses</t>
  </si>
  <si>
    <t>Sub-Total Staff</t>
  </si>
  <si>
    <t>401K - 600K</t>
  </si>
  <si>
    <t>Occupancy</t>
  </si>
  <si>
    <t>FY19 UFR Avg (@ 50% of Standalone Agency)</t>
  </si>
  <si>
    <t>201K - 400K</t>
  </si>
  <si>
    <t>Occupancy - Dual</t>
  </si>
  <si>
    <t>Occupancy "standalone"</t>
  </si>
  <si>
    <t>FY19 UFR  Avg</t>
  </si>
  <si>
    <t>Taxes and Fringe</t>
  </si>
  <si>
    <t>50K - 200K</t>
  </si>
  <si>
    <t>Occupancy - Standalone Agency</t>
  </si>
  <si>
    <t>Other Program Expenses</t>
  </si>
  <si>
    <t>FY19 UFR wtg Avg</t>
  </si>
  <si>
    <t>&lt; 50K</t>
  </si>
  <si>
    <t>Other Program Expenses - Dual</t>
  </si>
  <si>
    <t>Other Program Expenses "standalone"</t>
  </si>
  <si>
    <t xml:space="preserve">Total Staffing Costs </t>
  </si>
  <si>
    <t xml:space="preserve">Other Program Expenses - Standalone </t>
  </si>
  <si>
    <t>Admin (M&amp;G)</t>
  </si>
  <si>
    <t>Ch 257 Benchmark</t>
  </si>
  <si>
    <t>Community Presence Add-On</t>
  </si>
  <si>
    <t>FY21 Benchmark</t>
  </si>
  <si>
    <t>Unit</t>
  </si>
  <si>
    <t>Cost</t>
  </si>
  <si>
    <t>CAF - Rate review</t>
  </si>
  <si>
    <t>Rate period FY22 - 23</t>
  </si>
  <si>
    <t>Total Reimbursable Exp. Excl. Admin.</t>
  </si>
  <si>
    <t>4 Hours of Community Presence</t>
  </si>
  <si>
    <t>PFMLA Trust Contribution</t>
  </si>
  <si>
    <t>Effective 7/1/19</t>
  </si>
  <si>
    <t>Admin. Alloc. (M&amp;G)</t>
  </si>
  <si>
    <t xml:space="preserve">Total  </t>
  </si>
  <si>
    <t xml:space="preserve"> CAF</t>
  </si>
  <si>
    <t>CAF</t>
  </si>
  <si>
    <t>Annual Amount</t>
  </si>
  <si>
    <t>Rape Crisis Statewide Specialized Hotline</t>
  </si>
  <si>
    <t>Monthly Amount</t>
  </si>
  <si>
    <t>Tier 2 - Dual Agency</t>
  </si>
  <si>
    <t>Tier  - Standalone Agency</t>
  </si>
  <si>
    <t>Tier 3 - Dual Agency</t>
  </si>
  <si>
    <t>Tier 3 - Standalone Agency</t>
  </si>
  <si>
    <t>Tier 4 - Dual Agency</t>
  </si>
  <si>
    <t>Tier 4 - Standalone Agency</t>
  </si>
  <si>
    <t>Tier 5 - Dual Agency</t>
  </si>
  <si>
    <t>Tier 5 - Standalone Agency</t>
  </si>
  <si>
    <t>Tier 6 - Dual Agency</t>
  </si>
  <si>
    <t>Tier 6 - Standalone Agency</t>
  </si>
  <si>
    <t>Tier 7 - Dual Agency</t>
  </si>
  <si>
    <t>Tier 7 - Standalone Agency</t>
  </si>
  <si>
    <t>Tier 8 - Dual Agency</t>
  </si>
  <si>
    <t>Tier 8 - Standalone Agency</t>
  </si>
  <si>
    <t>Community-Based / SDV Advocacy Rate  .25 DC FTE rate</t>
  </si>
  <si>
    <t>Tier</t>
  </si>
  <si>
    <t>.25 Direct Care FTE</t>
  </si>
  <si>
    <t>Tier 1</t>
  </si>
  <si>
    <t>Tier 2</t>
  </si>
  <si>
    <t>Tier 3</t>
  </si>
  <si>
    <t>Tier 4</t>
  </si>
  <si>
    <t>Tier 5</t>
  </si>
  <si>
    <t>Tier 6</t>
  </si>
  <si>
    <t>Tier 7</t>
  </si>
  <si>
    <t>Tier 8</t>
  </si>
  <si>
    <t>Tier 9</t>
  </si>
  <si>
    <t>Tier 10</t>
  </si>
  <si>
    <t>Tier 11</t>
  </si>
  <si>
    <t>Tier 12</t>
  </si>
  <si>
    <t>Tier 13</t>
  </si>
  <si>
    <r>
      <t xml:space="preserve">Program Expenses </t>
    </r>
    <r>
      <rPr>
        <i/>
        <sz val="9"/>
        <color theme="1"/>
        <rFont val="Calibri"/>
        <family val="2"/>
        <scheme val="minor"/>
      </rPr>
      <t>(Staff Travel/Mileage, Training, Supplies &amp; materials)</t>
    </r>
  </si>
  <si>
    <t>Total with CAF</t>
  </si>
  <si>
    <t>Total Annual Cost</t>
  </si>
  <si>
    <t>Monthly Amount per DC FTE</t>
  </si>
  <si>
    <t xml:space="preserve">Provider </t>
  </si>
  <si>
    <t>All FTEs</t>
  </si>
  <si>
    <t>MGMT FTEs</t>
  </si>
  <si>
    <t>DC FTEs</t>
  </si>
  <si>
    <t>SUPP FTEs</t>
  </si>
  <si>
    <t>Occ Per FTE</t>
  </si>
  <si>
    <t>Other Exp Per FTE</t>
  </si>
  <si>
    <t>Admin %</t>
  </si>
  <si>
    <t>Payroll/Fringe</t>
  </si>
  <si>
    <t>Vol FTE Equiv</t>
  </si>
  <si>
    <t>Elizabeth Freeman</t>
  </si>
  <si>
    <t>New Hope</t>
  </si>
  <si>
    <t>NELCWIT</t>
  </si>
  <si>
    <t>-</t>
  </si>
  <si>
    <t>Wayside</t>
  </si>
  <si>
    <t>Independent House</t>
  </si>
  <si>
    <t>Center for H&amp;H</t>
  </si>
  <si>
    <t>South Middlesex</t>
  </si>
  <si>
    <t xml:space="preserve">CALCULATION: </t>
  </si>
  <si>
    <t>OLD ANALYSIS</t>
  </si>
  <si>
    <t>Position Category</t>
  </si>
  <si>
    <t>Provider</t>
  </si>
  <si>
    <t>Average Output</t>
  </si>
  <si>
    <t>2010 Population</t>
  </si>
  <si>
    <t>Tier Range</t>
  </si>
  <si>
    <t># sites required</t>
  </si>
  <si>
    <t xml:space="preserve"> Site  modifier</t>
  </si>
  <si>
    <t>New Rate (W/O SASP)</t>
  </si>
  <si>
    <t>Total Rate WITH SASP</t>
  </si>
  <si>
    <t>Rate with modifier</t>
  </si>
  <si>
    <t>Rate (Without Hotline)</t>
  </si>
  <si>
    <t>Safe Place</t>
  </si>
  <si>
    <t>&gt; 50,000</t>
  </si>
  <si>
    <t>Martha's Vineyard</t>
  </si>
  <si>
    <t>Women's Center</t>
  </si>
  <si>
    <t>Population 1 Million - 1.5 Million</t>
  </si>
  <si>
    <t>YWCA Western MA</t>
  </si>
  <si>
    <t>Pathways for Change</t>
  </si>
  <si>
    <t>Health Imperatives</t>
  </si>
  <si>
    <t>YWCA Lawrence</t>
  </si>
  <si>
    <t>Population 801K - 1 Million</t>
  </si>
  <si>
    <t>BARCC</t>
  </si>
  <si>
    <t>Boston</t>
  </si>
  <si>
    <t>Population 601K - 800K</t>
  </si>
  <si>
    <t>Population 401K - 600K</t>
  </si>
  <si>
    <t>Population 201K - 400K</t>
  </si>
  <si>
    <t>Population 50K - 200K</t>
  </si>
  <si>
    <t>Population &lt; 50K</t>
  </si>
  <si>
    <t>Taxes &amp; Fringe</t>
  </si>
  <si>
    <t>Staffing Subtotal</t>
  </si>
  <si>
    <t>Admin Allocation</t>
  </si>
  <si>
    <t>RATES with SASP Excluded</t>
  </si>
  <si>
    <t>Spanish Hotline</t>
  </si>
  <si>
    <t>Rate w/ Sasp</t>
  </si>
  <si>
    <t>% of Sasp</t>
  </si>
  <si>
    <t>Total Reduction</t>
  </si>
  <si>
    <t>New Rate w/o SASP</t>
  </si>
  <si>
    <t>SASP FUNDS</t>
  </si>
  <si>
    <t>Rates with Hotline Taken Out</t>
  </si>
  <si>
    <t>Hotline Costs:</t>
  </si>
  <si>
    <t>Hotline Subtraction</t>
  </si>
  <si>
    <t>New Rate</t>
  </si>
  <si>
    <t>Extra Program Site Modifier (applies to tiers 3-6 as it is assumed that tiers 1 and 2 will require more than 1 program site due to their size)</t>
  </si>
  <si>
    <t>Tier 3-6 modifier for extra site</t>
  </si>
  <si>
    <t>fringe</t>
  </si>
  <si>
    <t>occupancy</t>
  </si>
  <si>
    <t>other program expenses</t>
  </si>
  <si>
    <t>admin</t>
  </si>
  <si>
    <t>Rate Review CAF</t>
  </si>
  <si>
    <t xml:space="preserve"> Total</t>
  </si>
  <si>
    <t>PFLMA Contribution</t>
  </si>
  <si>
    <t>Annual Total</t>
  </si>
  <si>
    <t>Hourly Rate</t>
  </si>
  <si>
    <t>current rate</t>
  </si>
  <si>
    <t>% change</t>
  </si>
  <si>
    <t>200,000 - 400,000</t>
  </si>
  <si>
    <t>average pre-exclusions</t>
  </si>
  <si>
    <t>floor</t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</si>
  <si>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</si>
  <si>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</si>
  <si>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</si>
  <si>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</si>
  <si>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</si>
  <si>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</si>
  <si>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</si>
  <si>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</si>
  <si>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</si>
  <si>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</si>
  <si>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</si>
  <si>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</si>
  <si>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</si>
  <si>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</si>
  <si>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</si>
  <si>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</si>
  <si>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</si>
  <si>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</si>
  <si>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</si>
  <si>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</si>
  <si>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</si>
  <si>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</si>
  <si>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</si>
  <si>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</si>
  <si>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</si>
  <si>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</si>
  <si>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</si>
  <si>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</si>
  <si>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</si>
  <si>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</si>
  <si>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</si>
  <si>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</si>
  <si>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</si>
  <si>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</si>
  <si>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</si>
  <si>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</si>
  <si>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</si>
  <si>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</si>
  <si>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</si>
  <si>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</si>
  <si>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</si>
  <si>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</si>
  <si>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</si>
  <si>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</si>
  <si>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Sum of FTE</t>
  </si>
  <si>
    <t>Sum of Actual</t>
  </si>
  <si>
    <t>Intimate Partner Abuse Education Program 
Monthly Accommodation Rate - Outreach &amp; Development</t>
  </si>
  <si>
    <t>Months:</t>
  </si>
  <si>
    <t>BIPS Agency Data: Group Enrollments</t>
  </si>
  <si>
    <t>Program Director</t>
  </si>
  <si>
    <t xml:space="preserve"> FTS Direct Mgmt Staffing</t>
  </si>
  <si>
    <t xml:space="preserve">Chap. 257 standard </t>
  </si>
  <si>
    <t>Total Program Staff</t>
  </si>
  <si>
    <t>FTS non spec. DC</t>
  </si>
  <si>
    <t>Tax and Fringe</t>
  </si>
  <si>
    <t>Total Compensation</t>
  </si>
  <si>
    <t>Supplies &amp; Materials, Travel &amp; Misc Exp</t>
  </si>
  <si>
    <t>Total Reimb excl M&amp;G</t>
  </si>
  <si>
    <t xml:space="preserve">Supervised Visitation </t>
  </si>
  <si>
    <t>Admin. Allocation</t>
  </si>
  <si>
    <t>Weighted Contract Data</t>
  </si>
  <si>
    <t>TOTAL</t>
  </si>
  <si>
    <t>Cost Adjustment Factor (CAF)</t>
  </si>
  <si>
    <t>Chap. 257 standard</t>
  </si>
  <si>
    <t>RATE with CAF (monthly)</t>
  </si>
  <si>
    <t>Total</t>
  </si>
  <si>
    <t>Line item</t>
  </si>
  <si>
    <t>Benchmark</t>
  </si>
  <si>
    <t>Benchmarked to Community Based plus CAFs</t>
  </si>
  <si>
    <t>Clinical (LICSW Level)</t>
  </si>
  <si>
    <t xml:space="preserve">Benchmark to BLS median salary </t>
  </si>
  <si>
    <t>Clerical Staff</t>
  </si>
  <si>
    <t>Tax and fringe</t>
  </si>
  <si>
    <t>Ch. 257 benchmark for FY21</t>
  </si>
  <si>
    <t xml:space="preserve">FY19 UFR Wtg Avg </t>
  </si>
  <si>
    <t>Program supplies &amp; materials</t>
  </si>
  <si>
    <t>Travel</t>
  </si>
  <si>
    <t xml:space="preserve">Misc Program Expenses </t>
  </si>
  <si>
    <t>Purchaser Reccomendation</t>
  </si>
  <si>
    <t>PLFMA Trust Contribution</t>
  </si>
  <si>
    <t>Ch. 257 benchmark</t>
  </si>
  <si>
    <t>Cost Adjustment Factor (rate review)</t>
  </si>
  <si>
    <t xml:space="preserve"> Rate period FY22- FY23</t>
  </si>
  <si>
    <t>Master Look-Up Table</t>
  </si>
  <si>
    <t>For Rate</t>
  </si>
  <si>
    <t>Clinician</t>
  </si>
  <si>
    <t xml:space="preserve">Direct Care    </t>
  </si>
  <si>
    <t xml:space="preserve">Occupancy- CB </t>
  </si>
  <si>
    <t>benchmarked to CEDV</t>
  </si>
  <si>
    <t xml:space="preserve">Occupancy- SV </t>
  </si>
  <si>
    <t xml:space="preserve"> Weighted average per FTE 2019 UFR</t>
  </si>
  <si>
    <t xml:space="preserve">Occupancy-CEDV </t>
  </si>
  <si>
    <t xml:space="preserve">Program expenses- CB </t>
  </si>
  <si>
    <t xml:space="preserve">Program expenses- SV </t>
  </si>
  <si>
    <t>Program expenses- CEDV</t>
  </si>
  <si>
    <t>Admin. Alloc. (M &amp; G)</t>
  </si>
  <si>
    <t>MA EOHHS C.257 Benchmark</t>
  </si>
  <si>
    <t>Rate review CAF FY22 (ESTIMATE)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</si>
  <si>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</si>
  <si>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OrganizationName</t>
  </si>
  <si>
    <t>SV Rate  .25 FTE rate</t>
  </si>
  <si>
    <r>
      <t>Program Expenses</t>
    </r>
    <r>
      <rPr>
        <i/>
        <sz val="9"/>
        <color theme="1"/>
        <rFont val="Calibri"/>
        <family val="2"/>
        <scheme val="minor"/>
      </rPr>
      <t xml:space="preserve"> ( Training, Transportation, Travel, Supplies &amp; materials)</t>
    </r>
  </si>
  <si>
    <t>CEDV Rate  .25 FTE rate</t>
  </si>
  <si>
    <r>
      <t xml:space="preserve">Program Expenses </t>
    </r>
    <r>
      <rPr>
        <i/>
        <sz val="9"/>
        <color theme="1"/>
        <rFont val="Calibri"/>
        <family val="2"/>
        <scheme val="minor"/>
      </rPr>
      <t>( Client &amp; Staff Travel/Mileage, training,supplies and materials)</t>
    </r>
  </si>
  <si>
    <t>SDV Legal -  .25 Legal Advocate</t>
  </si>
  <si>
    <t>Legal Advocate</t>
  </si>
  <si>
    <t>Original salary plus compounding CAFs</t>
  </si>
  <si>
    <t>Staff Training</t>
  </si>
  <si>
    <t>Staff Mileage</t>
  </si>
  <si>
    <t>Program Supp &amp; Mat</t>
  </si>
  <si>
    <t>C.257 Benchmark</t>
  </si>
  <si>
    <t xml:space="preserve">Staff Mileage </t>
  </si>
  <si>
    <t>CAF - Rate Review- estimate</t>
  </si>
  <si>
    <t>FY22 &amp; FY23</t>
  </si>
  <si>
    <t xml:space="preserve">Program Supplies and Materials </t>
  </si>
  <si>
    <t>PFMLA  Trust Contribution</t>
  </si>
  <si>
    <t>Extraordinary / Special Situations Add-On Description</t>
  </si>
  <si>
    <t xml:space="preserve"> </t>
  </si>
  <si>
    <r>
      <t xml:space="preserve">Included in the regulation will be a case rate add-on for </t>
    </r>
    <r>
      <rPr>
        <b/>
        <i/>
        <sz val="11"/>
        <rFont val="Calibri"/>
        <family val="2"/>
        <scheme val="minor"/>
      </rPr>
      <t>$2,610.</t>
    </r>
    <r>
      <rPr>
        <i/>
        <sz val="11"/>
        <rFont val="Calibri"/>
        <family val="2"/>
        <scheme val="minor"/>
      </rPr>
      <t xml:space="preserve"> This rate reflects the average cost of serving one survivor averaging four legal cases.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</si>
</sst>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[$-409]mmmm\ d\,\ yyyy;@"/>
    <numFmt numFmtId="167" formatCode="&quot;$&quot;#,##0.00"/>
    <numFmt numFmtId="168" formatCode="&quot;$&quot;#,##0"/>
    <numFmt numFmtId="169" formatCode="_(&quot;$&quot;* #,##0_);_(&quot;$&quot;* \(#,##0\);_(&quot;$&quot;* &quot;-&quot;??_);_(@_)"/>
    <numFmt numFmtId="170" formatCode="0.0%"/>
    <numFmt numFmtId="171" formatCode="_(* #,##0_);_(* \(#,##0\);_(* &quot;-&quot;??_);_(@_)"/>
    <numFmt numFmtId="172" formatCode="0.0000"/>
    <numFmt numFmtId="173" formatCode="_(* #,##0.0_);_(* \(#,##0.0\);_(* &quot;-&quot;??_);_(@_)"/>
    <numFmt numFmtId="174" formatCode="_(* #,##0.000_);_(* \(#,##0.000\);_(* &quot;-&quot;??_);_(@_)"/>
    <numFmt numFmtId="175" formatCode="#,##0.0"/>
    <numFmt numFmtId="181" formatCode="\$#,##0"/>
    <numFmt numFmtId="182" formatCode="_(&quot;$&quot;* #,##0.0000_);_(&quot;$&quot;* \(#,##0.0000\);_(&quot;$&quot;* &quot;-&quot;??_);_(@_)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0"/>
      <name val="Verdana"/>
      <family val="2"/>
    </font>
    <font>
      <sz val="9"/>
      <name val="Microsoft Sans Serif"/>
      <family val="2"/>
    </font>
    <font>
      <sz val="10"/>
      <color rgb="FF000000"/>
      <name val="Times New Roman"/>
      <family val="1"/>
    </font>
    <font>
      <sz val="9"/>
      <name val="Microsoft Sans Serif"/>
      <family val="2"/>
      <charset val="204"/>
    </font>
    <font>
      <b/>
      <sz val="11"/>
      <color indexed="63"/>
      <name val="Calibri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sz val="8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/>
      <top style="thin">
        <color rgb="FFFF0000"/>
      </top>
      <bottom style="thin">
        <color theme="0"/>
      </bottom>
      <diagonal/>
    </border>
    <border>
      <left style="thin">
        <color theme="0"/>
      </left>
      <right/>
      <top style="thin">
        <color rgb="FF00B05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49" fillId="0" borderId="0"/>
    <xf numFmtId="0" fontId="50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9" borderId="0" applyNumberFormat="0" applyBorder="0" applyAlignment="0" applyProtection="0"/>
    <xf numFmtId="0" fontId="50" fillId="60" borderId="0" applyNumberFormat="0" applyBorder="0" applyAlignment="0" applyProtection="0"/>
    <xf numFmtId="0" fontId="50" fillId="61" borderId="0" applyNumberFormat="0" applyBorder="0" applyAlignment="0" applyProtection="0"/>
    <xf numFmtId="0" fontId="50" fillId="62" borderId="0" applyNumberFormat="0" applyBorder="0" applyAlignment="0" applyProtection="0"/>
    <xf numFmtId="0" fontId="50" fillId="63" borderId="0" applyNumberFormat="0" applyBorder="0" applyAlignment="0" applyProtection="0"/>
    <xf numFmtId="0" fontId="50" fillId="58" borderId="0" applyNumberFormat="0" applyBorder="0" applyAlignment="0" applyProtection="0"/>
    <xf numFmtId="0" fontId="50" fillId="61" borderId="0" applyNumberFormat="0" applyBorder="0" applyAlignment="0" applyProtection="0"/>
    <xf numFmtId="0" fontId="50" fillId="64" borderId="0" applyNumberFormat="0" applyBorder="0" applyAlignment="0" applyProtection="0"/>
    <xf numFmtId="0" fontId="51" fillId="65" borderId="0" applyNumberFormat="0" applyBorder="0" applyAlignment="0" applyProtection="0"/>
    <xf numFmtId="0" fontId="51" fillId="62" borderId="0" applyNumberFormat="0" applyBorder="0" applyAlignment="0" applyProtection="0"/>
    <xf numFmtId="0" fontId="51" fillId="63" borderId="0" applyNumberFormat="0" applyBorder="0" applyAlignment="0" applyProtection="0"/>
    <xf numFmtId="0" fontId="51" fillId="66" borderId="0" applyNumberFormat="0" applyBorder="0" applyAlignment="0" applyProtection="0"/>
    <xf numFmtId="0" fontId="51" fillId="67" borderId="0" applyNumberFormat="0" applyBorder="0" applyAlignment="0" applyProtection="0"/>
    <xf numFmtId="0" fontId="51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70" borderId="0" applyNumberFormat="0" applyBorder="0" applyAlignment="0" applyProtection="0"/>
    <xf numFmtId="0" fontId="51" fillId="71" borderId="0" applyNumberFormat="0" applyBorder="0" applyAlignment="0" applyProtection="0"/>
    <xf numFmtId="0" fontId="51" fillId="66" borderId="0" applyNumberFormat="0" applyBorder="0" applyAlignment="0" applyProtection="0"/>
    <xf numFmtId="0" fontId="51" fillId="67" borderId="0" applyNumberFormat="0" applyBorder="0" applyAlignment="0" applyProtection="0"/>
    <xf numFmtId="0" fontId="51" fillId="72" borderId="0" applyNumberFormat="0" applyBorder="0" applyAlignment="0" applyProtection="0"/>
    <xf numFmtId="0" fontId="52" fillId="56" borderId="0" applyNumberFormat="0" applyBorder="0" applyAlignment="0" applyProtection="0"/>
    <xf numFmtId="0" fontId="53" fillId="3" borderId="0" applyNumberFormat="0" applyBorder="0" applyAlignment="0" applyProtection="0"/>
    <xf numFmtId="0" fontId="54" fillId="0" borderId="66" applyNumberFormat="0" applyFont="0" applyProtection="0">
      <alignment wrapText="1"/>
    </xf>
    <xf numFmtId="0" fontId="55" fillId="73" borderId="67" applyNumberFormat="0" applyAlignment="0" applyProtection="0"/>
    <xf numFmtId="0" fontId="55" fillId="73" borderId="67" applyNumberFormat="0" applyAlignment="0" applyProtection="0"/>
    <xf numFmtId="0" fontId="55" fillId="73" borderId="67" applyNumberFormat="0" applyAlignment="0" applyProtection="0"/>
    <xf numFmtId="0" fontId="56" fillId="6" borderId="4" applyNumberFormat="0" applyAlignment="0" applyProtection="0"/>
    <xf numFmtId="0" fontId="57" fillId="74" borderId="68" applyNumberFormat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69" applyNumberFormat="0" applyProtection="0">
      <alignment wrapText="1"/>
    </xf>
    <xf numFmtId="0" fontId="61" fillId="57" borderId="0" applyNumberFormat="0" applyBorder="0" applyAlignment="0" applyProtection="0"/>
    <xf numFmtId="0" fontId="62" fillId="0" borderId="70" applyNumberFormat="0" applyProtection="0">
      <alignment wrapText="1"/>
    </xf>
    <xf numFmtId="0" fontId="63" fillId="0" borderId="71" applyNumberFormat="0" applyFill="0" applyAlignment="0" applyProtection="0"/>
    <xf numFmtId="0" fontId="3" fillId="0" borderId="1" applyNumberFormat="0" applyFill="0" applyAlignment="0" applyProtection="0"/>
    <xf numFmtId="0" fontId="63" fillId="0" borderId="71" applyNumberFormat="0" applyFill="0" applyAlignment="0" applyProtection="0"/>
    <xf numFmtId="0" fontId="64" fillId="0" borderId="72" applyNumberFormat="0" applyFill="0" applyAlignment="0" applyProtection="0"/>
    <xf numFmtId="0" fontId="4" fillId="0" borderId="2" applyNumberFormat="0" applyFill="0" applyAlignment="0" applyProtection="0"/>
    <xf numFmtId="0" fontId="64" fillId="0" borderId="72" applyNumberFormat="0" applyFill="0" applyAlignment="0" applyProtection="0"/>
    <xf numFmtId="0" fontId="65" fillId="0" borderId="73" applyNumberFormat="0" applyFill="0" applyAlignment="0" applyProtection="0"/>
    <xf numFmtId="0" fontId="5" fillId="0" borderId="3" applyNumberFormat="0" applyFill="0" applyAlignment="0" applyProtection="0"/>
    <xf numFmtId="0" fontId="65" fillId="0" borderId="73" applyNumberFormat="0" applyFill="0" applyAlignment="0" applyProtection="0"/>
    <xf numFmtId="0" fontId="6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60" borderId="67" applyNumberFormat="0" applyAlignment="0" applyProtection="0"/>
    <xf numFmtId="0" fontId="67" fillId="60" borderId="67" applyNumberFormat="0" applyAlignment="0" applyProtection="0"/>
    <xf numFmtId="0" fontId="67" fillId="60" borderId="67" applyNumberFormat="0" applyAlignment="0" applyProtection="0"/>
    <xf numFmtId="0" fontId="68" fillId="0" borderId="74" applyNumberFormat="0" applyFill="0" applyAlignment="0" applyProtection="0"/>
    <xf numFmtId="0" fontId="12" fillId="0" borderId="6" applyNumberFormat="0" applyFill="0" applyAlignment="0" applyProtection="0"/>
    <xf numFmtId="0" fontId="68" fillId="0" borderId="74" applyNumberFormat="0" applyFill="0" applyAlignment="0" applyProtection="0"/>
    <xf numFmtId="0" fontId="69" fillId="7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8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8" fillId="0" borderId="0"/>
    <xf numFmtId="0" fontId="18" fillId="0" borderId="0"/>
    <xf numFmtId="0" fontId="58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8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7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8" fillId="76" borderId="75" applyNumberFormat="0" applyFont="0" applyAlignment="0" applyProtection="0"/>
    <xf numFmtId="0" fontId="58" fillId="76" borderId="75" applyNumberFormat="0" applyFont="0" applyAlignment="0" applyProtection="0"/>
    <xf numFmtId="0" fontId="18" fillId="76" borderId="75" applyNumberFormat="0" applyFont="0" applyAlignment="0" applyProtection="0"/>
    <xf numFmtId="0" fontId="76" fillId="73" borderId="76" applyNumberFormat="0" applyAlignment="0" applyProtection="0"/>
    <xf numFmtId="0" fontId="76" fillId="73" borderId="76" applyNumberFormat="0" applyAlignment="0" applyProtection="0"/>
    <xf numFmtId="0" fontId="76" fillId="73" borderId="76" applyNumberFormat="0" applyAlignment="0" applyProtection="0"/>
    <xf numFmtId="0" fontId="62" fillId="0" borderId="77" applyNumberFormat="0" applyProtection="0">
      <alignment wrapText="1"/>
    </xf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 applyNumberFormat="0" applyProtection="0">
      <alignment horizontal="left"/>
    </xf>
    <xf numFmtId="0" fontId="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78" applyNumberFormat="0" applyFill="0" applyAlignment="0" applyProtection="0"/>
    <xf numFmtId="0" fontId="79" fillId="0" borderId="78" applyNumberFormat="0" applyFill="0" applyAlignment="0" applyProtection="0"/>
    <xf numFmtId="0" fontId="79" fillId="0" borderId="78" applyNumberFormat="0" applyFill="0" applyAlignment="0" applyProtection="0"/>
    <xf numFmtId="0" fontId="8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3" borderId="90" applyNumberFormat="0" applyAlignment="0" applyProtection="0"/>
    <xf numFmtId="0" fontId="55" fillId="73" borderId="90" applyNumberFormat="0" applyAlignment="0" applyProtection="0"/>
    <xf numFmtId="0" fontId="55" fillId="73" borderId="81" applyNumberFormat="0" applyAlignment="0" applyProtection="0"/>
    <xf numFmtId="0" fontId="55" fillId="73" borderId="81" applyNumberFormat="0" applyAlignment="0" applyProtection="0"/>
    <xf numFmtId="0" fontId="55" fillId="73" borderId="81" applyNumberFormat="0" applyAlignment="0" applyProtection="0"/>
    <xf numFmtId="0" fontId="76" fillId="73" borderId="92" applyNumberFormat="0" applyAlignment="0" applyProtection="0"/>
    <xf numFmtId="0" fontId="67" fillId="60" borderId="81" applyNumberFormat="0" applyAlignment="0" applyProtection="0"/>
    <xf numFmtId="0" fontId="67" fillId="60" borderId="81" applyNumberFormat="0" applyAlignment="0" applyProtection="0"/>
    <xf numFmtId="0" fontId="67" fillId="60" borderId="81" applyNumberFormat="0" applyAlignment="0" applyProtection="0"/>
    <xf numFmtId="0" fontId="55" fillId="73" borderId="90" applyNumberFormat="0" applyAlignment="0" applyProtection="0"/>
    <xf numFmtId="0" fontId="67" fillId="60" borderId="90" applyNumberFormat="0" applyAlignment="0" applyProtection="0"/>
    <xf numFmtId="0" fontId="67" fillId="60" borderId="90" applyNumberFormat="0" applyAlignment="0" applyProtection="0"/>
    <xf numFmtId="0" fontId="18" fillId="76" borderId="91" applyNumberFormat="0" applyFont="0" applyAlignment="0" applyProtection="0"/>
    <xf numFmtId="0" fontId="76" fillId="73" borderId="92" applyNumberFormat="0" applyAlignment="0" applyProtection="0"/>
    <xf numFmtId="0" fontId="79" fillId="0" borderId="93" applyNumberFormat="0" applyFill="0" applyAlignment="0" applyProtection="0"/>
    <xf numFmtId="0" fontId="58" fillId="76" borderId="82" applyNumberFormat="0" applyFont="0" applyAlignment="0" applyProtection="0"/>
    <xf numFmtId="0" fontId="58" fillId="76" borderId="82" applyNumberFormat="0" applyFont="0" applyAlignment="0" applyProtection="0"/>
    <xf numFmtId="0" fontId="18" fillId="76" borderId="82" applyNumberFormat="0" applyFont="0" applyAlignment="0" applyProtection="0"/>
    <xf numFmtId="0" fontId="76" fillId="73" borderId="83" applyNumberFormat="0" applyAlignment="0" applyProtection="0"/>
    <xf numFmtId="0" fontId="76" fillId="73" borderId="83" applyNumberFormat="0" applyAlignment="0" applyProtection="0"/>
    <xf numFmtId="0" fontId="76" fillId="73" borderId="83" applyNumberFormat="0" applyAlignment="0" applyProtection="0"/>
    <xf numFmtId="0" fontId="79" fillId="0" borderId="84" applyNumberFormat="0" applyFill="0" applyAlignment="0" applyProtection="0"/>
    <xf numFmtId="0" fontId="79" fillId="0" borderId="84" applyNumberFormat="0" applyFill="0" applyAlignment="0" applyProtection="0"/>
    <xf numFmtId="0" fontId="79" fillId="0" borderId="84" applyNumberFormat="0" applyFill="0" applyAlignment="0" applyProtection="0"/>
    <xf numFmtId="0" fontId="58" fillId="76" borderId="91" applyNumberFormat="0" applyFont="0" applyAlignment="0" applyProtection="0"/>
    <xf numFmtId="0" fontId="76" fillId="73" borderId="92" applyNumberFormat="0" applyAlignment="0" applyProtection="0"/>
    <xf numFmtId="0" fontId="79" fillId="0" borderId="93" applyNumberFormat="0" applyFill="0" applyAlignment="0" applyProtection="0"/>
    <xf numFmtId="0" fontId="67" fillId="60" borderId="90" applyNumberFormat="0" applyAlignment="0" applyProtection="0"/>
    <xf numFmtId="0" fontId="58" fillId="76" borderId="91" applyNumberFormat="0" applyFont="0" applyAlignment="0" applyProtection="0"/>
    <xf numFmtId="0" fontId="79" fillId="0" borderId="93" applyNumberFormat="0" applyFill="0" applyAlignment="0" applyProtection="0"/>
  </cellStyleXfs>
  <cellXfs count="827">
    <xf numFmtId="0" fontId="0" fillId="0" borderId="0" xfId="0"/>
    <xf numFmtId="0" fontId="19" fillId="33" borderId="10" xfId="44" applyFont="1" applyFill="1" applyBorder="1"/>
    <xf numFmtId="0" fontId="20" fillId="33" borderId="11" xfId="44" applyFont="1" applyFill="1" applyBorder="1"/>
    <xf numFmtId="0" fontId="18" fillId="0" borderId="0" xfId="44"/>
    <xf numFmtId="0" fontId="20" fillId="33" borderId="0" xfId="44" applyFont="1" applyFill="1" applyBorder="1"/>
    <xf numFmtId="0" fontId="21" fillId="33" borderId="12" xfId="44" applyFont="1" applyFill="1" applyBorder="1"/>
    <xf numFmtId="0" fontId="22" fillId="33" borderId="13" xfId="44" applyFont="1" applyFill="1" applyBorder="1"/>
    <xf numFmtId="0" fontId="21" fillId="33" borderId="14" xfId="44" applyFont="1" applyFill="1" applyBorder="1"/>
    <xf numFmtId="0" fontId="21" fillId="0" borderId="0" xfId="44" applyFont="1"/>
    <xf numFmtId="0" fontId="23" fillId="34" borderId="0" xfId="45" applyFont="1" applyFill="1"/>
    <xf numFmtId="0" fontId="23" fillId="35" borderId="0" xfId="45" applyFont="1" applyFill="1"/>
    <xf numFmtId="0" fontId="23" fillId="36" borderId="0" xfId="45" applyFont="1" applyFill="1"/>
    <xf numFmtId="0" fontId="23" fillId="37" borderId="0" xfId="45" applyFont="1" applyFill="1"/>
    <xf numFmtId="14" fontId="21" fillId="0" borderId="0" xfId="44" applyNumberFormat="1" applyFont="1"/>
    <xf numFmtId="164" fontId="18" fillId="0" borderId="0" xfId="44" applyNumberFormat="1"/>
    <xf numFmtId="0" fontId="18" fillId="0" borderId="15" xfId="44" applyBorder="1"/>
    <xf numFmtId="0" fontId="18" fillId="0" borderId="16" xfId="44" applyBorder="1"/>
    <xf numFmtId="0" fontId="18" fillId="0" borderId="17" xfId="44" applyBorder="1"/>
    <xf numFmtId="0" fontId="18" fillId="0" borderId="18" xfId="44" applyBorder="1"/>
    <xf numFmtId="0" fontId="18" fillId="0" borderId="19" xfId="44" applyBorder="1"/>
    <xf numFmtId="0" fontId="18" fillId="0" borderId="20" xfId="44" applyBorder="1"/>
    <xf numFmtId="0" fontId="18" fillId="0" borderId="21" xfId="44" applyBorder="1"/>
    <xf numFmtId="0" fontId="18" fillId="0" borderId="22" xfId="44" applyBorder="1"/>
    <xf numFmtId="2" fontId="18" fillId="0" borderId="0" xfId="44" applyNumberFormat="1"/>
    <xf numFmtId="0" fontId="21" fillId="0" borderId="0" xfId="46" applyFont="1"/>
    <xf numFmtId="0" fontId="18" fillId="0" borderId="0" xfId="46"/>
    <xf numFmtId="0" fontId="24" fillId="0" borderId="0" xfId="46" applyFont="1"/>
    <xf numFmtId="0" fontId="25" fillId="0" borderId="0" xfId="46" applyFont="1"/>
    <xf numFmtId="0" fontId="18" fillId="0" borderId="23" xfId="46" applyBorder="1"/>
    <xf numFmtId="0" fontId="18" fillId="0" borderId="24" xfId="46" applyBorder="1"/>
    <xf numFmtId="0" fontId="18" fillId="0" borderId="25" xfId="46" applyBorder="1"/>
    <xf numFmtId="0" fontId="18" fillId="0" borderId="26" xfId="46" applyBorder="1"/>
    <xf numFmtId="0" fontId="18" fillId="0" borderId="0" xfId="46" applyBorder="1" applyAlignment="1">
      <alignment horizontal="right"/>
    </xf>
    <xf numFmtId="0" fontId="18" fillId="0" borderId="0" xfId="46" applyBorder="1"/>
    <xf numFmtId="0" fontId="18" fillId="0" borderId="27" xfId="46" applyBorder="1"/>
    <xf numFmtId="165" fontId="18" fillId="0" borderId="0" xfId="44" applyNumberFormat="1"/>
    <xf numFmtId="0" fontId="26" fillId="0" borderId="27" xfId="46" applyFont="1" applyBorder="1" applyAlignment="1">
      <alignment horizontal="center"/>
    </xf>
    <xf numFmtId="164" fontId="18" fillId="0" borderId="16" xfId="44" applyNumberFormat="1" applyBorder="1"/>
    <xf numFmtId="0" fontId="18" fillId="0" borderId="28" xfId="46" applyBorder="1"/>
    <xf numFmtId="164" fontId="18" fillId="0" borderId="27" xfId="46" applyNumberFormat="1" applyBorder="1" applyAlignment="1">
      <alignment horizontal="center"/>
    </xf>
    <xf numFmtId="0" fontId="18" fillId="0" borderId="27" xfId="46" applyBorder="1" applyAlignment="1">
      <alignment horizontal="center"/>
    </xf>
    <xf numFmtId="0" fontId="18" fillId="0" borderId="29" xfId="44" applyBorder="1"/>
    <xf numFmtId="0" fontId="18" fillId="0" borderId="26" xfId="46" applyBorder="1" applyAlignment="1">
      <alignment horizontal="right"/>
    </xf>
    <xf numFmtId="0" fontId="18" fillId="0" borderId="0" xfId="46" applyBorder="1" applyAlignment="1">
      <alignment horizontal="right"/>
    </xf>
    <xf numFmtId="164" fontId="18" fillId="0" borderId="17" xfId="44" applyNumberFormat="1" applyBorder="1"/>
    <xf numFmtId="164" fontId="18" fillId="0" borderId="18" xfId="44" applyNumberFormat="1" applyBorder="1"/>
    <xf numFmtId="164" fontId="18" fillId="0" borderId="19" xfId="44" applyNumberFormat="1" applyBorder="1"/>
    <xf numFmtId="0" fontId="21" fillId="38" borderId="0" xfId="46" applyFont="1" applyFill="1" applyBorder="1" applyAlignment="1">
      <alignment horizontal="right"/>
    </xf>
    <xf numFmtId="10" fontId="21" fillId="38" borderId="27" xfId="47" applyNumberFormat="1" applyFont="1" applyFill="1" applyBorder="1" applyAlignment="1">
      <alignment horizontal="center"/>
    </xf>
    <xf numFmtId="0" fontId="18" fillId="0" borderId="30" xfId="46" applyBorder="1"/>
    <xf numFmtId="0" fontId="18" fillId="0" borderId="31" xfId="46" applyBorder="1"/>
    <xf numFmtId="0" fontId="18" fillId="0" borderId="32" xfId="46" applyBorder="1"/>
    <xf numFmtId="0" fontId="27" fillId="0" borderId="0" xfId="0" applyFont="1" applyAlignment="1">
      <alignment horizont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center"/>
    </xf>
    <xf numFmtId="166" fontId="28" fillId="0" borderId="0" xfId="0" applyNumberFormat="1" applyFont="1" applyAlignment="1">
      <alignment horizontal="left" vertical="top"/>
    </xf>
    <xf numFmtId="0" fontId="28" fillId="0" borderId="0" xfId="0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wrapText="1"/>
    </xf>
    <xf numFmtId="0" fontId="28" fillId="0" borderId="0" xfId="0" applyFont="1"/>
    <xf numFmtId="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 wrapText="1"/>
    </xf>
    <xf numFmtId="0" fontId="29" fillId="0" borderId="33" xfId="0" applyFont="1" applyBorder="1"/>
    <xf numFmtId="167" fontId="29" fillId="0" borderId="34" xfId="0" applyNumberFormat="1" applyFont="1" applyBorder="1" applyAlignment="1">
      <alignment horizontal="center"/>
    </xf>
    <xf numFmtId="0" fontId="29" fillId="0" borderId="10" xfId="0" applyFont="1" applyBorder="1"/>
    <xf numFmtId="0" fontId="29" fillId="0" borderId="10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center" wrapText="1"/>
    </xf>
    <xf numFmtId="167" fontId="0" fillId="0" borderId="35" xfId="0" applyNumberFormat="1" applyBorder="1"/>
    <xf numFmtId="167" fontId="0" fillId="0" borderId="0" xfId="0" applyNumberFormat="1"/>
    <xf numFmtId="0" fontId="29" fillId="0" borderId="36" xfId="0" applyFont="1" applyBorder="1"/>
    <xf numFmtId="168" fontId="29" fillId="0" borderId="0" xfId="0" applyNumberFormat="1" applyFont="1" applyAlignment="1">
      <alignment horizontal="center"/>
    </xf>
    <xf numFmtId="0" fontId="29" fillId="0" borderId="13" xfId="0" applyFont="1" applyBorder="1" applyAlignment="1">
      <alignment horizontal="left" vertical="top" wrapText="1"/>
    </xf>
    <xf numFmtId="0" fontId="29" fillId="0" borderId="14" xfId="0" applyFont="1" applyBorder="1" applyAlignment="1">
      <alignment horizontal="left" vertical="center" wrapText="1"/>
    </xf>
    <xf numFmtId="168" fontId="0" fillId="0" borderId="37" xfId="0" applyNumberFormat="1" applyBorder="1"/>
    <xf numFmtId="0" fontId="29" fillId="0" borderId="38" xfId="0" applyFont="1" applyBorder="1"/>
    <xf numFmtId="168" fontId="29" fillId="0" borderId="13" xfId="0" applyNumberFormat="1" applyFont="1" applyBorder="1" applyAlignment="1">
      <alignment horizontal="center"/>
    </xf>
    <xf numFmtId="0" fontId="29" fillId="0" borderId="13" xfId="0" applyFont="1" applyBorder="1"/>
    <xf numFmtId="167" fontId="14" fillId="0" borderId="0" xfId="0" applyNumberFormat="1" applyFont="1"/>
    <xf numFmtId="167" fontId="0" fillId="0" borderId="35" xfId="0" applyNumberFormat="1" applyBorder="1" applyAlignment="1">
      <alignment horizontal="right" vertical="center"/>
    </xf>
    <xf numFmtId="167" fontId="0" fillId="0" borderId="37" xfId="0" applyNumberFormat="1" applyBorder="1" applyAlignment="1">
      <alignment horizontal="right" vertical="center"/>
    </xf>
    <xf numFmtId="0" fontId="29" fillId="0" borderId="36" xfId="0" applyFont="1" applyBorder="1" applyAlignment="1">
      <alignment wrapText="1"/>
    </xf>
    <xf numFmtId="167" fontId="29" fillId="0" borderId="31" xfId="0" applyNumberFormat="1" applyFont="1" applyBorder="1" applyAlignment="1">
      <alignment horizontal="center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wrapText="1"/>
    </xf>
    <xf numFmtId="0" fontId="29" fillId="0" borderId="10" xfId="0" applyFont="1" applyBorder="1" applyAlignment="1">
      <alignment vertical="top" wrapText="1"/>
    </xf>
    <xf numFmtId="0" fontId="29" fillId="0" borderId="13" xfId="0" applyFont="1" applyBorder="1" applyAlignment="1">
      <alignment vertical="top" wrapText="1"/>
    </xf>
    <xf numFmtId="167" fontId="0" fillId="0" borderId="39" xfId="0" applyNumberFormat="1" applyBorder="1"/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10" fontId="29" fillId="0" borderId="0" xfId="0" applyNumberFormat="1" applyFont="1" applyAlignment="1">
      <alignment horizontal="center"/>
    </xf>
    <xf numFmtId="0" fontId="0" fillId="39" borderId="0" xfId="0" applyFont="1" applyFill="1"/>
    <xf numFmtId="0" fontId="0" fillId="39" borderId="0" xfId="0" applyFont="1" applyFill="1" applyAlignment="1">
      <alignment horizontal="center"/>
    </xf>
    <xf numFmtId="0" fontId="0" fillId="39" borderId="0" xfId="0" applyFont="1" applyFill="1" applyBorder="1"/>
    <xf numFmtId="0" fontId="30" fillId="40" borderId="40" xfId="0" applyFont="1" applyFill="1" applyBorder="1" applyAlignment="1">
      <alignment horizontal="center"/>
    </xf>
    <xf numFmtId="0" fontId="30" fillId="40" borderId="41" xfId="0" applyFont="1" applyFill="1" applyBorder="1" applyAlignment="1">
      <alignment horizontal="center"/>
    </xf>
    <xf numFmtId="0" fontId="30" fillId="40" borderId="42" xfId="0" applyFont="1" applyFill="1" applyBorder="1" applyAlignment="1">
      <alignment horizontal="center"/>
    </xf>
    <xf numFmtId="0" fontId="13" fillId="40" borderId="40" xfId="0" applyFont="1" applyFill="1" applyBorder="1" applyAlignment="1">
      <alignment horizontal="center" vertical="center"/>
    </xf>
    <xf numFmtId="0" fontId="13" fillId="40" borderId="41" xfId="0" applyFont="1" applyFill="1" applyBorder="1" applyAlignment="1">
      <alignment horizontal="center" vertical="center"/>
    </xf>
    <xf numFmtId="0" fontId="13" fillId="40" borderId="42" xfId="0" applyFont="1" applyFill="1" applyBorder="1" applyAlignment="1">
      <alignment horizontal="center" vertical="center"/>
    </xf>
    <xf numFmtId="0" fontId="31" fillId="41" borderId="40" xfId="0" applyFont="1" applyFill="1" applyBorder="1" applyAlignment="1">
      <alignment horizontal="center"/>
    </xf>
    <xf numFmtId="0" fontId="31" fillId="41" borderId="41" xfId="0" applyFont="1" applyFill="1" applyBorder="1" applyAlignment="1">
      <alignment horizontal="center"/>
    </xf>
    <xf numFmtId="0" fontId="31" fillId="41" borderId="42" xfId="0" applyFont="1" applyFill="1" applyBorder="1" applyAlignment="1">
      <alignment horizontal="center"/>
    </xf>
    <xf numFmtId="0" fontId="0" fillId="42" borderId="36" xfId="0" applyFont="1" applyFill="1" applyBorder="1"/>
    <xf numFmtId="0" fontId="16" fillId="42" borderId="0" xfId="0" applyFont="1" applyFill="1" applyBorder="1"/>
    <xf numFmtId="0" fontId="0" fillId="42" borderId="0" xfId="0" applyFont="1" applyFill="1" applyBorder="1"/>
    <xf numFmtId="0" fontId="0" fillId="42" borderId="12" xfId="0" applyFont="1" applyFill="1" applyBorder="1"/>
    <xf numFmtId="0" fontId="16" fillId="39" borderId="0" xfId="0" applyFont="1" applyFill="1"/>
    <xf numFmtId="0" fontId="16" fillId="43" borderId="40" xfId="0" applyFont="1" applyFill="1" applyBorder="1" applyAlignment="1">
      <alignment horizontal="center"/>
    </xf>
    <xf numFmtId="0" fontId="16" fillId="43" borderId="41" xfId="0" applyFont="1" applyFill="1" applyBorder="1" applyAlignment="1">
      <alignment horizontal="center"/>
    </xf>
    <xf numFmtId="0" fontId="16" fillId="43" borderId="42" xfId="0" applyFont="1" applyFill="1" applyBorder="1" applyAlignment="1">
      <alignment horizontal="center"/>
    </xf>
    <xf numFmtId="0" fontId="0" fillId="0" borderId="12" xfId="0" applyFont="1" applyFill="1" applyBorder="1"/>
    <xf numFmtId="0" fontId="16" fillId="44" borderId="43" xfId="0" applyFont="1" applyFill="1" applyBorder="1" applyAlignment="1">
      <alignment horizontal="center"/>
    </xf>
    <xf numFmtId="0" fontId="32" fillId="42" borderId="44" xfId="0" applyFont="1" applyFill="1" applyBorder="1"/>
    <xf numFmtId="0" fontId="33" fillId="42" borderId="45" xfId="0" applyFont="1" applyFill="1" applyBorder="1" applyAlignment="1">
      <alignment horizontal="center"/>
    </xf>
    <xf numFmtId="0" fontId="33" fillId="42" borderId="46" xfId="0" applyFont="1" applyFill="1" applyBorder="1" applyAlignment="1">
      <alignment horizontal="center"/>
    </xf>
    <xf numFmtId="0" fontId="16" fillId="42" borderId="0" xfId="0" applyFont="1" applyFill="1" applyBorder="1" applyAlignment="1">
      <alignment horizontal="center"/>
    </xf>
    <xf numFmtId="0" fontId="16" fillId="0" borderId="43" xfId="0" applyFont="1" applyFill="1" applyBorder="1" applyAlignment="1">
      <alignment horizontal="center" vertical="center" wrapText="1"/>
    </xf>
    <xf numFmtId="0" fontId="0" fillId="42" borderId="43" xfId="0" applyFont="1" applyFill="1" applyBorder="1"/>
    <xf numFmtId="169" fontId="1" fillId="42" borderId="43" xfId="2" applyNumberFormat="1" applyFont="1" applyFill="1" applyBorder="1"/>
    <xf numFmtId="0" fontId="34" fillId="42" borderId="47" xfId="0" applyFont="1" applyFill="1" applyBorder="1" applyAlignment="1">
      <alignment horizontal="center"/>
    </xf>
    <xf numFmtId="0" fontId="0" fillId="42" borderId="48" xfId="0" applyFont="1" applyFill="1" applyBorder="1"/>
    <xf numFmtId="0" fontId="16" fillId="42" borderId="24" xfId="0" applyFont="1" applyFill="1" applyBorder="1"/>
    <xf numFmtId="169" fontId="1" fillId="42" borderId="24" xfId="2" applyNumberFormat="1" applyFont="1" applyFill="1" applyBorder="1"/>
    <xf numFmtId="2" fontId="0" fillId="42" borderId="24" xfId="0" applyNumberFormat="1" applyFont="1" applyFill="1" applyBorder="1" applyAlignment="1">
      <alignment horizontal="center"/>
    </xf>
    <xf numFmtId="169" fontId="1" fillId="42" borderId="25" xfId="2" applyNumberFormat="1" applyFont="1" applyFill="1" applyBorder="1"/>
    <xf numFmtId="0" fontId="35" fillId="42" borderId="47" xfId="0" applyFont="1" applyFill="1" applyBorder="1"/>
    <xf numFmtId="169" fontId="35" fillId="42" borderId="48" xfId="48" applyNumberFormat="1" applyFont="1" applyFill="1" applyBorder="1"/>
    <xf numFmtId="169" fontId="35" fillId="42" borderId="48" xfId="0" applyNumberFormat="1" applyFont="1" applyFill="1" applyBorder="1"/>
    <xf numFmtId="0" fontId="35" fillId="42" borderId="12" xfId="0" applyFont="1" applyFill="1" applyBorder="1"/>
    <xf numFmtId="169" fontId="1" fillId="42" borderId="0" xfId="2" applyNumberFormat="1" applyFont="1" applyFill="1" applyBorder="1"/>
    <xf numFmtId="2" fontId="0" fillId="42" borderId="0" xfId="0" applyNumberFormat="1" applyFont="1" applyFill="1" applyBorder="1" applyAlignment="1">
      <alignment horizontal="center"/>
    </xf>
    <xf numFmtId="169" fontId="1" fillId="42" borderId="27" xfId="2" applyNumberFormat="1" applyFont="1" applyFill="1" applyBorder="1"/>
    <xf numFmtId="0" fontId="0" fillId="0" borderId="43" xfId="0" applyFont="1" applyFill="1" applyBorder="1" applyAlignment="1">
      <alignment horizontal="center"/>
    </xf>
    <xf numFmtId="2" fontId="0" fillId="0" borderId="43" xfId="0" applyNumberFormat="1" applyFont="1" applyFill="1" applyBorder="1" applyAlignment="1">
      <alignment horizontal="center"/>
    </xf>
    <xf numFmtId="169" fontId="0" fillId="0" borderId="43" xfId="0" applyNumberFormat="1" applyFont="1" applyFill="1" applyBorder="1"/>
    <xf numFmtId="169" fontId="1" fillId="38" borderId="43" xfId="2" applyNumberFormat="1" applyFont="1" applyFill="1" applyBorder="1"/>
    <xf numFmtId="169" fontId="35" fillId="42" borderId="48" xfId="48" applyNumberFormat="1" applyFont="1" applyFill="1" applyBorder="1" applyAlignment="1">
      <alignment horizontal="center"/>
    </xf>
    <xf numFmtId="2" fontId="0" fillId="39" borderId="0" xfId="0" applyNumberFormat="1" applyFont="1" applyFill="1" applyAlignment="1">
      <alignment horizontal="center"/>
    </xf>
    <xf numFmtId="169" fontId="35" fillId="0" borderId="48" xfId="0" applyNumberFormat="1" applyFont="1" applyFill="1" applyBorder="1"/>
    <xf numFmtId="169" fontId="35" fillId="42" borderId="48" xfId="48" applyNumberFormat="1" applyFont="1" applyFill="1" applyBorder="1" applyAlignment="1">
      <alignment horizontal="right"/>
    </xf>
    <xf numFmtId="0" fontId="16" fillId="42" borderId="31" xfId="0" applyFont="1" applyFill="1" applyBorder="1"/>
    <xf numFmtId="169" fontId="1" fillId="42" borderId="31" xfId="2" applyNumberFormat="1" applyFont="1" applyFill="1" applyBorder="1"/>
    <xf numFmtId="2" fontId="37" fillId="42" borderId="31" xfId="0" applyNumberFormat="1" applyFont="1" applyFill="1" applyBorder="1" applyAlignment="1">
      <alignment horizontal="center"/>
    </xf>
    <xf numFmtId="169" fontId="1" fillId="42" borderId="32" xfId="2" applyNumberFormat="1" applyFont="1" applyFill="1" applyBorder="1"/>
    <xf numFmtId="2" fontId="0" fillId="42" borderId="31" xfId="0" applyNumberFormat="1" applyFont="1" applyFill="1" applyBorder="1" applyAlignment="1">
      <alignment horizontal="center"/>
    </xf>
    <xf numFmtId="0" fontId="35" fillId="42" borderId="48" xfId="0" applyFont="1" applyFill="1" applyBorder="1"/>
    <xf numFmtId="0" fontId="16" fillId="42" borderId="49" xfId="0" applyFont="1" applyFill="1" applyBorder="1"/>
    <xf numFmtId="2" fontId="16" fillId="42" borderId="49" xfId="0" applyNumberFormat="1" applyFont="1" applyFill="1" applyBorder="1" applyAlignment="1">
      <alignment horizontal="center"/>
    </xf>
    <xf numFmtId="169" fontId="16" fillId="42" borderId="49" xfId="2" applyNumberFormat="1" applyFont="1" applyFill="1" applyBorder="1"/>
    <xf numFmtId="10" fontId="0" fillId="42" borderId="0" xfId="0" applyNumberFormat="1" applyFont="1" applyFill="1" applyBorder="1" applyAlignment="1">
      <alignment horizontal="center"/>
    </xf>
    <xf numFmtId="169" fontId="16" fillId="42" borderId="0" xfId="0" applyNumberFormat="1" applyFont="1" applyFill="1" applyBorder="1"/>
    <xf numFmtId="169" fontId="0" fillId="42" borderId="0" xfId="0" applyNumberFormat="1" applyFont="1" applyFill="1" applyBorder="1"/>
    <xf numFmtId="0" fontId="0" fillId="42" borderId="49" xfId="0" applyFont="1" applyFill="1" applyBorder="1"/>
    <xf numFmtId="169" fontId="16" fillId="42" borderId="49" xfId="0" applyNumberFormat="1" applyFont="1" applyFill="1" applyBorder="1"/>
    <xf numFmtId="10" fontId="1" fillId="39" borderId="0" xfId="3" applyNumberFormat="1" applyFont="1" applyFill="1"/>
    <xf numFmtId="170" fontId="35" fillId="42" borderId="48" xfId="0" applyNumberFormat="1" applyFont="1" applyFill="1" applyBorder="1"/>
    <xf numFmtId="10" fontId="35" fillId="42" borderId="48" xfId="0" applyNumberFormat="1" applyFont="1" applyFill="1" applyBorder="1"/>
    <xf numFmtId="169" fontId="0" fillId="42" borderId="0" xfId="0" applyNumberFormat="1" applyFont="1" applyFill="1" applyBorder="1" applyAlignment="1">
      <alignment horizontal="center"/>
    </xf>
    <xf numFmtId="169" fontId="0" fillId="39" borderId="0" xfId="0" applyNumberFormat="1" applyFont="1" applyFill="1" applyAlignment="1">
      <alignment horizontal="center"/>
    </xf>
    <xf numFmtId="169" fontId="1" fillId="39" borderId="0" xfId="2" applyNumberFormat="1" applyFont="1" applyFill="1"/>
    <xf numFmtId="10" fontId="35" fillId="42" borderId="48" xfId="49" applyNumberFormat="1" applyFont="1" applyFill="1" applyBorder="1"/>
    <xf numFmtId="0" fontId="35" fillId="42" borderId="50" xfId="0" applyFont="1" applyFill="1" applyBorder="1"/>
    <xf numFmtId="10" fontId="35" fillId="42" borderId="51" xfId="0" applyNumberFormat="1" applyFont="1" applyFill="1" applyBorder="1"/>
    <xf numFmtId="0" fontId="0" fillId="0" borderId="52" xfId="0" applyFont="1" applyBorder="1" applyAlignment="1">
      <alignment vertical="center" wrapText="1"/>
    </xf>
    <xf numFmtId="169" fontId="0" fillId="42" borderId="49" xfId="0" applyNumberFormat="1" applyFont="1" applyFill="1" applyBorder="1"/>
    <xf numFmtId="0" fontId="18" fillId="42" borderId="50" xfId="0" applyFont="1" applyFill="1" applyBorder="1"/>
    <xf numFmtId="10" fontId="18" fillId="42" borderId="51" xfId="0" applyNumberFormat="1" applyFont="1" applyFill="1" applyBorder="1"/>
    <xf numFmtId="0" fontId="18" fillId="42" borderId="14" xfId="0" applyFont="1" applyFill="1" applyBorder="1"/>
    <xf numFmtId="0" fontId="0" fillId="42" borderId="53" xfId="0" applyFont="1" applyFill="1" applyBorder="1"/>
    <xf numFmtId="170" fontId="0" fillId="42" borderId="53" xfId="0" applyNumberFormat="1" applyFont="1" applyFill="1" applyBorder="1" applyAlignment="1">
      <alignment horizontal="center"/>
    </xf>
    <xf numFmtId="169" fontId="0" fillId="42" borderId="53" xfId="0" applyNumberFormat="1" applyFont="1" applyFill="1" applyBorder="1"/>
    <xf numFmtId="169" fontId="0" fillId="39" borderId="0" xfId="0" applyNumberFormat="1" applyFont="1" applyFill="1"/>
    <xf numFmtId="2" fontId="0" fillId="39" borderId="0" xfId="0" applyNumberFormat="1" applyFont="1" applyFill="1"/>
    <xf numFmtId="0" fontId="16" fillId="45" borderId="40" xfId="0" applyFont="1" applyFill="1" applyBorder="1"/>
    <xf numFmtId="0" fontId="0" fillId="45" borderId="41" xfId="0" applyFont="1" applyFill="1" applyBorder="1"/>
    <xf numFmtId="10" fontId="0" fillId="45" borderId="41" xfId="0" applyNumberFormat="1" applyFont="1" applyFill="1" applyBorder="1" applyAlignment="1">
      <alignment horizontal="center"/>
    </xf>
    <xf numFmtId="169" fontId="16" fillId="45" borderId="42" xfId="0" applyNumberFormat="1" applyFont="1" applyFill="1" applyBorder="1"/>
    <xf numFmtId="169" fontId="16" fillId="39" borderId="0" xfId="2" applyNumberFormat="1" applyFont="1" applyFill="1"/>
    <xf numFmtId="169" fontId="16" fillId="46" borderId="54" xfId="0" applyNumberFormat="1" applyFont="1" applyFill="1" applyBorder="1"/>
    <xf numFmtId="0" fontId="0" fillId="42" borderId="39" xfId="0" applyFont="1" applyFill="1" applyBorder="1"/>
    <xf numFmtId="0" fontId="0" fillId="42" borderId="38" xfId="0" applyFont="1" applyFill="1" applyBorder="1"/>
    <xf numFmtId="0" fontId="0" fillId="42" borderId="13" xfId="0" applyFont="1" applyFill="1" applyBorder="1"/>
    <xf numFmtId="0" fontId="0" fillId="42" borderId="14" xfId="0" applyFont="1" applyFill="1" applyBorder="1"/>
    <xf numFmtId="169" fontId="0" fillId="42" borderId="13" xfId="0" applyNumberFormat="1" applyFont="1" applyFill="1" applyBorder="1"/>
    <xf numFmtId="169" fontId="1" fillId="42" borderId="0" xfId="1" applyNumberFormat="1" applyFont="1" applyFill="1" applyBorder="1"/>
    <xf numFmtId="9" fontId="1" fillId="39" borderId="0" xfId="3" applyFont="1" applyFill="1"/>
    <xf numFmtId="0" fontId="0" fillId="39" borderId="41" xfId="0" applyFont="1" applyFill="1" applyBorder="1"/>
    <xf numFmtId="0" fontId="0" fillId="42" borderId="33" xfId="0" applyFont="1" applyFill="1" applyBorder="1"/>
    <xf numFmtId="0" fontId="16" fillId="42" borderId="41" xfId="0" applyFont="1" applyFill="1" applyBorder="1"/>
    <xf numFmtId="0" fontId="0" fillId="42" borderId="41" xfId="0" applyFont="1" applyFill="1" applyBorder="1"/>
    <xf numFmtId="0" fontId="0" fillId="42" borderId="10" xfId="0" applyFont="1" applyFill="1" applyBorder="1"/>
    <xf numFmtId="44" fontId="1" fillId="39" borderId="0" xfId="2" applyFont="1" applyFill="1" applyAlignment="1">
      <alignment horizontal="center"/>
    </xf>
    <xf numFmtId="171" fontId="1" fillId="42" borderId="0" xfId="1" applyNumberFormat="1" applyFont="1" applyFill="1" applyBorder="1"/>
    <xf numFmtId="171" fontId="1" fillId="42" borderId="13" xfId="1" applyNumberFormat="1" applyFont="1" applyFill="1" applyBorder="1"/>
    <xf numFmtId="171" fontId="1" fillId="39" borderId="0" xfId="1" applyNumberFormat="1" applyFont="1" applyFill="1" applyAlignment="1">
      <alignment horizontal="center"/>
    </xf>
    <xf numFmtId="0" fontId="16" fillId="42" borderId="10" xfId="0" applyFont="1" applyFill="1" applyBorder="1"/>
    <xf numFmtId="0" fontId="0" fillId="39" borderId="13" xfId="0" applyFont="1" applyFill="1" applyBorder="1"/>
    <xf numFmtId="0" fontId="16" fillId="42" borderId="13" xfId="0" applyFont="1" applyFill="1" applyBorder="1"/>
    <xf numFmtId="0" fontId="0" fillId="42" borderId="34" xfId="0" applyFont="1" applyFill="1" applyBorder="1"/>
    <xf numFmtId="0" fontId="0" fillId="39" borderId="31" xfId="0" applyFont="1" applyFill="1" applyBorder="1"/>
    <xf numFmtId="0" fontId="14" fillId="39" borderId="0" xfId="0" applyFont="1" applyFill="1"/>
    <xf numFmtId="0" fontId="16" fillId="47" borderId="24" xfId="0" applyFont="1" applyFill="1" applyBorder="1"/>
    <xf numFmtId="169" fontId="16" fillId="42" borderId="13" xfId="0" applyNumberFormat="1" applyFont="1" applyFill="1" applyBorder="1"/>
    <xf numFmtId="10" fontId="0" fillId="42" borderId="0" xfId="0" applyNumberFormat="1" applyFont="1" applyFill="1" applyBorder="1"/>
    <xf numFmtId="171" fontId="1" fillId="39" borderId="0" xfId="1" applyNumberFormat="1" applyFont="1" applyFill="1"/>
    <xf numFmtId="0" fontId="36" fillId="0" borderId="0" xfId="50"/>
    <xf numFmtId="0" fontId="38" fillId="48" borderId="40" xfId="51" applyFont="1" applyFill="1" applyBorder="1" applyAlignment="1">
      <alignment horizontal="center"/>
    </xf>
    <xf numFmtId="0" fontId="38" fillId="48" borderId="41" xfId="51" applyFont="1" applyFill="1" applyBorder="1" applyAlignment="1">
      <alignment horizontal="center"/>
    </xf>
    <xf numFmtId="0" fontId="38" fillId="48" borderId="42" xfId="51" applyFont="1" applyFill="1" applyBorder="1" applyAlignment="1">
      <alignment horizontal="center"/>
    </xf>
    <xf numFmtId="0" fontId="30" fillId="0" borderId="0" xfId="51" applyFont="1" applyFill="1" applyBorder="1" applyAlignment="1">
      <alignment horizontal="center"/>
    </xf>
    <xf numFmtId="0" fontId="16" fillId="48" borderId="35" xfId="51" applyFont="1" applyFill="1" applyBorder="1" applyAlignment="1">
      <alignment horizontal="center" vertical="center"/>
    </xf>
    <xf numFmtId="0" fontId="1" fillId="0" borderId="33" xfId="51" applyFont="1" applyFill="1" applyBorder="1"/>
    <xf numFmtId="0" fontId="39" fillId="0" borderId="10" xfId="51" applyFont="1" applyFill="1" applyBorder="1" applyAlignment="1"/>
    <xf numFmtId="0" fontId="39" fillId="0" borderId="10" xfId="51" applyFont="1" applyFill="1" applyBorder="1" applyAlignment="1">
      <alignment horizontal="center"/>
    </xf>
    <xf numFmtId="0" fontId="1" fillId="0" borderId="11" xfId="51" applyFill="1" applyBorder="1"/>
    <xf numFmtId="0" fontId="1" fillId="0" borderId="0" xfId="51" applyFill="1" applyBorder="1"/>
    <xf numFmtId="0" fontId="16" fillId="42" borderId="44" xfId="51" applyFont="1" applyFill="1" applyBorder="1" applyAlignment="1">
      <alignment horizontal="center"/>
    </xf>
    <xf numFmtId="0" fontId="1" fillId="0" borderId="36" xfId="51" applyFill="1" applyBorder="1"/>
    <xf numFmtId="0" fontId="1" fillId="0" borderId="31" xfId="51" applyFill="1" applyBorder="1"/>
    <xf numFmtId="0" fontId="16" fillId="0" borderId="31" xfId="51" applyFont="1" applyFill="1" applyBorder="1" applyAlignment="1">
      <alignment horizontal="center"/>
    </xf>
    <xf numFmtId="0" fontId="1" fillId="0" borderId="12" xfId="51" applyFill="1" applyBorder="1"/>
    <xf numFmtId="0" fontId="1" fillId="0" borderId="0" xfId="52" applyFont="1" applyFill="1" applyBorder="1" applyAlignment="1">
      <alignment horizontal="center"/>
    </xf>
    <xf numFmtId="0" fontId="16" fillId="42" borderId="55" xfId="51" applyFont="1" applyFill="1" applyBorder="1" applyAlignment="1">
      <alignment horizontal="center"/>
    </xf>
    <xf numFmtId="0" fontId="16" fillId="0" borderId="0" xfId="51" applyFont="1" applyFill="1" applyBorder="1"/>
    <xf numFmtId="169" fontId="1" fillId="0" borderId="0" xfId="53" applyNumberFormat="1" applyFont="1" applyFill="1" applyBorder="1"/>
    <xf numFmtId="172" fontId="1" fillId="0" borderId="0" xfId="51" applyNumberFormat="1" applyFont="1" applyFill="1" applyBorder="1" applyAlignment="1">
      <alignment horizontal="center"/>
    </xf>
    <xf numFmtId="0" fontId="40" fillId="0" borderId="12" xfId="51" applyFont="1" applyFill="1" applyBorder="1" applyAlignment="1">
      <alignment horizontal="right"/>
    </xf>
    <xf numFmtId="169" fontId="1" fillId="0" borderId="0" xfId="54" applyNumberFormat="1" applyFont="1" applyFill="1" applyBorder="1" applyAlignment="1">
      <alignment horizontal="center"/>
    </xf>
    <xf numFmtId="0" fontId="36" fillId="0" borderId="0" xfId="50" applyAlignment="1">
      <alignment horizontal="left" wrapText="1"/>
    </xf>
    <xf numFmtId="164" fontId="1" fillId="0" borderId="0" xfId="51" applyNumberFormat="1" applyFont="1" applyFill="1" applyBorder="1" applyAlignment="1">
      <alignment horizontal="center"/>
    </xf>
    <xf numFmtId="169" fontId="0" fillId="0" borderId="0" xfId="53" applyNumberFormat="1" applyFont="1" applyFill="1" applyBorder="1"/>
    <xf numFmtId="2" fontId="1" fillId="0" borderId="0" xfId="51" applyNumberFormat="1" applyFill="1" applyBorder="1" applyAlignment="1">
      <alignment horizontal="center"/>
    </xf>
    <xf numFmtId="0" fontId="39" fillId="0" borderId="49" xfId="51" applyFont="1" applyFill="1" applyBorder="1"/>
    <xf numFmtId="164" fontId="39" fillId="0" borderId="49" xfId="51" applyNumberFormat="1" applyFont="1" applyFill="1" applyBorder="1" applyAlignment="1">
      <alignment horizontal="center"/>
    </xf>
    <xf numFmtId="169" fontId="39" fillId="0" borderId="49" xfId="53" applyNumberFormat="1" applyFont="1" applyFill="1" applyBorder="1"/>
    <xf numFmtId="173" fontId="0" fillId="0" borderId="0" xfId="55" applyNumberFormat="1" applyFont="1"/>
    <xf numFmtId="10" fontId="0" fillId="0" borderId="0" xfId="49" applyNumberFormat="1" applyFont="1"/>
    <xf numFmtId="0" fontId="41" fillId="0" borderId="0" xfId="51" applyFont="1" applyFill="1" applyBorder="1"/>
    <xf numFmtId="10" fontId="41" fillId="0" borderId="0" xfId="51" applyNumberFormat="1" applyFont="1" applyFill="1" applyBorder="1" applyAlignment="1">
      <alignment horizontal="center"/>
    </xf>
    <xf numFmtId="169" fontId="1" fillId="0" borderId="0" xfId="51" applyNumberFormat="1" applyFont="1" applyFill="1" applyBorder="1"/>
    <xf numFmtId="43" fontId="0" fillId="0" borderId="0" xfId="55" applyFont="1"/>
    <xf numFmtId="10" fontId="1" fillId="0" borderId="0" xfId="51" applyNumberFormat="1" applyFill="1" applyBorder="1"/>
    <xf numFmtId="0" fontId="1" fillId="0" borderId="49" xfId="51" applyFill="1" applyBorder="1"/>
    <xf numFmtId="169" fontId="39" fillId="0" borderId="49" xfId="51" applyNumberFormat="1" applyFont="1" applyFill="1" applyBorder="1"/>
    <xf numFmtId="0" fontId="16" fillId="42" borderId="56" xfId="51" applyFont="1" applyFill="1" applyBorder="1" applyAlignment="1">
      <alignment horizontal="center"/>
    </xf>
    <xf numFmtId="169" fontId="39" fillId="0" borderId="0" xfId="51" applyNumberFormat="1" applyFont="1" applyFill="1" applyBorder="1"/>
    <xf numFmtId="174" fontId="0" fillId="0" borderId="0" xfId="55" applyNumberFormat="1" applyFont="1"/>
    <xf numFmtId="174" fontId="36" fillId="0" borderId="0" xfId="50" applyNumberFormat="1"/>
    <xf numFmtId="169" fontId="41" fillId="0" borderId="0" xfId="51" applyNumberFormat="1" applyFont="1" applyFill="1" applyBorder="1" applyAlignment="1">
      <alignment horizontal="center"/>
    </xf>
    <xf numFmtId="169" fontId="41" fillId="0" borderId="0" xfId="53" applyNumberFormat="1" applyFont="1" applyFill="1" applyBorder="1"/>
    <xf numFmtId="0" fontId="41" fillId="0" borderId="31" xfId="51" applyFont="1" applyFill="1" applyBorder="1" applyAlignment="1">
      <alignment horizontal="left" wrapText="1"/>
    </xf>
    <xf numFmtId="0" fontId="16" fillId="0" borderId="0" xfId="52" applyFont="1" applyFill="1" applyBorder="1" applyAlignment="1">
      <alignment horizontal="center"/>
    </xf>
    <xf numFmtId="10" fontId="0" fillId="0" borderId="0" xfId="49" applyNumberFormat="1" applyFont="1" applyFill="1" applyBorder="1"/>
    <xf numFmtId="0" fontId="36" fillId="0" borderId="0" xfId="50" applyFill="1" applyBorder="1"/>
    <xf numFmtId="169" fontId="1" fillId="0" borderId="49" xfId="51" applyNumberFormat="1" applyFill="1" applyBorder="1"/>
    <xf numFmtId="0" fontId="41" fillId="0" borderId="53" xfId="51" applyFont="1" applyFill="1" applyBorder="1"/>
    <xf numFmtId="0" fontId="1" fillId="0" borderId="53" xfId="51" applyFill="1" applyBorder="1"/>
    <xf numFmtId="170" fontId="41" fillId="0" borderId="53" xfId="51" applyNumberFormat="1" applyFont="1" applyFill="1" applyBorder="1" applyAlignment="1">
      <alignment horizontal="center"/>
    </xf>
    <xf numFmtId="169" fontId="1" fillId="0" borderId="53" xfId="51" applyNumberFormat="1" applyFill="1" applyBorder="1"/>
    <xf numFmtId="169" fontId="41" fillId="0" borderId="0" xfId="51" applyNumberFormat="1" applyFont="1" applyFill="1" applyBorder="1"/>
    <xf numFmtId="0" fontId="1" fillId="0" borderId="38" xfId="51" applyFill="1" applyBorder="1"/>
    <xf numFmtId="0" fontId="39" fillId="0" borderId="13" xfId="51" applyFont="1" applyFill="1" applyBorder="1"/>
    <xf numFmtId="0" fontId="1" fillId="0" borderId="13" xfId="51" applyFill="1" applyBorder="1"/>
    <xf numFmtId="169" fontId="16" fillId="49" borderId="54" xfId="51" applyNumberFormat="1" applyFont="1" applyFill="1" applyBorder="1"/>
    <xf numFmtId="0" fontId="1" fillId="0" borderId="14" xfId="51" applyFill="1" applyBorder="1"/>
    <xf numFmtId="0" fontId="43" fillId="0" borderId="0" xfId="50" applyFont="1"/>
    <xf numFmtId="0" fontId="36" fillId="0" borderId="0" xfId="50" applyFill="1"/>
    <xf numFmtId="169" fontId="16" fillId="0" borderId="37" xfId="51" applyNumberFormat="1" applyFont="1" applyFill="1" applyBorder="1"/>
    <xf numFmtId="164" fontId="35" fillId="0" borderId="0" xfId="50" applyNumberFormat="1" applyFont="1" applyFill="1"/>
    <xf numFmtId="164" fontId="44" fillId="0" borderId="0" xfId="52" applyNumberFormat="1" applyFont="1" applyFill="1" applyBorder="1" applyAlignment="1">
      <alignment horizontal="center"/>
    </xf>
    <xf numFmtId="10" fontId="0" fillId="0" borderId="0" xfId="49" applyNumberFormat="1" applyFont="1" applyFill="1"/>
    <xf numFmtId="0" fontId="0" fillId="0" borderId="0" xfId="0" applyFill="1"/>
    <xf numFmtId="0" fontId="39" fillId="43" borderId="43" xfId="0" applyFont="1" applyFill="1" applyBorder="1" applyAlignment="1">
      <alignment horizontal="center"/>
    </xf>
    <xf numFmtId="0" fontId="39" fillId="45" borderId="43" xfId="0" applyFont="1" applyFill="1" applyBorder="1" applyAlignment="1">
      <alignment horizontal="center"/>
    </xf>
    <xf numFmtId="0" fontId="0" fillId="0" borderId="43" xfId="0" applyFill="1" applyBorder="1"/>
    <xf numFmtId="171" fontId="0" fillId="0" borderId="43" xfId="1" applyNumberFormat="1" applyFont="1" applyFill="1" applyBorder="1" applyAlignment="1">
      <alignment horizontal="center"/>
    </xf>
    <xf numFmtId="165" fontId="0" fillId="0" borderId="43" xfId="0" applyNumberFormat="1" applyFill="1" applyBorder="1" applyAlignment="1">
      <alignment horizontal="center"/>
    </xf>
    <xf numFmtId="169" fontId="0" fillId="0" borderId="43" xfId="2" applyNumberFormat="1" applyFont="1" applyFill="1" applyBorder="1"/>
    <xf numFmtId="170" fontId="0" fillId="0" borderId="43" xfId="3" applyNumberFormat="1" applyFont="1" applyFill="1" applyBorder="1" applyAlignment="1">
      <alignment horizontal="center"/>
    </xf>
    <xf numFmtId="0" fontId="0" fillId="0" borderId="43" xfId="0" applyNumberFormat="1" applyFill="1" applyBorder="1" applyAlignment="1">
      <alignment horizontal="center"/>
    </xf>
    <xf numFmtId="171" fontId="39" fillId="0" borderId="0" xfId="1" applyNumberFormat="1" applyFont="1" applyFill="1"/>
    <xf numFmtId="165" fontId="0" fillId="0" borderId="0" xfId="0" applyNumberFormat="1" applyFill="1" applyAlignment="1">
      <alignment horizontal="center"/>
    </xf>
    <xf numFmtId="2" fontId="39" fillId="0" borderId="0" xfId="0" applyNumberFormat="1" applyFont="1" applyFill="1" applyAlignment="1">
      <alignment horizontal="center"/>
    </xf>
    <xf numFmtId="171" fontId="41" fillId="0" borderId="0" xfId="1" applyNumberFormat="1" applyFont="1" applyFill="1"/>
    <xf numFmtId="0" fontId="39" fillId="0" borderId="0" xfId="0" applyFont="1" applyFill="1"/>
    <xf numFmtId="0" fontId="45" fillId="47" borderId="0" xfId="0" applyFont="1" applyFill="1"/>
    <xf numFmtId="0" fontId="39" fillId="50" borderId="43" xfId="0" applyFont="1" applyFill="1" applyBorder="1" applyAlignment="1">
      <alignment horizontal="center" vertical="center"/>
    </xf>
    <xf numFmtId="175" fontId="16" fillId="39" borderId="43" xfId="56" applyNumberFormat="1" applyFont="1" applyFill="1" applyBorder="1" applyAlignment="1">
      <alignment horizontal="center" vertical="center"/>
    </xf>
    <xf numFmtId="0" fontId="16" fillId="39" borderId="43" xfId="56" applyFont="1" applyFill="1" applyBorder="1" applyAlignment="1">
      <alignment horizontal="center" vertical="center" wrapText="1"/>
    </xf>
    <xf numFmtId="0" fontId="0" fillId="0" borderId="57" xfId="0" applyFill="1" applyBorder="1" applyAlignment="1">
      <alignment vertical="center"/>
    </xf>
    <xf numFmtId="0" fontId="0" fillId="0" borderId="24" xfId="0" applyFill="1" applyBorder="1"/>
    <xf numFmtId="169" fontId="0" fillId="0" borderId="24" xfId="2" applyNumberFormat="1" applyFont="1" applyFill="1" applyBorder="1"/>
    <xf numFmtId="2" fontId="0" fillId="0" borderId="0" xfId="0" applyNumberFormat="1" applyFill="1" applyBorder="1" applyAlignment="1">
      <alignment horizontal="center"/>
    </xf>
    <xf numFmtId="169" fontId="0" fillId="0" borderId="27" xfId="0" applyNumberFormat="1" applyFill="1" applyBorder="1"/>
    <xf numFmtId="175" fontId="0" fillId="51" borderId="43" xfId="56" applyNumberFormat="1" applyFont="1" applyFill="1" applyBorder="1"/>
    <xf numFmtId="3" fontId="1" fillId="51" borderId="43" xfId="56" applyNumberFormat="1" applyFont="1" applyFill="1" applyBorder="1" applyAlignment="1">
      <alignment horizontal="center" wrapText="1"/>
    </xf>
    <xf numFmtId="0" fontId="0" fillId="0" borderId="43" xfId="0" applyFill="1" applyBorder="1" applyAlignment="1">
      <alignment horizontal="center"/>
    </xf>
    <xf numFmtId="169" fontId="0" fillId="0" borderId="43" xfId="0" applyNumberFormat="1" applyFill="1" applyBorder="1"/>
    <xf numFmtId="169" fontId="0" fillId="0" borderId="43" xfId="0" applyNumberFormat="1" applyFill="1" applyBorder="1" applyAlignment="1">
      <alignment horizontal="center"/>
    </xf>
    <xf numFmtId="0" fontId="0" fillId="0" borderId="48" xfId="0" applyFill="1" applyBorder="1" applyAlignment="1">
      <alignment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75" fontId="1" fillId="0" borderId="43" xfId="56" applyNumberFormat="1" applyFont="1" applyFill="1" applyBorder="1"/>
    <xf numFmtId="3" fontId="1" fillId="0" borderId="43" xfId="56" applyNumberFormat="1" applyFont="1" applyFill="1" applyBorder="1" applyAlignment="1">
      <alignment horizontal="center" wrapText="1"/>
    </xf>
    <xf numFmtId="0" fontId="0" fillId="0" borderId="58" xfId="0" applyFill="1" applyBorder="1" applyAlignment="1">
      <alignment vertical="center"/>
    </xf>
    <xf numFmtId="175" fontId="0" fillId="0" borderId="43" xfId="56" applyNumberFormat="1" applyFont="1" applyFill="1" applyBorder="1"/>
    <xf numFmtId="0" fontId="0" fillId="39" borderId="59" xfId="0" applyFill="1" applyBorder="1" applyAlignment="1">
      <alignment vertical="center"/>
    </xf>
    <xf numFmtId="0" fontId="0" fillId="39" borderId="13" xfId="0" applyFill="1" applyBorder="1"/>
    <xf numFmtId="169" fontId="46" fillId="39" borderId="13" xfId="0" applyNumberFormat="1" applyFont="1" applyFill="1" applyBorder="1" applyAlignment="1">
      <alignment horizontal="right"/>
    </xf>
    <xf numFmtId="2" fontId="39" fillId="39" borderId="13" xfId="0" applyNumberFormat="1" applyFont="1" applyFill="1" applyBorder="1" applyAlignment="1">
      <alignment horizontal="center"/>
    </xf>
    <xf numFmtId="169" fontId="39" fillId="39" borderId="60" xfId="2" applyNumberFormat="1" applyFont="1" applyFill="1" applyBorder="1" applyAlignment="1">
      <alignment horizontal="center"/>
    </xf>
    <xf numFmtId="0" fontId="0" fillId="0" borderId="61" xfId="0" applyFill="1" applyBorder="1" applyAlignment="1">
      <alignment vertical="center"/>
    </xf>
    <xf numFmtId="0" fontId="0" fillId="0" borderId="10" xfId="0" applyFill="1" applyBorder="1"/>
    <xf numFmtId="175" fontId="1" fillId="51" borderId="43" xfId="56" applyNumberFormat="1" applyFont="1" applyFill="1" applyBorder="1"/>
    <xf numFmtId="171" fontId="16" fillId="0" borderId="0" xfId="1" applyNumberFormat="1" applyFont="1" applyFill="1"/>
    <xf numFmtId="0" fontId="0" fillId="0" borderId="0" xfId="0" applyFill="1" applyAlignment="1">
      <alignment horizontal="center"/>
    </xf>
    <xf numFmtId="169" fontId="16" fillId="0" borderId="0" xfId="0" applyNumberFormat="1" applyFont="1" applyFill="1"/>
    <xf numFmtId="171" fontId="0" fillId="0" borderId="0" xfId="0" applyNumberFormat="1" applyFill="1"/>
    <xf numFmtId="0" fontId="41" fillId="39" borderId="13" xfId="0" applyFont="1" applyFill="1" applyBorder="1"/>
    <xf numFmtId="0" fontId="0" fillId="39" borderId="30" xfId="0" applyFill="1" applyBorder="1" applyAlignment="1">
      <alignment vertical="center"/>
    </xf>
    <xf numFmtId="0" fontId="0" fillId="39" borderId="31" xfId="0" applyFill="1" applyBorder="1"/>
    <xf numFmtId="0" fontId="46" fillId="39" borderId="31" xfId="0" applyFont="1" applyFill="1" applyBorder="1" applyAlignment="1">
      <alignment horizontal="right"/>
    </xf>
    <xf numFmtId="2" fontId="39" fillId="39" borderId="31" xfId="0" applyNumberFormat="1" applyFont="1" applyFill="1" applyBorder="1" applyAlignment="1">
      <alignment horizontal="center"/>
    </xf>
    <xf numFmtId="169" fontId="39" fillId="39" borderId="32" xfId="2" applyNumberFormat="1" applyFont="1" applyFill="1" applyBorder="1" applyAlignment="1">
      <alignment horizontal="center"/>
    </xf>
    <xf numFmtId="169" fontId="0" fillId="0" borderId="0" xfId="0" applyNumberFormat="1" applyFill="1"/>
    <xf numFmtId="0" fontId="41" fillId="43" borderId="0" xfId="0" applyFont="1" applyFill="1" applyBorder="1"/>
    <xf numFmtId="10" fontId="41" fillId="43" borderId="0" xfId="0" applyNumberFormat="1" applyFont="1" applyFill="1"/>
    <xf numFmtId="169" fontId="41" fillId="0" borderId="0" xfId="0" applyNumberFormat="1" applyFont="1" applyFill="1"/>
    <xf numFmtId="0" fontId="0" fillId="0" borderId="0" xfId="0" applyAlignment="1">
      <alignment horizontal="center"/>
    </xf>
    <xf numFmtId="0" fontId="16" fillId="0" borderId="0" xfId="0" applyFont="1" applyFill="1"/>
    <xf numFmtId="169" fontId="0" fillId="43" borderId="0" xfId="0" applyNumberFormat="1" applyFill="1"/>
    <xf numFmtId="44" fontId="0" fillId="0" borderId="0" xfId="0" applyNumberFormat="1" applyFill="1"/>
    <xf numFmtId="9" fontId="41" fillId="43" borderId="0" xfId="0" applyNumberFormat="1" applyFont="1" applyFill="1"/>
    <xf numFmtId="10" fontId="0" fillId="43" borderId="0" xfId="0" applyNumberFormat="1" applyFill="1"/>
    <xf numFmtId="0" fontId="39" fillId="52" borderId="0" xfId="0" applyFont="1" applyFill="1" applyBorder="1"/>
    <xf numFmtId="0" fontId="16" fillId="52" borderId="0" xfId="0" applyFont="1" applyFill="1"/>
    <xf numFmtId="0" fontId="41" fillId="53" borderId="0" xfId="0" applyFont="1" applyFill="1" applyAlignment="1">
      <alignment horizontal="right"/>
    </xf>
    <xf numFmtId="44" fontId="0" fillId="53" borderId="0" xfId="2" applyFont="1" applyFill="1"/>
    <xf numFmtId="0" fontId="41" fillId="39" borderId="33" xfId="0" applyFont="1" applyFill="1" applyBorder="1" applyAlignment="1">
      <alignment horizontal="center"/>
    </xf>
    <xf numFmtId="0" fontId="41" fillId="39" borderId="10" xfId="0" applyFont="1" applyFill="1" applyBorder="1" applyAlignment="1">
      <alignment horizontal="center"/>
    </xf>
    <xf numFmtId="0" fontId="41" fillId="39" borderId="11" xfId="0" applyFont="1" applyFill="1" applyBorder="1" applyAlignment="1">
      <alignment horizontal="center"/>
    </xf>
    <xf numFmtId="0" fontId="16" fillId="0" borderId="36" xfId="0" applyFont="1" applyFill="1" applyBorder="1"/>
    <xf numFmtId="169" fontId="0" fillId="0" borderId="0" xfId="0" applyNumberFormat="1" applyFill="1" applyBorder="1"/>
    <xf numFmtId="44" fontId="0" fillId="0" borderId="0" xfId="0" applyNumberFormat="1" applyFill="1" applyBorder="1"/>
    <xf numFmtId="169" fontId="0" fillId="0" borderId="12" xfId="0" applyNumberFormat="1" applyFill="1" applyBorder="1"/>
    <xf numFmtId="44" fontId="0" fillId="0" borderId="0" xfId="2" applyFont="1" applyFill="1"/>
    <xf numFmtId="0" fontId="16" fillId="0" borderId="38" xfId="0" applyFont="1" applyFill="1" applyBorder="1"/>
    <xf numFmtId="169" fontId="0" fillId="0" borderId="13" xfId="0" applyNumberFormat="1" applyFill="1" applyBorder="1"/>
    <xf numFmtId="0" fontId="0" fillId="0" borderId="13" xfId="0" applyFill="1" applyBorder="1"/>
    <xf numFmtId="44" fontId="0" fillId="0" borderId="13" xfId="0" applyNumberFormat="1" applyFill="1" applyBorder="1"/>
    <xf numFmtId="169" fontId="0" fillId="0" borderId="14" xfId="0" applyNumberFormat="1" applyFill="1" applyBorder="1"/>
    <xf numFmtId="0" fontId="39" fillId="48" borderId="0" xfId="0" applyFont="1" applyFill="1"/>
    <xf numFmtId="169" fontId="39" fillId="48" borderId="0" xfId="2" applyNumberFormat="1" applyFont="1" applyFill="1"/>
    <xf numFmtId="0" fontId="39" fillId="43" borderId="0" xfId="0" applyFont="1" applyFill="1" applyBorder="1"/>
    <xf numFmtId="0" fontId="16" fillId="43" borderId="0" xfId="0" applyFont="1" applyFill="1"/>
    <xf numFmtId="0" fontId="0" fillId="0" borderId="0" xfId="0" applyFill="1" applyAlignment="1">
      <alignment horizontal="right"/>
    </xf>
    <xf numFmtId="0" fontId="39" fillId="39" borderId="43" xfId="0" applyFont="1" applyFill="1" applyBorder="1" applyAlignment="1">
      <alignment horizontal="center"/>
    </xf>
    <xf numFmtId="9" fontId="0" fillId="0" borderId="0" xfId="3" applyFont="1" applyFill="1" applyAlignment="1">
      <alignment horizontal="center"/>
    </xf>
    <xf numFmtId="0" fontId="16" fillId="0" borderId="0" xfId="0" applyFont="1" applyFill="1" applyBorder="1"/>
    <xf numFmtId="44" fontId="41" fillId="0" borderId="0" xfId="0" applyNumberFormat="1" applyFont="1" applyFill="1"/>
    <xf numFmtId="44" fontId="41" fillId="0" borderId="0" xfId="0" applyNumberFormat="1" applyFont="1" applyFill="1" applyBorder="1"/>
    <xf numFmtId="169" fontId="0" fillId="43" borderId="0" xfId="0" applyNumberFormat="1" applyFill="1" applyBorder="1"/>
    <xf numFmtId="0" fontId="39" fillId="50" borderId="0" xfId="0" applyFont="1" applyFill="1" applyBorder="1"/>
    <xf numFmtId="0" fontId="16" fillId="50" borderId="0" xfId="0" applyFont="1" applyFill="1"/>
    <xf numFmtId="0" fontId="0" fillId="50" borderId="0" xfId="0" applyFill="1"/>
    <xf numFmtId="0" fontId="0" fillId="0" borderId="57" xfId="0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/>
    </xf>
    <xf numFmtId="37" fontId="0" fillId="0" borderId="24" xfId="2" applyNumberFormat="1" applyFont="1" applyFill="1" applyBorder="1" applyAlignment="1">
      <alignment vertical="center"/>
    </xf>
    <xf numFmtId="164" fontId="0" fillId="0" borderId="24" xfId="0" applyNumberFormat="1" applyFill="1" applyBorder="1" applyAlignment="1">
      <alignment horizontal="center" vertical="center"/>
    </xf>
    <xf numFmtId="169" fontId="0" fillId="0" borderId="25" xfId="0" applyNumberFormat="1" applyFill="1" applyBorder="1" applyAlignment="1">
      <alignment vertical="center"/>
    </xf>
    <xf numFmtId="0" fontId="0" fillId="0" borderId="48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37" fontId="0" fillId="0" borderId="0" xfId="2" applyNumberFormat="1" applyFont="1" applyFill="1" applyBorder="1" applyAlignment="1">
      <alignment vertical="center"/>
    </xf>
    <xf numFmtId="164" fontId="0" fillId="0" borderId="0" xfId="0" applyNumberFormat="1" applyFill="1" applyBorder="1" applyAlignment="1">
      <alignment horizontal="center" vertical="center"/>
    </xf>
    <xf numFmtId="169" fontId="0" fillId="0" borderId="27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horizontal="center"/>
    </xf>
    <xf numFmtId="0" fontId="0" fillId="0" borderId="58" xfId="0" applyFill="1" applyBorder="1" applyAlignment="1">
      <alignment horizontal="center" vertical="center" wrapText="1"/>
    </xf>
    <xf numFmtId="0" fontId="46" fillId="39" borderId="13" xfId="0" applyFont="1" applyFill="1" applyBorder="1" applyAlignment="1">
      <alignment horizontal="right"/>
    </xf>
    <xf numFmtId="10" fontId="0" fillId="0" borderId="0" xfId="0" applyNumberFormat="1" applyFill="1"/>
    <xf numFmtId="9" fontId="0" fillId="0" borderId="0" xfId="0" applyNumberFormat="1" applyFill="1"/>
    <xf numFmtId="10" fontId="0" fillId="0" borderId="0" xfId="3" applyNumberFormat="1" applyFont="1" applyFill="1"/>
    <xf numFmtId="0" fontId="47" fillId="0" borderId="0" xfId="0" applyFont="1" applyFill="1"/>
    <xf numFmtId="169" fontId="37" fillId="0" borderId="0" xfId="0" applyNumberFormat="1" applyFont="1" applyFill="1"/>
    <xf numFmtId="44" fontId="16" fillId="38" borderId="0" xfId="0" applyNumberFormat="1" applyFont="1" applyFill="1"/>
    <xf numFmtId="0" fontId="41" fillId="0" borderId="0" xfId="0" applyFont="1" applyFill="1"/>
    <xf numFmtId="169" fontId="0" fillId="0" borderId="0" xfId="2" applyNumberFormat="1" applyFont="1" applyFill="1"/>
    <xf numFmtId="0" fontId="48" fillId="0" borderId="0" xfId="0" applyFont="1" applyAlignment="1">
      <alignment horizontal="right"/>
    </xf>
    <xf numFmtId="44" fontId="0" fillId="0" borderId="0" xfId="0" applyNumberFormat="1"/>
    <xf numFmtId="44" fontId="0" fillId="0" borderId="57" xfId="0" applyNumberFormat="1" applyBorder="1"/>
    <xf numFmtId="44" fontId="0" fillId="0" borderId="48" xfId="0" applyNumberFormat="1" applyBorder="1"/>
    <xf numFmtId="44" fontId="0" fillId="0" borderId="58" xfId="0" applyNumberFormat="1" applyBorder="1"/>
    <xf numFmtId="0" fontId="0" fillId="0" borderId="0" xfId="0" applyBorder="1"/>
    <xf numFmtId="0" fontId="0" fillId="0" borderId="62" xfId="0" applyBorder="1"/>
    <xf numFmtId="0" fontId="0" fillId="54" borderId="62" xfId="0" applyFill="1" applyBorder="1"/>
    <xf numFmtId="0" fontId="0" fillId="0" borderId="63" xfId="0" applyBorder="1" applyAlignment="1">
      <alignment wrapText="1"/>
    </xf>
    <xf numFmtId="0" fontId="0" fillId="0" borderId="62" xfId="0" applyBorder="1" applyAlignment="1">
      <alignment wrapText="1"/>
    </xf>
    <xf numFmtId="0" fontId="0" fillId="54" borderId="62" xfId="0" applyFill="1" applyBorder="1" applyAlignment="1">
      <alignment wrapText="1"/>
    </xf>
    <xf numFmtId="0" fontId="0" fillId="0" borderId="64" xfId="0" applyBorder="1"/>
    <xf numFmtId="0" fontId="0" fillId="0" borderId="64" xfId="0" applyNumberFormat="1" applyFill="1" applyBorder="1"/>
    <xf numFmtId="44" fontId="0" fillId="0" borderId="62" xfId="0" applyNumberFormat="1" applyBorder="1"/>
    <xf numFmtId="44" fontId="0" fillId="54" borderId="48" xfId="0" applyNumberFormat="1" applyFill="1" applyBorder="1"/>
    <xf numFmtId="44" fontId="0" fillId="0" borderId="64" xfId="0" applyNumberFormat="1" applyBorder="1"/>
    <xf numFmtId="0" fontId="0" fillId="0" borderId="64" xfId="0" applyNumberFormat="1" applyBorder="1"/>
    <xf numFmtId="0" fontId="0" fillId="0" borderId="0" xfId="0" applyNumberFormat="1" applyFill="1"/>
    <xf numFmtId="44" fontId="0" fillId="0" borderId="65" xfId="0" applyNumberFormat="1" applyFill="1" applyBorder="1"/>
    <xf numFmtId="44" fontId="0" fillId="0" borderId="65" xfId="0" applyNumberFormat="1" applyBorder="1"/>
    <xf numFmtId="44" fontId="0" fillId="0" borderId="62" xfId="0" applyNumberFormat="1" applyFill="1" applyBorder="1"/>
    <xf numFmtId="0" fontId="18" fillId="0" borderId="0" xfId="45"/>
    <xf numFmtId="0" fontId="49" fillId="0" borderId="0" xfId="57"/>
    <xf numFmtId="0" fontId="1" fillId="82" borderId="102" xfId="1533" applyFill="1" applyBorder="1"/>
    <xf numFmtId="0" fontId="48" fillId="0" borderId="0" xfId="1535" applyFont="1"/>
    <xf numFmtId="0" fontId="1" fillId="0" borderId="0" xfId="1535" applyBorder="1"/>
    <xf numFmtId="0" fontId="1" fillId="0" borderId="103" xfId="1535" applyBorder="1"/>
    <xf numFmtId="10" fontId="27" fillId="42" borderId="48" xfId="49" applyNumberFormat="1" applyFont="1" applyFill="1" applyBorder="1"/>
    <xf numFmtId="164" fontId="44" fillId="0" borderId="0" xfId="1242" applyNumberFormat="1" applyFont="1" applyFill="1" applyBorder="1" applyAlignment="1">
      <alignment horizontal="center"/>
    </xf>
    <xf numFmtId="0" fontId="1" fillId="54" borderId="102" xfId="1535" applyFill="1" applyBorder="1" applyAlignment="1">
      <alignment wrapText="1"/>
    </xf>
    <xf numFmtId="0" fontId="1" fillId="82" borderId="0" xfId="1533" applyFill="1"/>
    <xf numFmtId="44" fontId="1" fillId="0" borderId="48" xfId="1535" applyNumberFormat="1" applyFill="1" applyBorder="1"/>
    <xf numFmtId="0" fontId="0" fillId="0" borderId="31" xfId="0" applyBorder="1" applyAlignment="1">
      <alignment horizontal="center"/>
    </xf>
    <xf numFmtId="44" fontId="1" fillId="0" borderId="58" xfId="1533" applyNumberFormat="1" applyBorder="1"/>
    <xf numFmtId="0" fontId="89" fillId="0" borderId="40" xfId="50" applyFont="1" applyBorder="1"/>
    <xf numFmtId="0" fontId="87" fillId="0" borderId="14" xfId="50" applyFont="1" applyBorder="1" applyAlignment="1">
      <alignment horizontal="center" vertical="center"/>
    </xf>
    <xf numFmtId="0" fontId="0" fillId="0" borderId="59" xfId="0" applyBorder="1" applyAlignment="1">
      <alignment horizontal="left" vertical="center" wrapText="1"/>
    </xf>
    <xf numFmtId="0" fontId="82" fillId="42" borderId="33" xfId="1537" applyFont="1" applyFill="1" applyBorder="1" applyAlignment="1">
      <alignment horizontal="center" vertical="top" wrapText="1"/>
    </xf>
    <xf numFmtId="0" fontId="85" fillId="81" borderId="41" xfId="50" applyFont="1" applyFill="1" applyBorder="1" applyAlignment="1">
      <alignment horizontal="center" vertical="center"/>
    </xf>
    <xf numFmtId="0" fontId="13" fillId="40" borderId="46" xfId="0" applyFont="1" applyFill="1" applyBorder="1" applyAlignment="1">
      <alignment horizontal="center" wrapText="1"/>
    </xf>
    <xf numFmtId="0" fontId="1" fillId="0" borderId="0" xfId="1537" applyBorder="1"/>
    <xf numFmtId="10" fontId="0" fillId="0" borderId="79" xfId="3" applyNumberFormat="1" applyFont="1" applyFill="1" applyBorder="1" applyAlignment="1">
      <alignment horizontal="center" vertical="center"/>
    </xf>
    <xf numFmtId="10" fontId="27" fillId="42" borderId="51" xfId="50" applyNumberFormat="1" applyFont="1" applyFill="1" applyBorder="1"/>
    <xf numFmtId="0" fontId="1" fillId="42" borderId="38" xfId="1537" applyFill="1" applyBorder="1"/>
    <xf numFmtId="0" fontId="16" fillId="47" borderId="42" xfId="1537" applyFont="1" applyFill="1" applyBorder="1" applyAlignment="1">
      <alignment horizontal="center" vertical="center"/>
    </xf>
    <xf numFmtId="0" fontId="1" fillId="39" borderId="0" xfId="1537" applyFill="1" applyBorder="1"/>
    <xf numFmtId="10" fontId="27" fillId="42" borderId="48" xfId="2242" applyNumberFormat="1" applyFont="1" applyFill="1" applyBorder="1" applyAlignment="1">
      <alignment horizontal="center"/>
    </xf>
    <xf numFmtId="169" fontId="41" fillId="42" borderId="0" xfId="669" applyNumberFormat="1" applyFont="1" applyFill="1" applyBorder="1"/>
    <xf numFmtId="0" fontId="39" fillId="42" borderId="105" xfId="1537" applyFont="1" applyFill="1" applyBorder="1"/>
    <xf numFmtId="169" fontId="0" fillId="42" borderId="106" xfId="669" applyNumberFormat="1" applyFont="1" applyFill="1" applyBorder="1"/>
    <xf numFmtId="0" fontId="86" fillId="0" borderId="58" xfId="1537" applyFont="1" applyFill="1" applyBorder="1" applyAlignment="1">
      <alignment horizontal="center"/>
    </xf>
    <xf numFmtId="0" fontId="1" fillId="39" borderId="0" xfId="1537" applyFill="1"/>
    <xf numFmtId="168" fontId="16" fillId="0" borderId="0" xfId="1242" applyNumberFormat="1" applyFont="1" applyFill="1" applyBorder="1" applyAlignment="1">
      <alignment horizontal="center"/>
    </xf>
    <xf numFmtId="169" fontId="1" fillId="0" borderId="53" xfId="1242" applyNumberFormat="1" applyFill="1" applyBorder="1"/>
    <xf numFmtId="0" fontId="41" fillId="0" borderId="53" xfId="1242" applyFont="1" applyFill="1" applyBorder="1"/>
    <xf numFmtId="169" fontId="39" fillId="0" borderId="0" xfId="1242" applyNumberFormat="1" applyFont="1" applyFill="1" applyBorder="1"/>
    <xf numFmtId="169" fontId="39" fillId="0" borderId="105" xfId="466" applyNumberFormat="1" applyFont="1" applyFill="1" applyBorder="1"/>
    <xf numFmtId="0" fontId="1" fillId="0" borderId="0" xfId="1242" applyFont="1" applyFill="1" applyBorder="1" applyAlignment="1">
      <alignment horizontal="center"/>
    </xf>
    <xf numFmtId="0" fontId="39" fillId="0" borderId="10" xfId="1242" applyFont="1" applyFill="1" applyBorder="1" applyAlignment="1">
      <alignment horizontal="center"/>
    </xf>
    <xf numFmtId="2" fontId="1" fillId="0" borderId="0" xfId="52" applyNumberFormat="1" applyFill="1" applyBorder="1" applyAlignment="1">
      <alignment horizontal="center"/>
    </xf>
    <xf numFmtId="164" fontId="39" fillId="0" borderId="105" xfId="51" applyNumberFormat="1" applyFont="1" applyFill="1" applyBorder="1" applyAlignment="1">
      <alignment horizontal="center"/>
    </xf>
    <xf numFmtId="0" fontId="1" fillId="0" borderId="103" xfId="1537" applyNumberFormat="1" applyBorder="1"/>
    <xf numFmtId="0" fontId="1" fillId="0" borderId="103" xfId="1537" applyBorder="1"/>
    <xf numFmtId="44" fontId="1" fillId="0" borderId="48" xfId="1537" applyNumberFormat="1" applyBorder="1"/>
    <xf numFmtId="44" fontId="1" fillId="54" borderId="48" xfId="1535" applyNumberFormat="1" applyFill="1" applyBorder="1"/>
    <xf numFmtId="0" fontId="1" fillId="0" borderId="102" xfId="1535" applyFill="1" applyBorder="1"/>
    <xf numFmtId="0" fontId="1" fillId="0" borderId="102" xfId="1535" applyBorder="1" applyAlignment="1">
      <alignment wrapText="1"/>
    </xf>
    <xf numFmtId="0" fontId="49" fillId="0" borderId="0" xfId="1803"/>
    <xf numFmtId="44" fontId="1" fillId="54" borderId="48" xfId="1533" applyNumberFormat="1" applyFill="1" applyBorder="1"/>
    <xf numFmtId="0" fontId="1" fillId="0" borderId="103" xfId="1533" applyNumberFormat="1" applyBorder="1"/>
    <xf numFmtId="0" fontId="1" fillId="0" borderId="103" xfId="1533" applyBorder="1"/>
    <xf numFmtId="0" fontId="14" fillId="0" borderId="0" xfId="1533" applyFont="1" applyAlignment="1">
      <alignment wrapText="1"/>
    </xf>
    <xf numFmtId="44" fontId="1" fillId="0" borderId="0" xfId="1533" applyNumberFormat="1"/>
    <xf numFmtId="0" fontId="0" fillId="0" borderId="12" xfId="0" applyBorder="1" applyAlignment="1">
      <alignment vertical="center"/>
    </xf>
    <xf numFmtId="10" fontId="0" fillId="0" borderId="79" xfId="0" applyNumberFormat="1" applyFill="1" applyBorder="1" applyAlignment="1">
      <alignment horizontal="center" vertical="center"/>
    </xf>
    <xf numFmtId="0" fontId="58" fillId="0" borderId="13" xfId="0" applyFont="1" applyBorder="1"/>
    <xf numFmtId="169" fontId="84" fillId="0" borderId="42" xfId="0" applyNumberFormat="1" applyFont="1" applyBorder="1" applyAlignment="1">
      <alignment horizontal="right"/>
    </xf>
    <xf numFmtId="0" fontId="58" fillId="0" borderId="41" xfId="0" applyFont="1" applyBorder="1"/>
    <xf numFmtId="169" fontId="58" fillId="0" borderId="12" xfId="483" applyNumberFormat="1" applyFont="1" applyBorder="1"/>
    <xf numFmtId="44" fontId="83" fillId="0" borderId="0" xfId="0" applyNumberFormat="1" applyFont="1" applyBorder="1"/>
    <xf numFmtId="0" fontId="0" fillId="79" borderId="98" xfId="0" applyFill="1" applyBorder="1" applyAlignment="1">
      <alignment horizontal="center"/>
    </xf>
    <xf numFmtId="44" fontId="58" fillId="0" borderId="12" xfId="0" applyNumberFormat="1" applyFont="1" applyBorder="1"/>
    <xf numFmtId="0" fontId="83" fillId="0" borderId="97" xfId="0" applyFont="1" applyBorder="1" applyAlignment="1">
      <alignment horizontal="center"/>
    </xf>
    <xf numFmtId="0" fontId="83" fillId="0" borderId="87" xfId="0" applyFont="1" applyBorder="1"/>
    <xf numFmtId="0" fontId="0" fillId="0" borderId="96" xfId="0" applyBorder="1" applyAlignment="1">
      <alignment horizontal="center"/>
    </xf>
    <xf numFmtId="0" fontId="83" fillId="0" borderId="40" xfId="0" applyFont="1" applyFill="1" applyBorder="1" applyAlignment="1">
      <alignment horizontal="center" wrapText="1"/>
    </xf>
    <xf numFmtId="0" fontId="37" fillId="0" borderId="42" xfId="50" applyFont="1" applyBorder="1"/>
    <xf numFmtId="0" fontId="87" fillId="42" borderId="36" xfId="50" applyFont="1" applyFill="1" applyBorder="1" applyAlignment="1">
      <alignment horizontal="center"/>
    </xf>
    <xf numFmtId="0" fontId="82" fillId="42" borderId="14" xfId="1537" applyFont="1" applyFill="1" applyBorder="1" applyAlignment="1">
      <alignment horizontal="center" vertical="top" wrapText="1"/>
    </xf>
    <xf numFmtId="0" fontId="82" fillId="42" borderId="11" xfId="1537" applyFont="1" applyFill="1" applyBorder="1" applyAlignment="1">
      <alignment horizontal="center" vertical="top" wrapText="1"/>
    </xf>
    <xf numFmtId="169" fontId="16" fillId="42" borderId="31" xfId="1537" applyNumberFormat="1" applyFont="1" applyFill="1" applyBorder="1"/>
    <xf numFmtId="169" fontId="1" fillId="42" borderId="105" xfId="1537" applyNumberFormat="1" applyFill="1" applyBorder="1"/>
    <xf numFmtId="0" fontId="16" fillId="39" borderId="0" xfId="1537" applyFont="1" applyFill="1" applyBorder="1" applyAlignment="1">
      <alignment vertical="center"/>
    </xf>
    <xf numFmtId="0" fontId="16" fillId="47" borderId="40" xfId="1537" applyFont="1" applyFill="1" applyBorder="1" applyAlignment="1">
      <alignment horizontal="center" vertical="center"/>
    </xf>
    <xf numFmtId="169" fontId="16" fillId="42" borderId="48" xfId="1537" applyNumberFormat="1" applyFont="1" applyFill="1" applyBorder="1" applyAlignment="1">
      <alignment horizontal="center"/>
    </xf>
    <xf numFmtId="0" fontId="35" fillId="42" borderId="12" xfId="1537" applyFont="1" applyFill="1" applyBorder="1"/>
    <xf numFmtId="169" fontId="27" fillId="42" borderId="48" xfId="669" applyNumberFormat="1" applyFont="1" applyFill="1" applyBorder="1"/>
    <xf numFmtId="169" fontId="0" fillId="42" borderId="0" xfId="669" applyNumberFormat="1" applyFont="1" applyFill="1" applyBorder="1"/>
    <xf numFmtId="0" fontId="85" fillId="81" borderId="41" xfId="1537" applyFont="1" applyFill="1" applyBorder="1" applyAlignment="1">
      <alignment horizontal="center" vertical="center"/>
    </xf>
    <xf numFmtId="169" fontId="41" fillId="0" borderId="0" xfId="1242" applyNumberFormat="1" applyFont="1" applyFill="1" applyBorder="1"/>
    <xf numFmtId="0" fontId="16" fillId="0" borderId="0" xfId="1242" applyFont="1" applyFill="1" applyBorder="1" applyAlignment="1">
      <alignment horizontal="center"/>
    </xf>
    <xf numFmtId="0" fontId="1" fillId="0" borderId="53" xfId="1242" applyFill="1" applyBorder="1"/>
    <xf numFmtId="0" fontId="1" fillId="0" borderId="0" xfId="1242" applyFill="1" applyBorder="1"/>
    <xf numFmtId="0" fontId="16" fillId="0" borderId="0" xfId="52" applyFont="1" applyFill="1" applyBorder="1" applyAlignment="1">
      <alignment horizontal="center" vertical="center"/>
    </xf>
    <xf numFmtId="169" fontId="1" fillId="0" borderId="105" xfId="51" applyNumberFormat="1" applyFill="1" applyBorder="1"/>
    <xf numFmtId="0" fontId="1" fillId="0" borderId="105" xfId="51" applyFill="1" applyBorder="1"/>
    <xf numFmtId="44" fontId="1" fillId="0" borderId="102" xfId="1537" applyNumberFormat="1" applyBorder="1"/>
    <xf numFmtId="0" fontId="48" fillId="0" borderId="0" xfId="1537" applyFont="1" applyAlignment="1">
      <alignment horizontal="right"/>
    </xf>
    <xf numFmtId="0" fontId="48" fillId="0" borderId="0" xfId="1537" applyFont="1"/>
    <xf numFmtId="0" fontId="1" fillId="0" borderId="103" xfId="1535" applyNumberFormat="1" applyBorder="1"/>
    <xf numFmtId="0" fontId="1" fillId="0" borderId="65" xfId="1535" applyBorder="1" applyAlignment="1">
      <alignment wrapText="1"/>
    </xf>
    <xf numFmtId="0" fontId="49" fillId="0" borderId="0" xfId="1548"/>
    <xf numFmtId="44" fontId="1" fillId="77" borderId="0" xfId="1533" applyNumberFormat="1" applyFill="1"/>
    <xf numFmtId="44" fontId="1" fillId="0" borderId="65" xfId="1533" applyNumberFormat="1" applyBorder="1"/>
    <xf numFmtId="0" fontId="1" fillId="0" borderId="63" xfId="1533" applyBorder="1" applyAlignment="1">
      <alignment wrapText="1"/>
    </xf>
    <xf numFmtId="0" fontId="48" fillId="0" borderId="0" xfId="1533" applyFont="1" applyAlignment="1">
      <alignment horizontal="right"/>
    </xf>
    <xf numFmtId="0" fontId="87" fillId="0" borderId="12" xfId="50" applyFont="1" applyBorder="1" applyAlignment="1">
      <alignment horizontal="center" vertical="center"/>
    </xf>
    <xf numFmtId="0" fontId="0" fillId="0" borderId="56" xfId="0" applyBorder="1" applyAlignment="1">
      <alignment vertical="center" wrapText="1"/>
    </xf>
    <xf numFmtId="0" fontId="18" fillId="0" borderId="55" xfId="0" applyFont="1" applyBorder="1" applyAlignment="1">
      <alignment vertical="center"/>
    </xf>
    <xf numFmtId="0" fontId="0" fillId="0" borderId="12" xfId="0" applyBorder="1"/>
    <xf numFmtId="0" fontId="41" fillId="0" borderId="0" xfId="0" applyFont="1" applyFill="1" applyBorder="1" applyAlignment="1">
      <alignment vertical="center"/>
    </xf>
    <xf numFmtId="0" fontId="0" fillId="0" borderId="0" xfId="0" applyBorder="1" applyAlignment="1"/>
    <xf numFmtId="0" fontId="87" fillId="0" borderId="51" xfId="50" applyFont="1" applyBorder="1" applyAlignment="1">
      <alignment horizontal="center"/>
    </xf>
    <xf numFmtId="169" fontId="41" fillId="0" borderId="0" xfId="1242" applyNumberFormat="1" applyFont="1" applyFill="1" applyBorder="1" applyAlignment="1">
      <alignment horizontal="center"/>
    </xf>
    <xf numFmtId="0" fontId="82" fillId="42" borderId="13" xfId="1537" applyFont="1" applyFill="1" applyBorder="1" applyAlignment="1">
      <alignment horizontal="center" vertical="top" wrapText="1"/>
    </xf>
    <xf numFmtId="169" fontId="16" fillId="42" borderId="13" xfId="1537" applyNumberFormat="1" applyFont="1" applyFill="1" applyBorder="1"/>
    <xf numFmtId="169" fontId="16" fillId="50" borderId="54" xfId="1537" applyNumberFormat="1" applyFont="1" applyFill="1" applyBorder="1"/>
    <xf numFmtId="169" fontId="16" fillId="42" borderId="0" xfId="1537" applyNumberFormat="1" applyFont="1" applyFill="1" applyBorder="1"/>
    <xf numFmtId="0" fontId="41" fillId="42" borderId="53" xfId="1537" applyFont="1" applyFill="1" applyBorder="1"/>
    <xf numFmtId="0" fontId="1" fillId="42" borderId="109" xfId="1537" applyFill="1" applyBorder="1"/>
    <xf numFmtId="169" fontId="41" fillId="42" borderId="0" xfId="1537" applyNumberFormat="1" applyFont="1" applyFill="1" applyBorder="1" applyAlignment="1">
      <alignment horizontal="center"/>
    </xf>
    <xf numFmtId="169" fontId="1" fillId="42" borderId="0" xfId="1537" applyNumberFormat="1" applyFill="1" applyBorder="1"/>
    <xf numFmtId="169" fontId="16" fillId="42" borderId="48" xfId="669" applyNumberFormat="1" applyFont="1" applyFill="1" applyBorder="1"/>
    <xf numFmtId="0" fontId="1" fillId="42" borderId="48" xfId="1537" applyFill="1" applyBorder="1"/>
    <xf numFmtId="0" fontId="1" fillId="0" borderId="87" xfId="1537" applyFill="1" applyBorder="1"/>
    <xf numFmtId="0" fontId="1" fillId="42" borderId="12" xfId="1537" applyFill="1" applyBorder="1"/>
    <xf numFmtId="0" fontId="1" fillId="0" borderId="14" xfId="1242" applyFill="1" applyBorder="1"/>
    <xf numFmtId="169" fontId="41" fillId="0" borderId="0" xfId="466" applyNumberFormat="1" applyFont="1" applyFill="1" applyBorder="1"/>
    <xf numFmtId="164" fontId="39" fillId="0" borderId="105" xfId="1242" applyNumberFormat="1" applyFont="1" applyFill="1" applyBorder="1" applyAlignment="1">
      <alignment horizontal="center"/>
    </xf>
    <xf numFmtId="0" fontId="1" fillId="0" borderId="36" xfId="1242" applyFill="1" applyBorder="1"/>
    <xf numFmtId="0" fontId="16" fillId="0" borderId="0" xfId="1242" applyFont="1" applyFill="1" applyBorder="1" applyAlignment="1">
      <alignment horizontal="center" vertical="center"/>
    </xf>
    <xf numFmtId="0" fontId="38" fillId="48" borderId="41" xfId="1242" applyFont="1" applyFill="1" applyBorder="1" applyAlignment="1">
      <alignment horizontal="center"/>
    </xf>
    <xf numFmtId="0" fontId="41" fillId="0" borderId="0" xfId="51" applyFont="1" applyFill="1" applyBorder="1" applyAlignment="1">
      <alignment wrapText="1"/>
    </xf>
    <xf numFmtId="44" fontId="1" fillId="0" borderId="103" xfId="1537" applyNumberFormat="1" applyBorder="1"/>
    <xf numFmtId="0" fontId="1" fillId="0" borderId="63" xfId="1537" applyBorder="1" applyAlignment="1">
      <alignment wrapText="1"/>
    </xf>
    <xf numFmtId="44" fontId="44" fillId="0" borderId="48" xfId="1537" applyNumberFormat="1" applyFont="1" applyBorder="1"/>
    <xf numFmtId="0" fontId="49" fillId="0" borderId="0" xfId="1803" applyFill="1"/>
    <xf numFmtId="0" fontId="1" fillId="0" borderId="103" xfId="1535" applyNumberFormat="1" applyFill="1" applyBorder="1"/>
    <xf numFmtId="0" fontId="1" fillId="54" borderId="102" xfId="1535" applyFill="1" applyBorder="1"/>
    <xf numFmtId="0" fontId="1" fillId="0" borderId="102" xfId="1535" applyBorder="1"/>
    <xf numFmtId="44" fontId="1" fillId="0" borderId="48" xfId="1535" applyNumberFormat="1" applyBorder="1"/>
    <xf numFmtId="0" fontId="1" fillId="0" borderId="86" xfId="1533" applyBorder="1"/>
    <xf numFmtId="0" fontId="1" fillId="0" borderId="65" xfId="1533" applyBorder="1" applyAlignment="1">
      <alignment wrapText="1"/>
    </xf>
    <xf numFmtId="0" fontId="1" fillId="77" borderId="102" xfId="1533" applyFill="1" applyBorder="1"/>
    <xf numFmtId="0" fontId="48" fillId="0" borderId="0" xfId="1533" applyFont="1"/>
    <xf numFmtId="0" fontId="85" fillId="81" borderId="40" xfId="50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0" xfId="0" applyBorder="1" applyAlignment="1">
      <alignment vertical="center"/>
    </xf>
    <xf numFmtId="168" fontId="0" fillId="0" borderId="79" xfId="0" applyNumberFormat="1" applyFill="1" applyBorder="1" applyAlignment="1">
      <alignment horizontal="center" vertical="center"/>
    </xf>
    <xf numFmtId="0" fontId="0" fillId="79" borderId="100" xfId="0" applyFill="1" applyBorder="1" applyAlignment="1">
      <alignment horizontal="center"/>
    </xf>
    <xf numFmtId="0" fontId="0" fillId="79" borderId="99" xfId="0" applyFill="1" applyBorder="1" applyAlignment="1">
      <alignment horizontal="center"/>
    </xf>
    <xf numFmtId="0" fontId="58" fillId="0" borderId="0" xfId="0" applyFont="1" applyFill="1" applyBorder="1"/>
    <xf numFmtId="0" fontId="83" fillId="0" borderId="49" xfId="0" applyFont="1" applyFill="1" applyBorder="1"/>
    <xf numFmtId="0" fontId="89" fillId="0" borderId="52" xfId="50" applyFont="1" applyBorder="1" applyAlignment="1">
      <alignment vertical="center" wrapText="1"/>
    </xf>
    <xf numFmtId="0" fontId="1" fillId="42" borderId="14" xfId="1537" applyFill="1" applyBorder="1"/>
    <xf numFmtId="169" fontId="27" fillId="42" borderId="0" xfId="1537" applyNumberFormat="1" applyFont="1" applyFill="1" applyBorder="1"/>
    <xf numFmtId="0" fontId="39" fillId="42" borderId="0" xfId="1537" applyFont="1" applyFill="1" applyBorder="1"/>
    <xf numFmtId="0" fontId="16" fillId="47" borderId="41" xfId="1537" applyFont="1" applyFill="1" applyBorder="1" applyAlignment="1">
      <alignment horizontal="center" vertical="center"/>
    </xf>
    <xf numFmtId="0" fontId="37" fillId="42" borderId="36" xfId="1537" applyFont="1" applyFill="1" applyBorder="1"/>
    <xf numFmtId="169" fontId="16" fillId="42" borderId="48" xfId="669" applyNumberFormat="1" applyFont="1" applyFill="1" applyBorder="1" applyAlignment="1">
      <alignment horizontal="left"/>
    </xf>
    <xf numFmtId="0" fontId="70" fillId="42" borderId="36" xfId="1537" applyFont="1" applyFill="1" applyBorder="1" applyAlignment="1">
      <alignment horizontal="left"/>
    </xf>
    <xf numFmtId="2" fontId="1" fillId="42" borderId="0" xfId="1537" applyNumberFormat="1" applyFill="1" applyBorder="1" applyAlignment="1">
      <alignment horizontal="center"/>
    </xf>
    <xf numFmtId="0" fontId="87" fillId="0" borderId="97" xfId="1537" applyFont="1" applyFill="1" applyBorder="1" applyAlignment="1">
      <alignment horizontal="center" vertical="center"/>
    </xf>
    <xf numFmtId="0" fontId="16" fillId="42" borderId="0" xfId="1537" applyFont="1" applyFill="1" applyBorder="1" applyAlignment="1">
      <alignment horizontal="center"/>
    </xf>
    <xf numFmtId="0" fontId="39" fillId="0" borderId="13" xfId="1242" applyFont="1" applyFill="1" applyBorder="1"/>
    <xf numFmtId="0" fontId="41" fillId="0" borderId="31" xfId="1242" applyFont="1" applyFill="1" applyBorder="1" applyAlignment="1">
      <alignment horizontal="left" wrapText="1"/>
    </xf>
    <xf numFmtId="169" fontId="1" fillId="0" borderId="0" xfId="1242" applyNumberFormat="1" applyFill="1" applyBorder="1"/>
    <xf numFmtId="10" fontId="1" fillId="0" borderId="0" xfId="1242" applyNumberFormat="1" applyFill="1" applyBorder="1"/>
    <xf numFmtId="0" fontId="16" fillId="0" borderId="31" xfId="1242" applyFont="1" applyFill="1" applyBorder="1" applyAlignment="1">
      <alignment horizontal="center"/>
    </xf>
    <xf numFmtId="0" fontId="1" fillId="0" borderId="31" xfId="1242" applyFill="1" applyBorder="1"/>
    <xf numFmtId="0" fontId="39" fillId="0" borderId="10" xfId="1242" applyFont="1" applyFill="1" applyBorder="1" applyAlignment="1"/>
    <xf numFmtId="169" fontId="43" fillId="0" borderId="0" xfId="50" applyNumberFormat="1" applyFont="1"/>
    <xf numFmtId="0" fontId="88" fillId="0" borderId="0" xfId="50" applyFont="1" applyFill="1" applyBorder="1" applyAlignment="1">
      <alignment horizontal="center" vertical="center"/>
    </xf>
    <xf numFmtId="0" fontId="16" fillId="0" borderId="0" xfId="51" applyFont="1" applyFill="1" applyBorder="1" applyAlignment="1">
      <alignment horizontal="center" vertical="center"/>
    </xf>
    <xf numFmtId="44" fontId="1" fillId="0" borderId="0" xfId="1537" applyNumberFormat="1"/>
    <xf numFmtId="168" fontId="0" fillId="0" borderId="79" xfId="0" applyNumberFormat="1" applyFill="1" applyBorder="1" applyAlignment="1">
      <alignment horizontal="center"/>
    </xf>
    <xf numFmtId="10" fontId="58" fillId="0" borderId="0" xfId="0" applyNumberFormat="1" applyFont="1" applyFill="1" applyBorder="1"/>
    <xf numFmtId="0" fontId="37" fillId="0" borderId="0" xfId="51" applyFont="1" applyFill="1" applyBorder="1"/>
    <xf numFmtId="164" fontId="1" fillId="0" borderId="0" xfId="1242" applyNumberFormat="1" applyFont="1" applyFill="1" applyBorder="1" applyAlignment="1">
      <alignment horizontal="center"/>
    </xf>
    <xf numFmtId="0" fontId="82" fillId="42" borderId="10" xfId="1537" applyFont="1" applyFill="1" applyBorder="1" applyAlignment="1">
      <alignment horizontal="center" vertical="top" wrapText="1"/>
    </xf>
    <xf numFmtId="10" fontId="41" fillId="0" borderId="0" xfId="1242" applyNumberFormat="1" applyFont="1" applyFill="1" applyBorder="1" applyAlignment="1">
      <alignment horizontal="center"/>
    </xf>
    <xf numFmtId="0" fontId="39" fillId="0" borderId="105" xfId="1242" applyFont="1" applyFill="1" applyBorder="1"/>
    <xf numFmtId="0" fontId="14" fillId="0" borderId="0" xfId="1535" applyFont="1" applyAlignment="1">
      <alignment wrapText="1"/>
    </xf>
    <xf numFmtId="44" fontId="1" fillId="82" borderId="0" xfId="1533" applyNumberFormat="1" applyFill="1"/>
    <xf numFmtId="44" fontId="1" fillId="77" borderId="102" xfId="1533" applyNumberFormat="1" applyFill="1" applyBorder="1"/>
    <xf numFmtId="0" fontId="1" fillId="77" borderId="102" xfId="1533" applyFill="1" applyBorder="1" applyAlignment="1">
      <alignment wrapText="1"/>
    </xf>
    <xf numFmtId="0" fontId="1" fillId="77" borderId="0" xfId="1533" applyFill="1"/>
    <xf numFmtId="0" fontId="1" fillId="0" borderId="0" xfId="1533"/>
    <xf numFmtId="169" fontId="27" fillId="0" borderId="48" xfId="54" applyNumberFormat="1" applyFont="1" applyFill="1" applyBorder="1"/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41" borderId="11" xfId="0" applyFill="1" applyBorder="1" applyAlignment="1"/>
    <xf numFmtId="0" fontId="0" fillId="0" borderId="36" xfId="0" applyBorder="1" applyAlignment="1">
      <alignment horizontal="center"/>
    </xf>
    <xf numFmtId="168" fontId="18" fillId="0" borderId="0" xfId="0" applyNumberFormat="1" applyFont="1" applyFill="1" applyBorder="1"/>
    <xf numFmtId="0" fontId="0" fillId="79" borderId="49" xfId="0" applyFill="1" applyBorder="1" applyAlignment="1">
      <alignment horizontal="center"/>
    </xf>
    <xf numFmtId="10" fontId="18" fillId="0" borderId="0" xfId="0" applyNumberFormat="1" applyFont="1" applyFill="1" applyBorder="1"/>
    <xf numFmtId="4" fontId="83" fillId="0" borderId="49" xfId="0" applyNumberFormat="1" applyFont="1" applyBorder="1"/>
    <xf numFmtId="4" fontId="18" fillId="0" borderId="0" xfId="0" applyNumberFormat="1" applyFont="1" applyBorder="1"/>
    <xf numFmtId="0" fontId="0" fillId="0" borderId="0" xfId="0" applyBorder="1" applyAlignment="1">
      <alignment horizontal="center"/>
    </xf>
    <xf numFmtId="0" fontId="0" fillId="0" borderId="97" xfId="0" applyBorder="1" applyAlignment="1">
      <alignment horizontal="center"/>
    </xf>
    <xf numFmtId="0" fontId="83" fillId="0" borderId="0" xfId="0" applyFont="1" applyFill="1" applyBorder="1" applyAlignment="1">
      <alignment horizontal="right" wrapText="1"/>
    </xf>
    <xf numFmtId="44" fontId="1" fillId="0" borderId="88" xfId="1533" applyNumberFormat="1" applyBorder="1"/>
    <xf numFmtId="169" fontId="39" fillId="42" borderId="0" xfId="1537" applyNumberFormat="1" applyFont="1" applyFill="1" applyBorder="1"/>
    <xf numFmtId="42" fontId="0" fillId="0" borderId="0" xfId="0" applyNumberFormat="1"/>
    <xf numFmtId="0" fontId="83" fillId="0" borderId="31" xfId="0" applyFont="1" applyBorder="1" applyAlignment="1">
      <alignment horizontal="center"/>
    </xf>
    <xf numFmtId="3" fontId="83" fillId="0" borderId="12" xfId="0" applyNumberFormat="1" applyFont="1" applyFill="1" applyBorder="1"/>
    <xf numFmtId="0" fontId="83" fillId="0" borderId="0" xfId="0" applyFont="1" applyBorder="1"/>
    <xf numFmtId="0" fontId="83" fillId="0" borderId="0" xfId="0" applyFont="1" applyFill="1" applyBorder="1"/>
    <xf numFmtId="0" fontId="0" fillId="0" borderId="95" xfId="0" applyBorder="1" applyAlignment="1">
      <alignment horizontal="center"/>
    </xf>
    <xf numFmtId="0" fontId="0" fillId="0" borderId="95" xfId="0" applyBorder="1" applyAlignment="1"/>
    <xf numFmtId="10" fontId="37" fillId="0" borderId="54" xfId="49" applyNumberFormat="1" applyFont="1" applyFill="1" applyBorder="1"/>
    <xf numFmtId="0" fontId="89" fillId="42" borderId="12" xfId="50" applyFont="1" applyFill="1" applyBorder="1"/>
    <xf numFmtId="44" fontId="1" fillId="39" borderId="0" xfId="1537" applyNumberFormat="1" applyFill="1" applyBorder="1"/>
    <xf numFmtId="169" fontId="1" fillId="42" borderId="53" xfId="1537" applyNumberFormat="1" applyFill="1" applyBorder="1"/>
    <xf numFmtId="0" fontId="41" fillId="39" borderId="0" xfId="1537" applyFont="1" applyFill="1" applyBorder="1" applyAlignment="1">
      <alignment vertical="top" wrapText="1"/>
    </xf>
    <xf numFmtId="10" fontId="41" fillId="42" borderId="0" xfId="1537" applyNumberFormat="1" applyFont="1" applyFill="1" applyBorder="1" applyAlignment="1">
      <alignment horizontal="center"/>
    </xf>
    <xf numFmtId="2" fontId="39" fillId="42" borderId="105" xfId="1537" applyNumberFormat="1" applyFont="1" applyFill="1" applyBorder="1" applyAlignment="1">
      <alignment horizontal="center"/>
    </xf>
    <xf numFmtId="181" fontId="37" fillId="42" borderId="36" xfId="1537" applyNumberFormat="1" applyFont="1" applyFill="1" applyBorder="1"/>
    <xf numFmtId="0" fontId="16" fillId="42" borderId="0" xfId="1537" applyFont="1" applyFill="1" applyBorder="1"/>
    <xf numFmtId="0" fontId="85" fillId="81" borderId="40" xfId="1537" applyFont="1" applyFill="1" applyBorder="1" applyAlignment="1">
      <alignment horizontal="center" vertical="center"/>
    </xf>
    <xf numFmtId="0" fontId="1" fillId="42" borderId="11" xfId="1537" applyFill="1" applyBorder="1"/>
    <xf numFmtId="0" fontId="1" fillId="0" borderId="13" xfId="1242" applyFill="1" applyBorder="1"/>
    <xf numFmtId="169" fontId="0" fillId="0" borderId="0" xfId="466" applyNumberFormat="1" applyFont="1" applyFill="1" applyBorder="1"/>
    <xf numFmtId="172" fontId="1" fillId="0" borderId="0" xfId="1242" applyNumberFormat="1" applyFont="1" applyFill="1" applyBorder="1" applyAlignment="1">
      <alignment horizontal="center"/>
    </xf>
    <xf numFmtId="0" fontId="1" fillId="0" borderId="12" xfId="1242" applyFill="1" applyBorder="1"/>
    <xf numFmtId="0" fontId="1" fillId="0" borderId="11" xfId="1242" applyFill="1" applyBorder="1"/>
    <xf numFmtId="2" fontId="36" fillId="0" borderId="0" xfId="50" applyNumberFormat="1"/>
    <xf numFmtId="169" fontId="39" fillId="0" borderId="105" xfId="51" applyNumberFormat="1" applyFont="1" applyFill="1" applyBorder="1"/>
    <xf numFmtId="169" fontId="36" fillId="0" borderId="0" xfId="50" applyNumberFormat="1" applyFill="1" applyBorder="1"/>
    <xf numFmtId="0" fontId="16" fillId="0" borderId="0" xfId="51" applyFont="1" applyFill="1" applyBorder="1" applyAlignment="1">
      <alignment horizontal="center"/>
    </xf>
    <xf numFmtId="44" fontId="1" fillId="0" borderId="104" xfId="1537" applyNumberFormat="1" applyBorder="1"/>
    <xf numFmtId="0" fontId="1" fillId="0" borderId="0" xfId="1537"/>
    <xf numFmtId="44" fontId="1" fillId="0" borderId="102" xfId="1535" applyNumberFormat="1" applyFill="1" applyBorder="1"/>
    <xf numFmtId="0" fontId="1" fillId="0" borderId="0" xfId="1535" applyFill="1"/>
    <xf numFmtId="44" fontId="1" fillId="0" borderId="0" xfId="1535" applyNumberFormat="1"/>
    <xf numFmtId="0" fontId="48" fillId="0" borderId="0" xfId="1535" applyFont="1" applyAlignment="1">
      <alignment horizontal="right"/>
    </xf>
    <xf numFmtId="44" fontId="1" fillId="77" borderId="65" xfId="1533" applyNumberFormat="1" applyFill="1" applyBorder="1"/>
    <xf numFmtId="44" fontId="1" fillId="0" borderId="103" xfId="1533" applyNumberFormat="1" applyBorder="1"/>
    <xf numFmtId="181" fontId="37" fillId="42" borderId="36" xfId="50" applyNumberFormat="1" applyFont="1" applyFill="1" applyBorder="1"/>
    <xf numFmtId="0" fontId="0" fillId="41" borderId="10" xfId="0" applyFill="1" applyBorder="1" applyAlignment="1"/>
    <xf numFmtId="0" fontId="13" fillId="41" borderId="34" xfId="0" applyFont="1" applyFill="1" applyBorder="1" applyAlignment="1">
      <alignment horizontal="left"/>
    </xf>
    <xf numFmtId="0" fontId="0" fillId="0" borderId="101" xfId="0" applyBorder="1" applyAlignment="1">
      <alignment vertical="center"/>
    </xf>
    <xf numFmtId="169" fontId="83" fillId="38" borderId="14" xfId="483" applyNumberFormat="1" applyFont="1" applyFill="1" applyBorder="1"/>
    <xf numFmtId="10" fontId="18" fillId="0" borderId="0" xfId="0" applyNumberFormat="1" applyFont="1" applyBorder="1"/>
    <xf numFmtId="169" fontId="58" fillId="0" borderId="12" xfId="0" applyNumberFormat="1" applyFont="1" applyBorder="1"/>
    <xf numFmtId="44" fontId="83" fillId="0" borderId="49" xfId="0" applyNumberFormat="1" applyFont="1" applyBorder="1"/>
    <xf numFmtId="0" fontId="58" fillId="0" borderId="0" xfId="0" applyFont="1" applyBorder="1"/>
    <xf numFmtId="0" fontId="83" fillId="0" borderId="36" xfId="0" applyFont="1" applyBorder="1"/>
    <xf numFmtId="0" fontId="0" fillId="0" borderId="12" xfId="0" applyBorder="1" applyAlignment="1">
      <alignment horizontal="center"/>
    </xf>
    <xf numFmtId="0" fontId="83" fillId="0" borderId="42" xfId="0" applyFont="1" applyFill="1" applyBorder="1" applyAlignment="1">
      <alignment horizontal="center" wrapText="1"/>
    </xf>
    <xf numFmtId="0" fontId="89" fillId="0" borderId="38" xfId="50" applyFont="1" applyBorder="1"/>
    <xf numFmtId="10" fontId="0" fillId="39" borderId="0" xfId="2242" applyNumberFormat="1" applyFont="1" applyFill="1"/>
    <xf numFmtId="10" fontId="81" fillId="42" borderId="0" xfId="1537" applyNumberFormat="1" applyFont="1" applyFill="1" applyBorder="1" applyAlignment="1">
      <alignment horizontal="center"/>
    </xf>
    <xf numFmtId="10" fontId="16" fillId="42" borderId="108" xfId="2242" applyNumberFormat="1" applyFont="1" applyFill="1" applyBorder="1" applyAlignment="1">
      <alignment horizontal="center"/>
    </xf>
    <xf numFmtId="0" fontId="1" fillId="42" borderId="36" xfId="1537" applyFont="1" applyFill="1" applyBorder="1" applyAlignment="1">
      <alignment horizontal="left"/>
    </xf>
    <xf numFmtId="0" fontId="41" fillId="42" borderId="0" xfId="1537" applyFont="1" applyFill="1" applyBorder="1"/>
    <xf numFmtId="0" fontId="87" fillId="42" borderId="12" xfId="1537" applyFont="1" applyFill="1" applyBorder="1" applyAlignment="1">
      <alignment horizontal="center" vertical="center"/>
    </xf>
    <xf numFmtId="0" fontId="86" fillId="42" borderId="36" xfId="1537" applyFont="1" applyFill="1" applyBorder="1" applyAlignment="1">
      <alignment horizontal="center"/>
    </xf>
    <xf numFmtId="0" fontId="85" fillId="81" borderId="42" xfId="1537" applyFont="1" applyFill="1" applyBorder="1" applyAlignment="1">
      <alignment horizontal="center" vertical="center"/>
    </xf>
    <xf numFmtId="0" fontId="1" fillId="42" borderId="33" xfId="1537" applyFill="1" applyBorder="1"/>
    <xf numFmtId="0" fontId="1" fillId="79" borderId="0" xfId="1537" applyFill="1"/>
    <xf numFmtId="169" fontId="1" fillId="0" borderId="105" xfId="1242" applyNumberFormat="1" applyFill="1" applyBorder="1"/>
    <xf numFmtId="0" fontId="16" fillId="0" borderId="0" xfId="1242" applyFont="1" applyFill="1" applyBorder="1" applyAlignment="1">
      <alignment horizontal="center"/>
    </xf>
    <xf numFmtId="0" fontId="1" fillId="0" borderId="33" xfId="1242" applyFont="1" applyFill="1" applyBorder="1"/>
    <xf numFmtId="0" fontId="30" fillId="0" borderId="0" xfId="1242" applyFont="1" applyFill="1" applyBorder="1" applyAlignment="1">
      <alignment horizontal="center"/>
    </xf>
    <xf numFmtId="169" fontId="39" fillId="0" borderId="105" xfId="53" applyNumberFormat="1" applyFont="1" applyFill="1" applyBorder="1"/>
    <xf numFmtId="44" fontId="1" fillId="54" borderId="48" xfId="1537" applyNumberFormat="1" applyFill="1" applyBorder="1"/>
    <xf numFmtId="0" fontId="1" fillId="0" borderId="102" xfId="1537" applyBorder="1" applyAlignment="1">
      <alignment wrapText="1"/>
    </xf>
    <xf numFmtId="0" fontId="1" fillId="0" borderId="65" xfId="1537" applyBorder="1" applyAlignment="1">
      <alignment wrapText="1"/>
    </xf>
    <xf numFmtId="0" fontId="49" fillId="0" borderId="0" xfId="1548" applyFill="1"/>
    <xf numFmtId="0" fontId="1" fillId="0" borderId="63" xfId="1535" applyBorder="1" applyAlignment="1">
      <alignment wrapText="1"/>
    </xf>
    <xf numFmtId="44" fontId="1" fillId="0" borderId="58" xfId="1535" applyNumberFormat="1" applyBorder="1"/>
    <xf numFmtId="44" fontId="1" fillId="0" borderId="104" xfId="1535" applyNumberFormat="1" applyBorder="1"/>
    <xf numFmtId="0" fontId="1" fillId="0" borderId="0" xfId="1533" applyNumberFormat="1"/>
    <xf numFmtId="0" fontId="1" fillId="0" borderId="102" xfId="1533" applyBorder="1" applyAlignment="1">
      <alignment wrapText="1"/>
    </xf>
    <xf numFmtId="0" fontId="1" fillId="54" borderId="102" xfId="1533" applyFill="1" applyBorder="1"/>
    <xf numFmtId="0" fontId="1" fillId="0" borderId="0" xfId="1533" applyBorder="1"/>
    <xf numFmtId="0" fontId="85" fillId="81" borderId="42" xfId="50" applyFont="1" applyFill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2" fontId="1" fillId="0" borderId="0" xfId="1242" applyNumberFormat="1" applyFill="1" applyBorder="1" applyAlignment="1">
      <alignment horizontal="center"/>
    </xf>
    <xf numFmtId="0" fontId="37" fillId="42" borderId="36" xfId="50" applyFont="1" applyFill="1" applyBorder="1"/>
    <xf numFmtId="10" fontId="27" fillId="42" borderId="48" xfId="50" applyNumberFormat="1" applyFont="1" applyFill="1" applyBorder="1"/>
    <xf numFmtId="0" fontId="37" fillId="0" borderId="40" xfId="50" applyFont="1" applyBorder="1"/>
    <xf numFmtId="0" fontId="14" fillId="42" borderId="0" xfId="1537" applyFont="1" applyFill="1" applyBorder="1"/>
    <xf numFmtId="169" fontId="41" fillId="42" borderId="0" xfId="1537" applyNumberFormat="1" applyFont="1" applyFill="1" applyBorder="1"/>
    <xf numFmtId="169" fontId="39" fillId="42" borderId="105" xfId="1537" applyNumberFormat="1" applyFont="1" applyFill="1" applyBorder="1"/>
    <xf numFmtId="0" fontId="1" fillId="42" borderId="105" xfId="1537" applyFill="1" applyBorder="1"/>
    <xf numFmtId="0" fontId="86" fillId="42" borderId="48" xfId="1537" applyFont="1" applyFill="1" applyBorder="1" applyAlignment="1">
      <alignment horizontal="center"/>
    </xf>
    <xf numFmtId="0" fontId="1" fillId="42" borderId="12" xfId="1537" applyFont="1" applyFill="1" applyBorder="1"/>
    <xf numFmtId="0" fontId="1" fillId="42" borderId="36" xfId="1537" applyFill="1" applyBorder="1"/>
    <xf numFmtId="0" fontId="1" fillId="78" borderId="0" xfId="1537" applyFill="1"/>
    <xf numFmtId="169" fontId="16" fillId="49" borderId="54" xfId="1242" applyNumberFormat="1" applyFont="1" applyFill="1" applyBorder="1"/>
    <xf numFmtId="0" fontId="16" fillId="0" borderId="0" xfId="1242" applyFont="1" applyFill="1" applyBorder="1" applyAlignment="1">
      <alignment horizontal="center" vertical="center"/>
    </xf>
    <xf numFmtId="169" fontId="39" fillId="0" borderId="105" xfId="1242" applyNumberFormat="1" applyFont="1" applyFill="1" applyBorder="1"/>
    <xf numFmtId="0" fontId="1" fillId="0" borderId="105" xfId="1242" applyFill="1" applyBorder="1"/>
    <xf numFmtId="169" fontId="1" fillId="0" borderId="0" xfId="466" applyNumberFormat="1" applyFont="1" applyFill="1" applyBorder="1"/>
    <xf numFmtId="0" fontId="16" fillId="0" borderId="0" xfId="1242" applyFont="1" applyFill="1" applyBorder="1"/>
    <xf numFmtId="0" fontId="38" fillId="48" borderId="40" xfId="1242" applyFont="1" applyFill="1" applyBorder="1" applyAlignment="1">
      <alignment horizontal="center"/>
    </xf>
    <xf numFmtId="169" fontId="43" fillId="0" borderId="0" xfId="50" applyNumberFormat="1" applyFont="1" applyFill="1" applyBorder="1"/>
    <xf numFmtId="182" fontId="1" fillId="0" borderId="0" xfId="54" applyNumberFormat="1" applyFont="1" applyFill="1" applyBorder="1" applyAlignment="1">
      <alignment horizontal="center"/>
    </xf>
    <xf numFmtId="0" fontId="1" fillId="0" borderId="102" xfId="1537" applyBorder="1"/>
    <xf numFmtId="44" fontId="1" fillId="0" borderId="58" xfId="1537" applyNumberFormat="1" applyBorder="1"/>
    <xf numFmtId="0" fontId="14" fillId="0" borderId="0" xfId="1537" applyFont="1" applyAlignment="1">
      <alignment wrapText="1"/>
    </xf>
    <xf numFmtId="44" fontId="1" fillId="0" borderId="102" xfId="1535" applyNumberFormat="1" applyBorder="1"/>
    <xf numFmtId="0" fontId="1" fillId="0" borderId="0" xfId="1535"/>
    <xf numFmtId="44" fontId="1" fillId="82" borderId="65" xfId="1533" applyNumberFormat="1" applyFill="1" applyBorder="1"/>
    <xf numFmtId="44" fontId="1" fillId="0" borderId="102" xfId="1533" applyNumberFormat="1" applyBorder="1"/>
    <xf numFmtId="0" fontId="1" fillId="54" borderId="102" xfId="1533" applyFill="1" applyBorder="1" applyAlignment="1">
      <alignment wrapText="1"/>
    </xf>
    <xf numFmtId="0" fontId="1" fillId="0" borderId="102" xfId="1533" applyBorder="1"/>
    <xf numFmtId="44" fontId="1" fillId="0" borderId="48" xfId="1533" applyNumberFormat="1" applyBorder="1"/>
    <xf numFmtId="169" fontId="27" fillId="42" borderId="48" xfId="54" applyNumberFormat="1" applyFont="1" applyFill="1" applyBorder="1"/>
    <xf numFmtId="0" fontId="0" fillId="0" borderId="14" xfId="0" applyBorder="1" applyAlignment="1">
      <alignment horizontal="left" vertical="center" wrapText="1"/>
    </xf>
    <xf numFmtId="10" fontId="0" fillId="0" borderId="80" xfId="0" applyNumberFormat="1" applyBorder="1" applyAlignment="1">
      <alignment horizontal="center" vertical="center"/>
    </xf>
    <xf numFmtId="0" fontId="13" fillId="41" borderId="10" xfId="0" applyFont="1" applyFill="1" applyBorder="1"/>
    <xf numFmtId="0" fontId="0" fillId="0" borderId="94" xfId="0" applyBorder="1" applyAlignment="1"/>
    <xf numFmtId="168" fontId="0" fillId="0" borderId="79" xfId="0" applyNumberFormat="1" applyBorder="1" applyAlignment="1">
      <alignment horizontal="center"/>
    </xf>
    <xf numFmtId="0" fontId="58" fillId="0" borderId="49" xfId="0" applyFont="1" applyBorder="1"/>
    <xf numFmtId="0" fontId="83" fillId="0" borderId="49" xfId="0" applyFont="1" applyBorder="1"/>
    <xf numFmtId="0" fontId="58" fillId="0" borderId="36" xfId="0" applyFont="1" applyBorder="1"/>
    <xf numFmtId="42" fontId="83" fillId="0" borderId="98" xfId="0" applyNumberFormat="1" applyFont="1" applyBorder="1"/>
    <xf numFmtId="42" fontId="58" fillId="0" borderId="12" xfId="0" applyNumberFormat="1" applyFont="1" applyBorder="1"/>
    <xf numFmtId="0" fontId="13" fillId="40" borderId="34" xfId="0" applyFont="1" applyFill="1" applyBorder="1" applyAlignment="1">
      <alignment horizontal="center" wrapText="1"/>
    </xf>
    <xf numFmtId="0" fontId="87" fillId="0" borderId="48" xfId="50" applyFont="1" applyBorder="1" applyAlignment="1">
      <alignment horizontal="center"/>
    </xf>
    <xf numFmtId="0" fontId="89" fillId="0" borderId="0" xfId="50" applyFont="1"/>
    <xf numFmtId="169" fontId="16" fillId="39" borderId="54" xfId="1537" applyNumberFormat="1" applyFont="1" applyFill="1" applyBorder="1"/>
    <xf numFmtId="0" fontId="82" fillId="42" borderId="38" xfId="1537" applyFont="1" applyFill="1" applyBorder="1" applyAlignment="1">
      <alignment horizontal="center" vertical="top" wrapText="1"/>
    </xf>
    <xf numFmtId="0" fontId="1" fillId="42" borderId="13" xfId="1537" applyFill="1" applyBorder="1"/>
    <xf numFmtId="0" fontId="39" fillId="42" borderId="13" xfId="1537" applyFont="1" applyFill="1" applyBorder="1"/>
    <xf numFmtId="10" fontId="41" fillId="42" borderId="53" xfId="1537" applyNumberFormat="1" applyFont="1" applyFill="1" applyBorder="1" applyAlignment="1">
      <alignment horizontal="center"/>
    </xf>
    <xf numFmtId="0" fontId="1" fillId="42" borderId="53" xfId="1537" applyFill="1" applyBorder="1"/>
    <xf numFmtId="0" fontId="1" fillId="42" borderId="107" xfId="1537" applyFill="1" applyBorder="1"/>
    <xf numFmtId="10" fontId="27" fillId="42" borderId="48" xfId="1537" applyNumberFormat="1" applyFont="1" applyFill="1" applyBorder="1" applyAlignment="1">
      <alignment horizontal="center"/>
    </xf>
    <xf numFmtId="0" fontId="45" fillId="39" borderId="0" xfId="1537" applyFont="1" applyFill="1"/>
    <xf numFmtId="169" fontId="39" fillId="42" borderId="105" xfId="669" applyNumberFormat="1" applyFont="1" applyFill="1" applyBorder="1"/>
    <xf numFmtId="2" fontId="1" fillId="42" borderId="106" xfId="1537" applyNumberFormat="1" applyFill="1" applyBorder="1" applyAlignment="1">
      <alignment horizontal="center"/>
    </xf>
    <xf numFmtId="0" fontId="16" fillId="42" borderId="106" xfId="1537" applyFont="1" applyFill="1" applyBorder="1"/>
    <xf numFmtId="0" fontId="1" fillId="42" borderId="0" xfId="1537" applyFill="1" applyBorder="1"/>
    <xf numFmtId="0" fontId="39" fillId="83" borderId="34" xfId="1537" applyFont="1" applyFill="1" applyBorder="1" applyAlignment="1">
      <alignment horizontal="center"/>
    </xf>
    <xf numFmtId="0" fontId="1" fillId="0" borderId="38" xfId="1242" applyFill="1" applyBorder="1"/>
    <xf numFmtId="170" fontId="41" fillId="0" borderId="53" xfId="1242" applyNumberFormat="1" applyFont="1" applyFill="1" applyBorder="1" applyAlignment="1">
      <alignment horizontal="center"/>
    </xf>
    <xf numFmtId="0" fontId="41" fillId="0" borderId="0" xfId="1242" applyFont="1" applyFill="1" applyBorder="1"/>
    <xf numFmtId="0" fontId="40" fillId="0" borderId="12" xfId="1242" applyFont="1" applyFill="1" applyBorder="1" applyAlignment="1">
      <alignment horizontal="right"/>
    </xf>
    <xf numFmtId="0" fontId="38" fillId="48" borderId="42" xfId="1242" applyFont="1" applyFill="1" applyBorder="1" applyAlignment="1">
      <alignment horizontal="center"/>
    </xf>
    <xf numFmtId="0" fontId="16" fillId="0" borderId="0" xfId="52" applyFont="1" applyFill="1" applyBorder="1" applyAlignment="1">
      <alignment horizontal="center"/>
    </xf>
    <xf numFmtId="0" fontId="39" fillId="0" borderId="105" xfId="51" applyFont="1" applyFill="1" applyBorder="1"/>
    <xf numFmtId="172" fontId="36" fillId="0" borderId="0" xfId="50" applyNumberFormat="1"/>
    <xf numFmtId="0" fontId="1" fillId="54" borderId="102" xfId="1537" applyFill="1" applyBorder="1" applyAlignment="1">
      <alignment wrapText="1"/>
    </xf>
    <xf numFmtId="0" fontId="1" fillId="54" borderId="102" xfId="1537" applyFill="1" applyBorder="1"/>
    <xf numFmtId="44" fontId="1" fillId="0" borderId="104" xfId="1533" applyNumberFormat="1" applyBorder="1"/>
    <xf numFmtId="44" fontId="1" fillId="0" borderId="103" xfId="1535" applyNumberFormat="1" applyFill="1" applyBorder="1"/>
    <xf numFmtId="44" fontId="1" fillId="82" borderId="102" xfId="1533" applyNumberFormat="1" applyFill="1" applyBorder="1"/>
    <xf numFmtId="0" fontId="1" fillId="82" borderId="102" xfId="1533" applyFill="1" applyBorder="1" applyAlignment="1">
      <alignment wrapText="1"/>
    </xf>
    <xf numFmtId="0" fontId="0" fillId="0" borderId="55" xfId="0" applyBorder="1" applyAlignment="1">
      <alignment vertical="center" wrapText="1"/>
    </xf>
    <xf numFmtId="0" fontId="13" fillId="41" borderId="33" xfId="0" applyFont="1" applyFill="1" applyBorder="1" applyAlignment="1">
      <alignment wrapText="1"/>
    </xf>
    <xf numFmtId="0" fontId="0" fillId="0" borderId="0" xfId="0" applyBorder="1" applyAlignment="1">
      <alignment vertical="center" wrapText="1"/>
    </xf>
    <xf numFmtId="44" fontId="58" fillId="0" borderId="13" xfId="483" applyFont="1" applyBorder="1"/>
    <xf numFmtId="0" fontId="58" fillId="0" borderId="12" xfId="0" applyFont="1" applyBorder="1"/>
    <xf numFmtId="42" fontId="83" fillId="0" borderId="12" xfId="0" applyNumberFormat="1" applyFont="1" applyBorder="1"/>
    <xf numFmtId="0" fontId="83" fillId="0" borderId="36" xfId="0" applyFont="1" applyFill="1" applyBorder="1" applyAlignment="1">
      <alignment horizontal="right"/>
    </xf>
    <xf numFmtId="0" fontId="13" fillId="80" borderId="31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83" fillId="0" borderId="85" xfId="0" applyFont="1" applyBorder="1"/>
    <xf numFmtId="0" fontId="83" fillId="0" borderId="38" xfId="0" applyFont="1" applyBorder="1"/>
    <xf numFmtId="0" fontId="18" fillId="0" borderId="36" xfId="0" applyFont="1" applyBorder="1" applyAlignment="1"/>
    <xf numFmtId="0" fontId="83" fillId="0" borderId="40" xfId="0" applyFont="1" applyBorder="1"/>
    <xf numFmtId="44" fontId="0" fillId="0" borderId="0" xfId="0" applyNumberFormat="1"/>
    <xf numFmtId="44" fontId="0" fillId="0" borderId="88" xfId="0" applyNumberFormat="1" applyBorder="1"/>
    <xf numFmtId="44" fontId="0" fillId="0" borderId="48" xfId="0" applyNumberFormat="1" applyBorder="1"/>
    <xf numFmtId="44" fontId="0" fillId="0" borderId="58" xfId="0" applyNumberFormat="1" applyBorder="1"/>
    <xf numFmtId="0" fontId="83" fillId="0" borderId="41" xfId="0" applyFont="1" applyFill="1" applyBorder="1" applyAlignment="1">
      <alignment horizontal="center" wrapText="1"/>
    </xf>
    <xf numFmtId="0" fontId="0" fillId="0" borderId="0" xfId="0"/>
    <xf numFmtId="44" fontId="0" fillId="0" borderId="0" xfId="0" applyNumberFormat="1"/>
    <xf numFmtId="169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165" fontId="0" fillId="0" borderId="0" xfId="0" applyNumberFormat="1"/>
    <xf numFmtId="0" fontId="36" fillId="0" borderId="0" xfId="50"/>
    <xf numFmtId="0" fontId="30" fillId="0" borderId="0" xfId="51" applyFont="1" applyFill="1" applyBorder="1" applyAlignment="1">
      <alignment horizontal="center"/>
    </xf>
    <xf numFmtId="0" fontId="1" fillId="0" borderId="33" xfId="51" applyFont="1" applyFill="1" applyBorder="1"/>
    <xf numFmtId="0" fontId="39" fillId="0" borderId="10" xfId="51" applyFont="1" applyFill="1" applyBorder="1" applyAlignment="1"/>
    <xf numFmtId="0" fontId="1" fillId="0" borderId="11" xfId="51" applyFill="1" applyBorder="1"/>
    <xf numFmtId="0" fontId="1" fillId="0" borderId="0" xfId="51" applyFill="1" applyBorder="1"/>
    <xf numFmtId="0" fontId="1" fillId="0" borderId="36" xfId="51" applyFill="1" applyBorder="1"/>
    <xf numFmtId="0" fontId="1" fillId="0" borderId="31" xfId="51" applyFill="1" applyBorder="1"/>
    <xf numFmtId="0" fontId="16" fillId="0" borderId="31" xfId="51" applyFont="1" applyFill="1" applyBorder="1" applyAlignment="1">
      <alignment horizontal="center"/>
    </xf>
    <xf numFmtId="0" fontId="1" fillId="0" borderId="12" xfId="51" applyFill="1" applyBorder="1"/>
    <xf numFmtId="0" fontId="16" fillId="0" borderId="0" xfId="51" applyFont="1" applyFill="1" applyBorder="1"/>
    <xf numFmtId="169" fontId="1" fillId="0" borderId="0" xfId="53" applyNumberFormat="1" applyFont="1" applyFill="1" applyBorder="1"/>
    <xf numFmtId="172" fontId="1" fillId="0" borderId="0" xfId="51" applyNumberFormat="1" applyFont="1" applyFill="1" applyBorder="1" applyAlignment="1">
      <alignment horizontal="center"/>
    </xf>
    <xf numFmtId="0" fontId="40" fillId="0" borderId="12" xfId="51" applyFont="1" applyFill="1" applyBorder="1" applyAlignment="1">
      <alignment horizontal="right"/>
    </xf>
    <xf numFmtId="169" fontId="1" fillId="0" borderId="0" xfId="54" applyNumberFormat="1" applyFont="1" applyFill="1" applyBorder="1" applyAlignment="1">
      <alignment horizontal="center"/>
    </xf>
    <xf numFmtId="169" fontId="0" fillId="0" borderId="0" xfId="53" applyNumberFormat="1" applyFont="1" applyFill="1" applyBorder="1"/>
    <xf numFmtId="2" fontId="1" fillId="0" borderId="0" xfId="51" applyNumberFormat="1" applyFill="1" applyBorder="1" applyAlignment="1">
      <alignment horizontal="center"/>
    </xf>
    <xf numFmtId="173" fontId="0" fillId="0" borderId="0" xfId="55" applyNumberFormat="1" applyFont="1"/>
    <xf numFmtId="0" fontId="41" fillId="0" borderId="0" xfId="51" applyFont="1" applyFill="1" applyBorder="1"/>
    <xf numFmtId="10" fontId="41" fillId="0" borderId="0" xfId="51" applyNumberFormat="1" applyFont="1" applyFill="1" applyBorder="1" applyAlignment="1">
      <alignment horizontal="center"/>
    </xf>
    <xf numFmtId="169" fontId="39" fillId="0" borderId="0" xfId="51" applyNumberFormat="1" applyFont="1" applyFill="1" applyBorder="1"/>
    <xf numFmtId="10" fontId="0" fillId="0" borderId="0" xfId="49" applyNumberFormat="1" applyFont="1"/>
    <xf numFmtId="169" fontId="1" fillId="0" borderId="0" xfId="51" applyNumberFormat="1" applyFill="1" applyBorder="1"/>
    <xf numFmtId="43" fontId="0" fillId="0" borderId="0" xfId="55" applyFont="1"/>
    <xf numFmtId="169" fontId="41" fillId="0" borderId="0" xfId="51" applyNumberFormat="1" applyFont="1" applyFill="1" applyBorder="1" applyAlignment="1">
      <alignment horizontal="center"/>
    </xf>
    <xf numFmtId="169" fontId="41" fillId="0" borderId="0" xfId="53" applyNumberFormat="1" applyFont="1" applyFill="1" applyBorder="1"/>
    <xf numFmtId="174" fontId="0" fillId="0" borderId="0" xfId="55" applyNumberFormat="1" applyFont="1"/>
    <xf numFmtId="174" fontId="36" fillId="0" borderId="0" xfId="50" applyNumberFormat="1"/>
    <xf numFmtId="168" fontId="16" fillId="0" borderId="0" xfId="54" applyNumberFormat="1" applyFont="1" applyFill="1" applyBorder="1" applyAlignment="1">
      <alignment horizontal="center"/>
    </xf>
    <xf numFmtId="10" fontId="0" fillId="0" borderId="0" xfId="49" applyNumberFormat="1" applyFont="1" applyFill="1" applyBorder="1"/>
    <xf numFmtId="0" fontId="36" fillId="0" borderId="0" xfId="50" applyFill="1" applyBorder="1"/>
    <xf numFmtId="0" fontId="41" fillId="0" borderId="53" xfId="51" applyFont="1" applyFill="1" applyBorder="1"/>
    <xf numFmtId="0" fontId="1" fillId="0" borderId="53" xfId="51" applyFill="1" applyBorder="1"/>
    <xf numFmtId="170" fontId="41" fillId="0" borderId="53" xfId="51" applyNumberFormat="1" applyFont="1" applyFill="1" applyBorder="1" applyAlignment="1">
      <alignment horizontal="center"/>
    </xf>
    <xf numFmtId="169" fontId="1" fillId="0" borderId="53" xfId="51" applyNumberFormat="1" applyFill="1" applyBorder="1"/>
    <xf numFmtId="169" fontId="41" fillId="0" borderId="0" xfId="51" applyNumberFormat="1" applyFont="1" applyFill="1" applyBorder="1"/>
    <xf numFmtId="0" fontId="39" fillId="0" borderId="0" xfId="51" applyFont="1" applyFill="1" applyBorder="1"/>
    <xf numFmtId="0" fontId="1" fillId="0" borderId="38" xfId="51" applyFill="1" applyBorder="1"/>
    <xf numFmtId="0" fontId="39" fillId="0" borderId="13" xfId="51" applyFont="1" applyFill="1" applyBorder="1"/>
    <xf numFmtId="0" fontId="1" fillId="0" borderId="13" xfId="51" applyFill="1" applyBorder="1"/>
    <xf numFmtId="169" fontId="16" fillId="0" borderId="13" xfId="51" applyNumberFormat="1" applyFont="1" applyFill="1" applyBorder="1"/>
    <xf numFmtId="0" fontId="1" fillId="0" borderId="14" xfId="51" applyFill="1" applyBorder="1"/>
    <xf numFmtId="164" fontId="35" fillId="0" borderId="0" xfId="50" applyNumberFormat="1" applyFont="1"/>
    <xf numFmtId="0" fontId="0" fillId="0" borderId="0" xfId="0" applyAlignment="1">
      <alignment wrapText="1"/>
    </xf>
    <xf numFmtId="44" fontId="0" fillId="0" borderId="89" xfId="0" applyNumberFormat="1" applyBorder="1"/>
    <xf numFmtId="44" fontId="0" fillId="0" borderId="48" xfId="0" applyNumberFormat="1" applyBorder="1"/>
    <xf numFmtId="44" fontId="0" fillId="0" borderId="58" xfId="0" applyNumberFormat="1" applyBorder="1"/>
    <xf numFmtId="0" fontId="0" fillId="0" borderId="0" xfId="0" applyAlignment="1">
      <alignment horizontal="right"/>
    </xf>
    <xf numFmtId="0" fontId="1" fillId="0" borderId="0" xfId="52" applyFont="1" applyFill="1" applyBorder="1" applyAlignment="1">
      <alignment horizontal="center"/>
    </xf>
    <xf numFmtId="10" fontId="1" fillId="0" borderId="0" xfId="51" applyNumberFormat="1" applyFill="1" applyBorder="1"/>
    <xf numFmtId="0" fontId="16" fillId="0" borderId="0" xfId="52" applyFont="1" applyFill="1" applyBorder="1" applyAlignment="1">
      <alignment horizontal="center"/>
    </xf>
    <xf numFmtId="169" fontId="16" fillId="49" borderId="54" xfId="51" applyNumberFormat="1" applyFont="1" applyFill="1" applyBorder="1"/>
    <xf numFmtId="164" fontId="44" fillId="0" borderId="0" xfId="52" applyNumberFormat="1" applyFont="1" applyFill="1" applyBorder="1" applyAlignment="1">
      <alignment horizontal="center"/>
    </xf>
  </cellXfs>
  <cellStyles count="2417">
    <cellStyle name="20% - Accent1" xfId="21" builtinId="30" customBuiltin="1"/>
    <cellStyle name="20% - Accent1 2" xfId="58"/>
    <cellStyle name="20% - Accent2" xfId="25" builtinId="34" customBuiltin="1"/>
    <cellStyle name="20% - Accent2 2" xfId="59"/>
    <cellStyle name="20% - Accent3" xfId="29" builtinId="38" customBuiltin="1"/>
    <cellStyle name="20% - Accent3 2" xfId="60"/>
    <cellStyle name="20% - Accent4" xfId="33" builtinId="42" customBuiltin="1"/>
    <cellStyle name="20% - Accent4 2" xfId="61"/>
    <cellStyle name="20% - Accent5" xfId="37" builtinId="46" customBuiltin="1"/>
    <cellStyle name="20% - Accent5 2" xfId="62"/>
    <cellStyle name="20% - Accent6" xfId="41" builtinId="50" customBuiltin="1"/>
    <cellStyle name="20% - Accent6 2" xfId="63"/>
    <cellStyle name="40% - Accent1" xfId="22" builtinId="31" customBuiltin="1"/>
    <cellStyle name="40% - Accent1 2" xfId="64"/>
    <cellStyle name="40% - Accent2" xfId="26" builtinId="35" customBuiltin="1"/>
    <cellStyle name="40% - Accent2 2" xfId="65"/>
    <cellStyle name="40% - Accent3" xfId="30" builtinId="39" customBuiltin="1"/>
    <cellStyle name="40% - Accent3 2" xfId="66"/>
    <cellStyle name="40% - Accent4" xfId="34" builtinId="43" customBuiltin="1"/>
    <cellStyle name="40% - Accent4 2" xfId="67"/>
    <cellStyle name="40% - Accent5" xfId="38" builtinId="47" customBuiltin="1"/>
    <cellStyle name="40% - Accent5 2" xfId="68"/>
    <cellStyle name="40% - Accent6" xfId="42" builtinId="51" customBuiltin="1"/>
    <cellStyle name="40% - Accent6 2" xfId="69"/>
    <cellStyle name="60% - Accent1" xfId="23" builtinId="32" customBuiltin="1"/>
    <cellStyle name="60% - Accent1 2" xfId="70"/>
    <cellStyle name="60% - Accent2" xfId="27" builtinId="36" customBuiltin="1"/>
    <cellStyle name="60% - Accent2 2" xfId="71"/>
    <cellStyle name="60% - Accent3" xfId="31" builtinId="40" customBuiltin="1"/>
    <cellStyle name="60% - Accent3 2" xfId="72"/>
    <cellStyle name="60% - Accent4" xfId="35" builtinId="44" customBuiltin="1"/>
    <cellStyle name="60% - Accent4 2" xfId="73"/>
    <cellStyle name="60% - Accent5" xfId="39" builtinId="48" customBuiltin="1"/>
    <cellStyle name="60% - Accent5 2" xfId="74"/>
    <cellStyle name="60% - Accent6" xfId="43" builtinId="52" customBuiltin="1"/>
    <cellStyle name="60% - Accent6 2" xfId="75"/>
    <cellStyle name="Accent1" xfId="20" builtinId="29" customBuiltin="1"/>
    <cellStyle name="Accent1 2" xfId="76"/>
    <cellStyle name="Accent2" xfId="24" builtinId="33" customBuiltin="1"/>
    <cellStyle name="Accent2 2" xfId="77"/>
    <cellStyle name="Accent3" xfId="28" builtinId="37" customBuiltin="1"/>
    <cellStyle name="Accent3 2" xfId="78"/>
    <cellStyle name="Accent4" xfId="32" builtinId="41" customBuiltin="1"/>
    <cellStyle name="Accent4 2" xfId="79"/>
    <cellStyle name="Accent5" xfId="36" builtinId="45" customBuiltin="1"/>
    <cellStyle name="Accent5 2" xfId="80"/>
    <cellStyle name="Accent6" xfId="40" builtinId="49" customBuiltin="1"/>
    <cellStyle name="Accent6 2" xfId="81"/>
    <cellStyle name="Bad" xfId="9" builtinId="27" customBuiltin="1"/>
    <cellStyle name="Bad 2" xfId="82"/>
    <cellStyle name="Bad 3" xfId="83"/>
    <cellStyle name="Body: normal cell" xfId="84"/>
    <cellStyle name="Calculation" xfId="13" builtinId="22" customBuiltin="1"/>
    <cellStyle name="Calculation 2" xfId="85"/>
    <cellStyle name="Calculation 2 2" xfId="86"/>
    <cellStyle name="Calculation 2 2 2" xfId="2390"/>
    <cellStyle name="Calculation 2 2 3" xfId="2388"/>
    <cellStyle name="Calculation 2 3" xfId="87"/>
    <cellStyle name="Calculation 2 3 2" xfId="2391"/>
    <cellStyle name="Calculation 2 3 3" xfId="2396"/>
    <cellStyle name="Calculation 2 4" xfId="2389"/>
    <cellStyle name="Calculation 2 5" xfId="2387"/>
    <cellStyle name="Calculation 3" xfId="88"/>
    <cellStyle name="Check Cell" xfId="15" builtinId="23" customBuiltin="1"/>
    <cellStyle name="Check Cell 2" xfId="89"/>
    <cellStyle name="Comma" xfId="1" builtinId="3"/>
    <cellStyle name="Comma [0] 2" xfId="90"/>
    <cellStyle name="Comma 10" xfId="91"/>
    <cellStyle name="Comma 10 2" xfId="92"/>
    <cellStyle name="Comma 10 2 2" xfId="93"/>
    <cellStyle name="Comma 10 2 2 2" xfId="94"/>
    <cellStyle name="Comma 10 2 3" xfId="95"/>
    <cellStyle name="Comma 10 3" xfId="96"/>
    <cellStyle name="Comma 10 3 2" xfId="97"/>
    <cellStyle name="Comma 10 4" xfId="98"/>
    <cellStyle name="Comma 11" xfId="55"/>
    <cellStyle name="Comma 2" xfId="99"/>
    <cellStyle name="Comma 2 2" xfId="100"/>
    <cellStyle name="Comma 2 2 2" xfId="101"/>
    <cellStyle name="Comma 2 3" xfId="102"/>
    <cellStyle name="Comma 3" xfId="103"/>
    <cellStyle name="Comma 3 2" xfId="104"/>
    <cellStyle name="Comma 3 2 2" xfId="105"/>
    <cellStyle name="Comma 3 2 2 2" xfId="106"/>
    <cellStyle name="Comma 3 2 2 2 2" xfId="107"/>
    <cellStyle name="Comma 3 2 2 2 2 2" xfId="108"/>
    <cellStyle name="Comma 3 2 2 2 2 2 2" xfId="109"/>
    <cellStyle name="Comma 3 2 2 2 2 3" xfId="110"/>
    <cellStyle name="Comma 3 2 2 2 3" xfId="111"/>
    <cellStyle name="Comma 3 2 2 2 3 2" xfId="112"/>
    <cellStyle name="Comma 3 2 2 2 4" xfId="113"/>
    <cellStyle name="Comma 3 2 2 3" xfId="114"/>
    <cellStyle name="Comma 3 2 2 3 2" xfId="115"/>
    <cellStyle name="Comma 3 2 2 3 2 2" xfId="116"/>
    <cellStyle name="Comma 3 2 2 3 3" xfId="117"/>
    <cellStyle name="Comma 3 2 2 4" xfId="118"/>
    <cellStyle name="Comma 3 2 2 4 2" xfId="119"/>
    <cellStyle name="Comma 3 2 2 5" xfId="120"/>
    <cellStyle name="Comma 3 2 3" xfId="121"/>
    <cellStyle name="Comma 3 2 4" xfId="122"/>
    <cellStyle name="Comma 3 2 4 2" xfId="123"/>
    <cellStyle name="Comma 3 2 4 2 2" xfId="124"/>
    <cellStyle name="Comma 3 2 4 2 2 2" xfId="125"/>
    <cellStyle name="Comma 3 2 4 2 3" xfId="126"/>
    <cellStyle name="Comma 3 2 4 3" xfId="127"/>
    <cellStyle name="Comma 3 2 4 3 2" xfId="128"/>
    <cellStyle name="Comma 3 2 4 4" xfId="129"/>
    <cellStyle name="Comma 3 2 5" xfId="130"/>
    <cellStyle name="Comma 3 2 5 2" xfId="131"/>
    <cellStyle name="Comma 3 2 5 2 2" xfId="132"/>
    <cellStyle name="Comma 3 2 5 3" xfId="133"/>
    <cellStyle name="Comma 3 2 6" xfId="134"/>
    <cellStyle name="Comma 3 2 6 2" xfId="135"/>
    <cellStyle name="Comma 3 2 7" xfId="136"/>
    <cellStyle name="Comma 3 3" xfId="137"/>
    <cellStyle name="Comma 3 3 2" xfId="138"/>
    <cellStyle name="Comma 3 3 2 2" xfId="139"/>
    <cellStyle name="Comma 3 3 2 2 2" xfId="140"/>
    <cellStyle name="Comma 3 3 2 2 2 2" xfId="141"/>
    <cellStyle name="Comma 3 3 2 2 3" xfId="142"/>
    <cellStyle name="Comma 3 3 2 3" xfId="143"/>
    <cellStyle name="Comma 3 3 2 3 2" xfId="144"/>
    <cellStyle name="Comma 3 3 2 4" xfId="145"/>
    <cellStyle name="Comma 3 3 3" xfId="146"/>
    <cellStyle name="Comma 3 3 3 2" xfId="147"/>
    <cellStyle name="Comma 3 3 3 2 2" xfId="148"/>
    <cellStyle name="Comma 3 3 3 3" xfId="149"/>
    <cellStyle name="Comma 3 3 4" xfId="150"/>
    <cellStyle name="Comma 3 3 4 2" xfId="151"/>
    <cellStyle name="Comma 3 3 5" xfId="152"/>
    <cellStyle name="Comma 3 4" xfId="153"/>
    <cellStyle name="Comma 3 4 2" xfId="154"/>
    <cellStyle name="Comma 3 4 2 2" xfId="155"/>
    <cellStyle name="Comma 3 4 2 2 2" xfId="156"/>
    <cellStyle name="Comma 3 4 2 2 2 2" xfId="157"/>
    <cellStyle name="Comma 3 4 2 2 3" xfId="158"/>
    <cellStyle name="Comma 3 4 2 3" xfId="159"/>
    <cellStyle name="Comma 3 4 2 3 2" xfId="160"/>
    <cellStyle name="Comma 3 4 2 4" xfId="161"/>
    <cellStyle name="Comma 3 4 3" xfId="162"/>
    <cellStyle name="Comma 3 4 3 2" xfId="163"/>
    <cellStyle name="Comma 3 4 3 2 2" xfId="164"/>
    <cellStyle name="Comma 3 4 3 3" xfId="165"/>
    <cellStyle name="Comma 3 4 4" xfId="166"/>
    <cellStyle name="Comma 3 4 4 2" xfId="167"/>
    <cellStyle name="Comma 3 4 5" xfId="168"/>
    <cellStyle name="Comma 3 5" xfId="169"/>
    <cellStyle name="Comma 3 5 2" xfId="170"/>
    <cellStyle name="Comma 3 5 2 2" xfId="171"/>
    <cellStyle name="Comma 3 5 2 2 2" xfId="172"/>
    <cellStyle name="Comma 3 5 2 2 2 2" xfId="173"/>
    <cellStyle name="Comma 3 5 2 2 3" xfId="174"/>
    <cellStyle name="Comma 3 5 2 3" xfId="175"/>
    <cellStyle name="Comma 3 5 2 3 2" xfId="176"/>
    <cellStyle name="Comma 3 5 2 4" xfId="177"/>
    <cellStyle name="Comma 3 5 3" xfId="178"/>
    <cellStyle name="Comma 3 5 3 2" xfId="179"/>
    <cellStyle name="Comma 3 5 3 2 2" xfId="180"/>
    <cellStyle name="Comma 3 5 3 3" xfId="181"/>
    <cellStyle name="Comma 3 5 4" xfId="182"/>
    <cellStyle name="Comma 3 5 4 2" xfId="183"/>
    <cellStyle name="Comma 3 5 5" xfId="184"/>
    <cellStyle name="Comma 4" xfId="185"/>
    <cellStyle name="Comma 4 2" xfId="186"/>
    <cellStyle name="Comma 5" xfId="187"/>
    <cellStyle name="Comma 5 2" xfId="188"/>
    <cellStyle name="Comma 5 3" xfId="189"/>
    <cellStyle name="Comma 6" xfId="190"/>
    <cellStyle name="Comma 6 2" xfId="191"/>
    <cellStyle name="Comma 6 3" xfId="192"/>
    <cellStyle name="Comma 6 3 2" xfId="193"/>
    <cellStyle name="Comma 6 3 2 2" xfId="194"/>
    <cellStyle name="Comma 6 3 2 2 2" xfId="195"/>
    <cellStyle name="Comma 6 3 2 2 2 2" xfId="196"/>
    <cellStyle name="Comma 6 3 2 2 3" xfId="197"/>
    <cellStyle name="Comma 6 3 2 3" xfId="198"/>
    <cellStyle name="Comma 6 3 2 3 2" xfId="199"/>
    <cellStyle name="Comma 6 3 2 4" xfId="200"/>
    <cellStyle name="Comma 6 3 3" xfId="201"/>
    <cellStyle name="Comma 6 3 3 2" xfId="202"/>
    <cellStyle name="Comma 6 3 3 2 2" xfId="203"/>
    <cellStyle name="Comma 6 3 3 3" xfId="204"/>
    <cellStyle name="Comma 6 3 4" xfId="205"/>
    <cellStyle name="Comma 6 3 4 2" xfId="206"/>
    <cellStyle name="Comma 6 3 5" xfId="207"/>
    <cellStyle name="Comma 7" xfId="208"/>
    <cellStyle name="Comma 7 2" xfId="209"/>
    <cellStyle name="Comma 7 3" xfId="210"/>
    <cellStyle name="Comma 7 3 2" xfId="211"/>
    <cellStyle name="Comma 7 3 2 2" xfId="212"/>
    <cellStyle name="Comma 7 3 2 2 2" xfId="213"/>
    <cellStyle name="Comma 7 3 2 3" xfId="214"/>
    <cellStyle name="Comma 7 3 3" xfId="215"/>
    <cellStyle name="Comma 7 3 3 2" xfId="216"/>
    <cellStyle name="Comma 7 3 4" xfId="217"/>
    <cellStyle name="Comma 7 4" xfId="218"/>
    <cellStyle name="Comma 7 4 2" xfId="219"/>
    <cellStyle name="Comma 7 4 2 2" xfId="220"/>
    <cellStyle name="Comma 7 4 3" xfId="221"/>
    <cellStyle name="Comma 7 5" xfId="222"/>
    <cellStyle name="Comma 7 5 2" xfId="223"/>
    <cellStyle name="Comma 7 6" xfId="224"/>
    <cellStyle name="Comma 8" xfId="225"/>
    <cellStyle name="Comma 8 2" xfId="226"/>
    <cellStyle name="Comma 8 2 2" xfId="227"/>
    <cellStyle name="Comma 8 2 2 2" xfId="228"/>
    <cellStyle name="Comma 8 2 2 2 2" xfId="229"/>
    <cellStyle name="Comma 8 2 2 3" xfId="230"/>
    <cellStyle name="Comma 8 2 3" xfId="231"/>
    <cellStyle name="Comma 8 2 3 2" xfId="232"/>
    <cellStyle name="Comma 8 2 4" xfId="233"/>
    <cellStyle name="Comma 8 3" xfId="234"/>
    <cellStyle name="Comma 8 3 2" xfId="235"/>
    <cellStyle name="Comma 8 3 2 2" xfId="236"/>
    <cellStyle name="Comma 8 3 3" xfId="237"/>
    <cellStyle name="Comma 8 4" xfId="238"/>
    <cellStyle name="Comma 8 4 2" xfId="239"/>
    <cellStyle name="Comma 8 5" xfId="240"/>
    <cellStyle name="Comma 9" xfId="241"/>
    <cellStyle name="Comma 9 2" xfId="242"/>
    <cellStyle name="Comma 9 2 2" xfId="243"/>
    <cellStyle name="Comma 9 2 2 2" xfId="244"/>
    <cellStyle name="Comma 9 2 2 2 2" xfId="245"/>
    <cellStyle name="Comma 9 2 2 3" xfId="246"/>
    <cellStyle name="Comma 9 2 3" xfId="247"/>
    <cellStyle name="Comma 9 2 3 2" xfId="248"/>
    <cellStyle name="Comma 9 2 4" xfId="249"/>
    <cellStyle name="Comma 9 3" xfId="250"/>
    <cellStyle name="Comma 9 3 2" xfId="251"/>
    <cellStyle name="Comma 9 3 2 2" xfId="252"/>
    <cellStyle name="Comma 9 3 3" xfId="253"/>
    <cellStyle name="Comma 9 4" xfId="254"/>
    <cellStyle name="Comma 9 4 2" xfId="255"/>
    <cellStyle name="Comma 9 5" xfId="256"/>
    <cellStyle name="Currency" xfId="2" builtinId="4"/>
    <cellStyle name="Currency [0] 2" xfId="257"/>
    <cellStyle name="Currency 10" xfId="258"/>
    <cellStyle name="Currency 10 2" xfId="259"/>
    <cellStyle name="Currency 10 2 2" xfId="260"/>
    <cellStyle name="Currency 10 2 2 2" xfId="261"/>
    <cellStyle name="Currency 10 2 3" xfId="262"/>
    <cellStyle name="Currency 10 3" xfId="263"/>
    <cellStyle name="Currency 10 3 2" xfId="264"/>
    <cellStyle name="Currency 10 4" xfId="265"/>
    <cellStyle name="Currency 11" xfId="266"/>
    <cellStyle name="Currency 11 2" xfId="267"/>
    <cellStyle name="Currency 11 2 2" xfId="268"/>
    <cellStyle name="Currency 11 2 2 2" xfId="269"/>
    <cellStyle name="Currency 11 2 3" xfId="270"/>
    <cellStyle name="Currency 11 3" xfId="271"/>
    <cellStyle name="Currency 11 3 2" xfId="272"/>
    <cellStyle name="Currency 11 4" xfId="273"/>
    <cellStyle name="Currency 12" xfId="274"/>
    <cellStyle name="Currency 12 2" xfId="275"/>
    <cellStyle name="Currency 12 2 2" xfId="276"/>
    <cellStyle name="Currency 12 3" xfId="277"/>
    <cellStyle name="Currency 13" xfId="278"/>
    <cellStyle name="Currency 14" xfId="279"/>
    <cellStyle name="Currency 14 2" xfId="280"/>
    <cellStyle name="Currency 15" xfId="281"/>
    <cellStyle name="Currency 16" xfId="54"/>
    <cellStyle name="Currency 17" xfId="282"/>
    <cellStyle name="Currency 18" xfId="283"/>
    <cellStyle name="Currency 19" xfId="284"/>
    <cellStyle name="Currency 2" xfId="285"/>
    <cellStyle name="Currency 2 2" xfId="286"/>
    <cellStyle name="Currency 2 2 2" xfId="287"/>
    <cellStyle name="Currency 2 2 2 2" xfId="288"/>
    <cellStyle name="Currency 2 2 2 3" xfId="289"/>
    <cellStyle name="Currency 2 2 2 3 2" xfId="290"/>
    <cellStyle name="Currency 2 3" xfId="291"/>
    <cellStyle name="Currency 2 3 2" xfId="292"/>
    <cellStyle name="Currency 2 3 2 2" xfId="293"/>
    <cellStyle name="Currency 2 3 2 2 2" xfId="294"/>
    <cellStyle name="Currency 2 3 2 2 2 2" xfId="295"/>
    <cellStyle name="Currency 2 3 2 2 2 2 2" xfId="296"/>
    <cellStyle name="Currency 2 3 2 2 2 3" xfId="297"/>
    <cellStyle name="Currency 2 3 2 2 3" xfId="298"/>
    <cellStyle name="Currency 2 3 2 2 3 2" xfId="299"/>
    <cellStyle name="Currency 2 3 2 2 4" xfId="300"/>
    <cellStyle name="Currency 2 3 2 3" xfId="301"/>
    <cellStyle name="Currency 2 3 2 3 2" xfId="302"/>
    <cellStyle name="Currency 2 3 2 3 2 2" xfId="303"/>
    <cellStyle name="Currency 2 3 2 3 3" xfId="304"/>
    <cellStyle name="Currency 2 3 2 4" xfId="305"/>
    <cellStyle name="Currency 2 3 2 4 2" xfId="306"/>
    <cellStyle name="Currency 2 3 2 5" xfId="307"/>
    <cellStyle name="Currency 2 3 3" xfId="308"/>
    <cellStyle name="Currency 2 3 4" xfId="309"/>
    <cellStyle name="Currency 2 3 4 2" xfId="310"/>
    <cellStyle name="Currency 2 3 4 2 2" xfId="311"/>
    <cellStyle name="Currency 2 3 4 2 2 2" xfId="312"/>
    <cellStyle name="Currency 2 3 4 2 3" xfId="313"/>
    <cellStyle name="Currency 2 3 4 3" xfId="314"/>
    <cellStyle name="Currency 2 3 4 3 2" xfId="315"/>
    <cellStyle name="Currency 2 3 4 4" xfId="316"/>
    <cellStyle name="Currency 2 3 5" xfId="317"/>
    <cellStyle name="Currency 2 3 5 2" xfId="318"/>
    <cellStyle name="Currency 2 3 5 2 2" xfId="319"/>
    <cellStyle name="Currency 2 3 5 3" xfId="320"/>
    <cellStyle name="Currency 2 3 6" xfId="321"/>
    <cellStyle name="Currency 2 3 6 2" xfId="322"/>
    <cellStyle name="Currency 2 3 7" xfId="323"/>
    <cellStyle name="Currency 2 4" xfId="324"/>
    <cellStyle name="Currency 2 4 2" xfId="325"/>
    <cellStyle name="Currency 2 4 2 2" xfId="326"/>
    <cellStyle name="Currency 2 4 2 2 2" xfId="327"/>
    <cellStyle name="Currency 2 4 2 2 2 2" xfId="328"/>
    <cellStyle name="Currency 2 4 2 2 3" xfId="329"/>
    <cellStyle name="Currency 2 4 2 3" xfId="330"/>
    <cellStyle name="Currency 2 4 2 3 2" xfId="331"/>
    <cellStyle name="Currency 2 4 2 4" xfId="332"/>
    <cellStyle name="Currency 2 4 3" xfId="333"/>
    <cellStyle name="Currency 2 4 3 2" xfId="334"/>
    <cellStyle name="Currency 2 4 3 2 2" xfId="335"/>
    <cellStyle name="Currency 2 4 3 3" xfId="336"/>
    <cellStyle name="Currency 2 4 4" xfId="337"/>
    <cellStyle name="Currency 2 4 4 2" xfId="338"/>
    <cellStyle name="Currency 2 4 5" xfId="339"/>
    <cellStyle name="Currency 2 5" xfId="340"/>
    <cellStyle name="Currency 2 5 2" xfId="341"/>
    <cellStyle name="Currency 2 5 2 2" xfId="342"/>
    <cellStyle name="Currency 2 5 2 2 2" xfId="343"/>
    <cellStyle name="Currency 2 5 2 2 2 2" xfId="344"/>
    <cellStyle name="Currency 2 5 2 2 3" xfId="345"/>
    <cellStyle name="Currency 2 5 2 3" xfId="346"/>
    <cellStyle name="Currency 2 5 2 3 2" xfId="347"/>
    <cellStyle name="Currency 2 5 2 4" xfId="348"/>
    <cellStyle name="Currency 2 5 3" xfId="349"/>
    <cellStyle name="Currency 2 5 3 2" xfId="350"/>
    <cellStyle name="Currency 2 5 3 2 2" xfId="351"/>
    <cellStyle name="Currency 2 5 3 3" xfId="352"/>
    <cellStyle name="Currency 2 5 4" xfId="353"/>
    <cellStyle name="Currency 2 5 4 2" xfId="354"/>
    <cellStyle name="Currency 2 5 5" xfId="355"/>
    <cellStyle name="Currency 2 6" xfId="356"/>
    <cellStyle name="Currency 2 6 2" xfId="357"/>
    <cellStyle name="Currency 2 6 2 2" xfId="358"/>
    <cellStyle name="Currency 2 6 2 2 2" xfId="359"/>
    <cellStyle name="Currency 2 6 2 2 2 2" xfId="360"/>
    <cellStyle name="Currency 2 6 2 2 3" xfId="361"/>
    <cellStyle name="Currency 2 6 2 3" xfId="362"/>
    <cellStyle name="Currency 2 6 2 3 2" xfId="363"/>
    <cellStyle name="Currency 2 6 2 4" xfId="364"/>
    <cellStyle name="Currency 2 6 3" xfId="365"/>
    <cellStyle name="Currency 2 6 3 2" xfId="366"/>
    <cellStyle name="Currency 2 6 3 2 2" xfId="367"/>
    <cellStyle name="Currency 2 6 3 3" xfId="368"/>
    <cellStyle name="Currency 2 6 4" xfId="369"/>
    <cellStyle name="Currency 2 6 4 2" xfId="370"/>
    <cellStyle name="Currency 2 6 5" xfId="371"/>
    <cellStyle name="Currency 20" xfId="372"/>
    <cellStyle name="Currency 21" xfId="373"/>
    <cellStyle name="Currency 22" xfId="374"/>
    <cellStyle name="Currency 23" xfId="375"/>
    <cellStyle name="Currency 24" xfId="376"/>
    <cellStyle name="Currency 25" xfId="377"/>
    <cellStyle name="Currency 26" xfId="378"/>
    <cellStyle name="Currency 27" xfId="379"/>
    <cellStyle name="Currency 28" xfId="380"/>
    <cellStyle name="Currency 29" xfId="381"/>
    <cellStyle name="Currency 3" xfId="382"/>
    <cellStyle name="Currency 3 2" xfId="383"/>
    <cellStyle name="Currency 3 2 2" xfId="384"/>
    <cellStyle name="Currency 3 2 2 2" xfId="385"/>
    <cellStyle name="Currency 3 2 2 2 2" xfId="386"/>
    <cellStyle name="Currency 3 2 2 2 2 2" xfId="387"/>
    <cellStyle name="Currency 3 2 2 2 2 2 2" xfId="388"/>
    <cellStyle name="Currency 3 2 2 2 2 3" xfId="389"/>
    <cellStyle name="Currency 3 2 2 2 3" xfId="390"/>
    <cellStyle name="Currency 3 2 2 2 3 2" xfId="391"/>
    <cellStyle name="Currency 3 2 2 2 4" xfId="392"/>
    <cellStyle name="Currency 3 2 2 3" xfId="393"/>
    <cellStyle name="Currency 3 2 2 3 2" xfId="394"/>
    <cellStyle name="Currency 3 2 2 3 2 2" xfId="395"/>
    <cellStyle name="Currency 3 2 2 3 3" xfId="396"/>
    <cellStyle name="Currency 3 2 2 4" xfId="397"/>
    <cellStyle name="Currency 3 2 2 4 2" xfId="398"/>
    <cellStyle name="Currency 3 2 2 5" xfId="399"/>
    <cellStyle name="Currency 3 2 3" xfId="400"/>
    <cellStyle name="Currency 3 2 4" xfId="401"/>
    <cellStyle name="Currency 3 2 4 2" xfId="402"/>
    <cellStyle name="Currency 3 2 4 2 2" xfId="403"/>
    <cellStyle name="Currency 3 2 4 2 2 2" xfId="404"/>
    <cellStyle name="Currency 3 2 4 2 3" xfId="405"/>
    <cellStyle name="Currency 3 2 4 3" xfId="406"/>
    <cellStyle name="Currency 3 2 4 3 2" xfId="407"/>
    <cellStyle name="Currency 3 2 4 4" xfId="408"/>
    <cellStyle name="Currency 3 2 5" xfId="409"/>
    <cellStyle name="Currency 3 2 5 2" xfId="410"/>
    <cellStyle name="Currency 3 2 5 2 2" xfId="411"/>
    <cellStyle name="Currency 3 2 5 3" xfId="412"/>
    <cellStyle name="Currency 3 2 6" xfId="413"/>
    <cellStyle name="Currency 3 2 6 2" xfId="414"/>
    <cellStyle name="Currency 3 2 7" xfId="415"/>
    <cellStyle name="Currency 3 3" xfId="416"/>
    <cellStyle name="Currency 3 3 2" xfId="417"/>
    <cellStyle name="Currency 3 3 2 2" xfId="418"/>
    <cellStyle name="Currency 3 3 2 2 2" xfId="419"/>
    <cellStyle name="Currency 3 3 2 2 2 2" xfId="420"/>
    <cellStyle name="Currency 3 3 2 2 3" xfId="421"/>
    <cellStyle name="Currency 3 3 2 3" xfId="422"/>
    <cellStyle name="Currency 3 3 2 3 2" xfId="423"/>
    <cellStyle name="Currency 3 3 2 4" xfId="424"/>
    <cellStyle name="Currency 3 3 3" xfId="425"/>
    <cellStyle name="Currency 3 3 3 2" xfId="426"/>
    <cellStyle name="Currency 3 3 3 2 2" xfId="427"/>
    <cellStyle name="Currency 3 3 3 3" xfId="428"/>
    <cellStyle name="Currency 3 3 4" xfId="429"/>
    <cellStyle name="Currency 3 3 4 2" xfId="430"/>
    <cellStyle name="Currency 3 3 5" xfId="431"/>
    <cellStyle name="Currency 3 4" xfId="432"/>
    <cellStyle name="Currency 3 4 2" xfId="433"/>
    <cellStyle name="Currency 3 4 2 2" xfId="434"/>
    <cellStyle name="Currency 3 4 2 2 2" xfId="435"/>
    <cellStyle name="Currency 3 4 2 2 2 2" xfId="436"/>
    <cellStyle name="Currency 3 4 2 2 3" xfId="437"/>
    <cellStyle name="Currency 3 4 2 3" xfId="438"/>
    <cellStyle name="Currency 3 4 2 3 2" xfId="439"/>
    <cellStyle name="Currency 3 4 2 4" xfId="440"/>
    <cellStyle name="Currency 3 4 3" xfId="441"/>
    <cellStyle name="Currency 3 4 3 2" xfId="442"/>
    <cellStyle name="Currency 3 4 3 2 2" xfId="443"/>
    <cellStyle name="Currency 3 4 3 3" xfId="444"/>
    <cellStyle name="Currency 3 4 4" xfId="445"/>
    <cellStyle name="Currency 3 4 4 2" xfId="446"/>
    <cellStyle name="Currency 3 4 5" xfId="447"/>
    <cellStyle name="Currency 3 5" xfId="448"/>
    <cellStyle name="Currency 3 5 2" xfId="449"/>
    <cellStyle name="Currency 3 5 2 2" xfId="450"/>
    <cellStyle name="Currency 3 5 2 2 2" xfId="451"/>
    <cellStyle name="Currency 3 5 2 2 2 2" xfId="452"/>
    <cellStyle name="Currency 3 5 2 2 3" xfId="453"/>
    <cellStyle name="Currency 3 5 2 3" xfId="454"/>
    <cellStyle name="Currency 3 5 2 3 2" xfId="455"/>
    <cellStyle name="Currency 3 5 2 4" xfId="456"/>
    <cellStyle name="Currency 3 5 3" xfId="457"/>
    <cellStyle name="Currency 3 5 3 2" xfId="458"/>
    <cellStyle name="Currency 3 5 3 2 2" xfId="459"/>
    <cellStyle name="Currency 3 5 3 3" xfId="460"/>
    <cellStyle name="Currency 3 5 4" xfId="461"/>
    <cellStyle name="Currency 3 5 4 2" xfId="462"/>
    <cellStyle name="Currency 3 5 5" xfId="463"/>
    <cellStyle name="Currency 3 6" xfId="53"/>
    <cellStyle name="Currency 3 6 2" xfId="464"/>
    <cellStyle name="Currency 3 6 2 2" xfId="465"/>
    <cellStyle name="Currency 3 6 3" xfId="466"/>
    <cellStyle name="Currency 3 6 4" xfId="467"/>
    <cellStyle name="Currency 3 7" xfId="468"/>
    <cellStyle name="Currency 3 7 2" xfId="469"/>
    <cellStyle name="Currency 3 8" xfId="470"/>
    <cellStyle name="Currency 3 8 2" xfId="471"/>
    <cellStyle name="Currency 3 9" xfId="472"/>
    <cellStyle name="Currency 30" xfId="473"/>
    <cellStyle name="Currency 31" xfId="474"/>
    <cellStyle name="Currency 32" xfId="475"/>
    <cellStyle name="Currency 33" xfId="476"/>
    <cellStyle name="Currency 34" xfId="477"/>
    <cellStyle name="Currency 35" xfId="478"/>
    <cellStyle name="Currency 36" xfId="479"/>
    <cellStyle name="Currency 37" xfId="480"/>
    <cellStyle name="Currency 38" xfId="481"/>
    <cellStyle name="Currency 39" xfId="482"/>
    <cellStyle name="Currency 4" xfId="48"/>
    <cellStyle name="Currency 4 10" xfId="483"/>
    <cellStyle name="Currency 4 10 2" xfId="484"/>
    <cellStyle name="Currency 4 11" xfId="485"/>
    <cellStyle name="Currency 4 11 2" xfId="486"/>
    <cellStyle name="Currency 4 12" xfId="487"/>
    <cellStyle name="Currency 4 2" xfId="488"/>
    <cellStyle name="Currency 4 2 2" xfId="489"/>
    <cellStyle name="Currency 4 2 2 2" xfId="490"/>
    <cellStyle name="Currency 4 2 2 2 2" xfId="491"/>
    <cellStyle name="Currency 4 2 2 2 2 2" xfId="492"/>
    <cellStyle name="Currency 4 2 2 2 2 2 2" xfId="493"/>
    <cellStyle name="Currency 4 2 2 2 2 3" xfId="494"/>
    <cellStyle name="Currency 4 2 2 2 3" xfId="495"/>
    <cellStyle name="Currency 4 2 2 2 3 2" xfId="496"/>
    <cellStyle name="Currency 4 2 2 2 4" xfId="497"/>
    <cellStyle name="Currency 4 2 2 3" xfId="498"/>
    <cellStyle name="Currency 4 2 2 3 2" xfId="499"/>
    <cellStyle name="Currency 4 2 2 3 2 2" xfId="500"/>
    <cellStyle name="Currency 4 2 2 3 3" xfId="501"/>
    <cellStyle name="Currency 4 2 2 4" xfId="502"/>
    <cellStyle name="Currency 4 2 2 4 2" xfId="503"/>
    <cellStyle name="Currency 4 2 2 5" xfId="504"/>
    <cellStyle name="Currency 4 2 3" xfId="505"/>
    <cellStyle name="Currency 4 2 4" xfId="506"/>
    <cellStyle name="Currency 4 2 4 2" xfId="507"/>
    <cellStyle name="Currency 4 2 4 2 2" xfId="508"/>
    <cellStyle name="Currency 4 2 4 2 2 2" xfId="509"/>
    <cellStyle name="Currency 4 2 4 2 2 2 2" xfId="510"/>
    <cellStyle name="Currency 4 2 4 2 2 3" xfId="511"/>
    <cellStyle name="Currency 4 2 4 2 3" xfId="512"/>
    <cellStyle name="Currency 4 2 4 2 3 2" xfId="513"/>
    <cellStyle name="Currency 4 2 4 2 4" xfId="514"/>
    <cellStyle name="Currency 4 2 4 3" xfId="515"/>
    <cellStyle name="Currency 4 2 4 3 2" xfId="516"/>
    <cellStyle name="Currency 4 2 4 3 2 2" xfId="517"/>
    <cellStyle name="Currency 4 2 4 3 3" xfId="518"/>
    <cellStyle name="Currency 4 2 4 4" xfId="519"/>
    <cellStyle name="Currency 4 2 4 4 2" xfId="520"/>
    <cellStyle name="Currency 4 2 4 5" xfId="521"/>
    <cellStyle name="Currency 4 2 5" xfId="522"/>
    <cellStyle name="Currency 4 2 5 2" xfId="523"/>
    <cellStyle name="Currency 4 2 5 2 2" xfId="524"/>
    <cellStyle name="Currency 4 2 5 2 2 2" xfId="525"/>
    <cellStyle name="Currency 4 2 5 2 3" xfId="526"/>
    <cellStyle name="Currency 4 2 5 3" xfId="527"/>
    <cellStyle name="Currency 4 2 5 3 2" xfId="528"/>
    <cellStyle name="Currency 4 2 5 4" xfId="529"/>
    <cellStyle name="Currency 4 2 6" xfId="530"/>
    <cellStyle name="Currency 4 2 6 2" xfId="531"/>
    <cellStyle name="Currency 4 2 6 2 2" xfId="532"/>
    <cellStyle name="Currency 4 2 6 3" xfId="533"/>
    <cellStyle name="Currency 4 2 7" xfId="534"/>
    <cellStyle name="Currency 4 2 7 2" xfId="535"/>
    <cellStyle name="Currency 4 2 8" xfId="536"/>
    <cellStyle name="Currency 4 3" xfId="537"/>
    <cellStyle name="Currency 4 3 2" xfId="538"/>
    <cellStyle name="Currency 4 3 2 2" xfId="539"/>
    <cellStyle name="Currency 4 3 2 2 2" xfId="540"/>
    <cellStyle name="Currency 4 3 2 2 2 2" xfId="541"/>
    <cellStyle name="Currency 4 3 2 2 2 2 2" xfId="542"/>
    <cellStyle name="Currency 4 3 2 2 2 3" xfId="543"/>
    <cellStyle name="Currency 4 3 2 2 3" xfId="544"/>
    <cellStyle name="Currency 4 3 2 2 3 2" xfId="545"/>
    <cellStyle name="Currency 4 3 2 2 4" xfId="546"/>
    <cellStyle name="Currency 4 3 2 3" xfId="547"/>
    <cellStyle name="Currency 4 3 2 3 2" xfId="548"/>
    <cellStyle name="Currency 4 3 2 3 2 2" xfId="549"/>
    <cellStyle name="Currency 4 3 2 3 3" xfId="550"/>
    <cellStyle name="Currency 4 3 2 4" xfId="551"/>
    <cellStyle name="Currency 4 3 2 4 2" xfId="552"/>
    <cellStyle name="Currency 4 3 2 5" xfId="553"/>
    <cellStyle name="Currency 4 3 3" xfId="554"/>
    <cellStyle name="Currency 4 3 3 2" xfId="555"/>
    <cellStyle name="Currency 4 3 3 2 2" xfId="556"/>
    <cellStyle name="Currency 4 3 3 2 2 2" xfId="557"/>
    <cellStyle name="Currency 4 3 3 2 3" xfId="558"/>
    <cellStyle name="Currency 4 3 3 3" xfId="559"/>
    <cellStyle name="Currency 4 3 3 3 2" xfId="560"/>
    <cellStyle name="Currency 4 3 3 4" xfId="561"/>
    <cellStyle name="Currency 4 3 4" xfId="562"/>
    <cellStyle name="Currency 4 3 4 2" xfId="563"/>
    <cellStyle name="Currency 4 3 4 2 2" xfId="564"/>
    <cellStyle name="Currency 4 3 4 3" xfId="565"/>
    <cellStyle name="Currency 4 3 5" xfId="566"/>
    <cellStyle name="Currency 4 3 5 2" xfId="567"/>
    <cellStyle name="Currency 4 3 6" xfId="568"/>
    <cellStyle name="Currency 4 4" xfId="569"/>
    <cellStyle name="Currency 4 4 2" xfId="570"/>
    <cellStyle name="Currency 4 4 2 2" xfId="571"/>
    <cellStyle name="Currency 4 4 2 2 2" xfId="572"/>
    <cellStyle name="Currency 4 4 2 2 2 2" xfId="573"/>
    <cellStyle name="Currency 4 4 2 2 2 2 2" xfId="574"/>
    <cellStyle name="Currency 4 4 2 2 2 3" xfId="575"/>
    <cellStyle name="Currency 4 4 2 2 3" xfId="576"/>
    <cellStyle name="Currency 4 4 2 2 3 2" xfId="577"/>
    <cellStyle name="Currency 4 4 2 2 4" xfId="578"/>
    <cellStyle name="Currency 4 4 2 3" xfId="579"/>
    <cellStyle name="Currency 4 4 2 3 2" xfId="580"/>
    <cellStyle name="Currency 4 4 2 3 2 2" xfId="581"/>
    <cellStyle name="Currency 4 4 2 3 3" xfId="582"/>
    <cellStyle name="Currency 4 4 2 4" xfId="583"/>
    <cellStyle name="Currency 4 4 2 4 2" xfId="584"/>
    <cellStyle name="Currency 4 4 2 5" xfId="585"/>
    <cellStyle name="Currency 4 4 3" xfId="586"/>
    <cellStyle name="Currency 4 4 3 2" xfId="587"/>
    <cellStyle name="Currency 4 4 3 2 2" xfId="588"/>
    <cellStyle name="Currency 4 4 3 2 2 2" xfId="589"/>
    <cellStyle name="Currency 4 4 3 2 3" xfId="590"/>
    <cellStyle name="Currency 4 4 3 3" xfId="591"/>
    <cellStyle name="Currency 4 4 3 3 2" xfId="592"/>
    <cellStyle name="Currency 4 4 3 4" xfId="593"/>
    <cellStyle name="Currency 4 4 4" xfId="594"/>
    <cellStyle name="Currency 4 4 4 2" xfId="595"/>
    <cellStyle name="Currency 4 4 4 2 2" xfId="596"/>
    <cellStyle name="Currency 4 4 4 3" xfId="597"/>
    <cellStyle name="Currency 4 4 5" xfId="598"/>
    <cellStyle name="Currency 4 4 5 2" xfId="599"/>
    <cellStyle name="Currency 4 4 6" xfId="600"/>
    <cellStyle name="Currency 4 5" xfId="601"/>
    <cellStyle name="Currency 4 5 2" xfId="602"/>
    <cellStyle name="Currency 4 5 2 2" xfId="603"/>
    <cellStyle name="Currency 4 5 2 2 2" xfId="604"/>
    <cellStyle name="Currency 4 5 2 2 2 2" xfId="605"/>
    <cellStyle name="Currency 4 5 2 2 3" xfId="606"/>
    <cellStyle name="Currency 4 5 2 3" xfId="607"/>
    <cellStyle name="Currency 4 5 2 3 2" xfId="608"/>
    <cellStyle name="Currency 4 5 2 4" xfId="609"/>
    <cellStyle name="Currency 4 5 3" xfId="610"/>
    <cellStyle name="Currency 4 5 3 2" xfId="611"/>
    <cellStyle name="Currency 4 5 3 2 2" xfId="612"/>
    <cellStyle name="Currency 4 5 3 3" xfId="613"/>
    <cellStyle name="Currency 4 5 4" xfId="614"/>
    <cellStyle name="Currency 4 5 4 2" xfId="615"/>
    <cellStyle name="Currency 4 5 5" xfId="616"/>
    <cellStyle name="Currency 4 6" xfId="617"/>
    <cellStyle name="Currency 4 6 2" xfId="618"/>
    <cellStyle name="Currency 4 6 2 2" xfId="619"/>
    <cellStyle name="Currency 4 6 2 2 2" xfId="620"/>
    <cellStyle name="Currency 4 6 2 2 2 2" xfId="621"/>
    <cellStyle name="Currency 4 6 2 2 3" xfId="622"/>
    <cellStyle name="Currency 4 6 2 3" xfId="623"/>
    <cellStyle name="Currency 4 6 2 3 2" xfId="624"/>
    <cellStyle name="Currency 4 6 2 4" xfId="625"/>
    <cellStyle name="Currency 4 6 3" xfId="626"/>
    <cellStyle name="Currency 4 6 3 2" xfId="627"/>
    <cellStyle name="Currency 4 6 3 2 2" xfId="628"/>
    <cellStyle name="Currency 4 6 3 3" xfId="629"/>
    <cellStyle name="Currency 4 6 4" xfId="630"/>
    <cellStyle name="Currency 4 6 4 2" xfId="631"/>
    <cellStyle name="Currency 4 6 5" xfId="632"/>
    <cellStyle name="Currency 4 7" xfId="633"/>
    <cellStyle name="Currency 4 7 2" xfId="634"/>
    <cellStyle name="Currency 4 7 2 2" xfId="635"/>
    <cellStyle name="Currency 4 7 2 2 2" xfId="636"/>
    <cellStyle name="Currency 4 7 2 2 2 2" xfId="637"/>
    <cellStyle name="Currency 4 7 2 2 3" xfId="638"/>
    <cellStyle name="Currency 4 7 2 3" xfId="639"/>
    <cellStyle name="Currency 4 7 2 3 2" xfId="640"/>
    <cellStyle name="Currency 4 7 2 4" xfId="641"/>
    <cellStyle name="Currency 4 7 3" xfId="642"/>
    <cellStyle name="Currency 4 7 3 2" xfId="643"/>
    <cellStyle name="Currency 4 7 3 2 2" xfId="644"/>
    <cellStyle name="Currency 4 7 3 3" xfId="645"/>
    <cellStyle name="Currency 4 7 4" xfId="646"/>
    <cellStyle name="Currency 4 7 4 2" xfId="647"/>
    <cellStyle name="Currency 4 7 5" xfId="648"/>
    <cellStyle name="Currency 4 8" xfId="649"/>
    <cellStyle name="Currency 4 8 2" xfId="650"/>
    <cellStyle name="Currency 4 8 2 2" xfId="651"/>
    <cellStyle name="Currency 4 8 2 2 2" xfId="652"/>
    <cellStyle name="Currency 4 8 2 3" xfId="653"/>
    <cellStyle name="Currency 4 8 3" xfId="654"/>
    <cellStyle name="Currency 4 8 3 2" xfId="655"/>
    <cellStyle name="Currency 4 8 4" xfId="656"/>
    <cellStyle name="Currency 4 9" xfId="657"/>
    <cellStyle name="Currency 4 9 2" xfId="658"/>
    <cellStyle name="Currency 4 9 2 2" xfId="659"/>
    <cellStyle name="Currency 4 9 3" xfId="660"/>
    <cellStyle name="Currency 40" xfId="661"/>
    <cellStyle name="Currency 41" xfId="662"/>
    <cellStyle name="Currency 42" xfId="663"/>
    <cellStyle name="Currency 43" xfId="664"/>
    <cellStyle name="Currency 44" xfId="665"/>
    <cellStyle name="Currency 45" xfId="666"/>
    <cellStyle name="Currency 46" xfId="667"/>
    <cellStyle name="Currency 47" xfId="668"/>
    <cellStyle name="Currency 48" xfId="669"/>
    <cellStyle name="Currency 49" xfId="670"/>
    <cellStyle name="Currency 5" xfId="671"/>
    <cellStyle name="Currency 5 2" xfId="672"/>
    <cellStyle name="Currency 5 2 2" xfId="673"/>
    <cellStyle name="Currency 5 3" xfId="674"/>
    <cellStyle name="Currency 5 3 2" xfId="675"/>
    <cellStyle name="Currency 5 3 2 2" xfId="676"/>
    <cellStyle name="Currency 5 3 3" xfId="677"/>
    <cellStyle name="Currency 5 3 3 2" xfId="678"/>
    <cellStyle name="Currency 5 3 4" xfId="679"/>
    <cellStyle name="Currency 5 4" xfId="680"/>
    <cellStyle name="Currency 5 5" xfId="681"/>
    <cellStyle name="Currency 5 5 2" xfId="682"/>
    <cellStyle name="Currency 5 6" xfId="683"/>
    <cellStyle name="Currency 5 6 2" xfId="684"/>
    <cellStyle name="Currency 6" xfId="685"/>
    <cellStyle name="Currency 6 2" xfId="686"/>
    <cellStyle name="Currency 6 2 2" xfId="687"/>
    <cellStyle name="Currency 6 2 2 2" xfId="688"/>
    <cellStyle name="Currency 6 2 2 2 2" xfId="689"/>
    <cellStyle name="Currency 6 2 2 3" xfId="690"/>
    <cellStyle name="Currency 6 2 3" xfId="691"/>
    <cellStyle name="Currency 6 2 3 2" xfId="692"/>
    <cellStyle name="Currency 6 2 4" xfId="693"/>
    <cellStyle name="Currency 6 3" xfId="694"/>
    <cellStyle name="Currency 6 3 2" xfId="695"/>
    <cellStyle name="Currency 6 3 2 2" xfId="696"/>
    <cellStyle name="Currency 6 3 3" xfId="697"/>
    <cellStyle name="Currency 6 4" xfId="698"/>
    <cellStyle name="Currency 6 4 2" xfId="699"/>
    <cellStyle name="Currency 6 5" xfId="700"/>
    <cellStyle name="Currency 7" xfId="701"/>
    <cellStyle name="Currency 7 2" xfId="702"/>
    <cellStyle name="Currency 7 2 2" xfId="703"/>
    <cellStyle name="Currency 7 2 2 2" xfId="704"/>
    <cellStyle name="Currency 7 2 2 2 2" xfId="705"/>
    <cellStyle name="Currency 7 2 2 3" xfId="706"/>
    <cellStyle name="Currency 7 2 3" xfId="707"/>
    <cellStyle name="Currency 7 2 3 2" xfId="708"/>
    <cellStyle name="Currency 7 2 4" xfId="709"/>
    <cellStyle name="Currency 7 3" xfId="710"/>
    <cellStyle name="Currency 7 3 2" xfId="711"/>
    <cellStyle name="Currency 7 3 2 2" xfId="712"/>
    <cellStyle name="Currency 7 3 3" xfId="713"/>
    <cellStyle name="Currency 7 4" xfId="714"/>
    <cellStyle name="Currency 7 4 2" xfId="715"/>
    <cellStyle name="Currency 7 5" xfId="716"/>
    <cellStyle name="Currency 8" xfId="717"/>
    <cellStyle name="Currency 8 2" xfId="718"/>
    <cellStyle name="Currency 8 2 2" xfId="719"/>
    <cellStyle name="Currency 8 2 2 2" xfId="720"/>
    <cellStyle name="Currency 8 2 3" xfId="721"/>
    <cellStyle name="Currency 8 3" xfId="722"/>
    <cellStyle name="Currency 8 3 2" xfId="723"/>
    <cellStyle name="Currency 8 4" xfId="724"/>
    <cellStyle name="Currency 9" xfId="725"/>
    <cellStyle name="Currency 9 2" xfId="726"/>
    <cellStyle name="Currency 9 2 2" xfId="727"/>
    <cellStyle name="Currency 9 2 2 2" xfId="728"/>
    <cellStyle name="Currency 9 2 3" xfId="729"/>
    <cellStyle name="Currency 9 3" xfId="730"/>
    <cellStyle name="Currency 9 3 2" xfId="731"/>
    <cellStyle name="Currency 9 4" xfId="732"/>
    <cellStyle name="Explanatory Text" xfId="18" builtinId="53" customBuiltin="1"/>
    <cellStyle name="Explanatory Text 2" xfId="733"/>
    <cellStyle name="Explanatory Text 2 2" xfId="734"/>
    <cellStyle name="Explanatory Text 2 3" xfId="735"/>
    <cellStyle name="Font: Calibri, 9pt regular" xfId="736"/>
    <cellStyle name="Footnotes: top row" xfId="737"/>
    <cellStyle name="Good" xfId="8" builtinId="26" customBuiltin="1"/>
    <cellStyle name="Good 2" xfId="738"/>
    <cellStyle name="Header: bottom row" xfId="739"/>
    <cellStyle name="Heading 1" xfId="4" builtinId="16" customBuiltin="1"/>
    <cellStyle name="Heading 1 2" xfId="740"/>
    <cellStyle name="Heading 1 2 2" xfId="741"/>
    <cellStyle name="Heading 1 2 3" xfId="742"/>
    <cellStyle name="Heading 2" xfId="5" builtinId="17" customBuiltin="1"/>
    <cellStyle name="Heading 2 2" xfId="743"/>
    <cellStyle name="Heading 2 2 2" xfId="744"/>
    <cellStyle name="Heading 2 2 3" xfId="745"/>
    <cellStyle name="Heading 3" xfId="6" builtinId="18" customBuiltin="1"/>
    <cellStyle name="Heading 3 2" xfId="746"/>
    <cellStyle name="Heading 3 2 2" xfId="747"/>
    <cellStyle name="Heading 3 2 3" xfId="748"/>
    <cellStyle name="Heading 4" xfId="7" builtinId="19" customBuiltin="1"/>
    <cellStyle name="Heading 4 2" xfId="749"/>
    <cellStyle name="Heading 4 2 2" xfId="750"/>
    <cellStyle name="Heading 4 2 3" xfId="751"/>
    <cellStyle name="Hyperlink 2" xfId="752"/>
    <cellStyle name="Input" xfId="11" builtinId="20" customBuiltin="1"/>
    <cellStyle name="Input 2" xfId="753"/>
    <cellStyle name="Input 2 2" xfId="754"/>
    <cellStyle name="Input 2 2 2" xfId="2394"/>
    <cellStyle name="Input 2 2 3" xfId="2398"/>
    <cellStyle name="Input 2 3" xfId="755"/>
    <cellStyle name="Input 2 3 2" xfId="2395"/>
    <cellStyle name="Input 2 3 3" xfId="2414"/>
    <cellStyle name="Input 2 4" xfId="2393"/>
    <cellStyle name="Input 2 5" xfId="2397"/>
    <cellStyle name="Linked Cell" xfId="14" builtinId="24" customBuiltin="1"/>
    <cellStyle name="Linked Cell 2" xfId="756"/>
    <cellStyle name="Linked Cell 2 2" xfId="757"/>
    <cellStyle name="Linked Cell 2 3" xfId="758"/>
    <cellStyle name="Neutral" xfId="10" builtinId="28" customBuiltin="1"/>
    <cellStyle name="Neutral 2" xfId="759"/>
    <cellStyle name="Normal" xfId="0" builtinId="0"/>
    <cellStyle name="Normal 10" xfId="760"/>
    <cellStyle name="Normal 10 2" xfId="761"/>
    <cellStyle name="Normal 10 2 2" xfId="762"/>
    <cellStyle name="Normal 10 2 2 2" xfId="763"/>
    <cellStyle name="Normal 10 2 2 2 2" xfId="764"/>
    <cellStyle name="Normal 10 2 2 2 2 2" xfId="765"/>
    <cellStyle name="Normal 10 2 2 2 3" xfId="766"/>
    <cellStyle name="Normal 10 2 2 3" xfId="767"/>
    <cellStyle name="Normal 10 2 2 3 2" xfId="768"/>
    <cellStyle name="Normal 10 2 2 4" xfId="769"/>
    <cellStyle name="Normal 10 2 3" xfId="770"/>
    <cellStyle name="Normal 10 2 3 2" xfId="771"/>
    <cellStyle name="Normal 10 2 3 2 2" xfId="772"/>
    <cellStyle name="Normal 10 2 3 3" xfId="773"/>
    <cellStyle name="Normal 10 2 4" xfId="774"/>
    <cellStyle name="Normal 10 2 4 2" xfId="775"/>
    <cellStyle name="Normal 10 2 5" xfId="776"/>
    <cellStyle name="Normal 10 3" xfId="777"/>
    <cellStyle name="Normal 10 3 2" xfId="778"/>
    <cellStyle name="Normal 10 3 2 2" xfId="779"/>
    <cellStyle name="Normal 10 4" xfId="780"/>
    <cellStyle name="Normal 10 4 2" xfId="781"/>
    <cellStyle name="Normal 10 4 2 2" xfId="782"/>
    <cellStyle name="Normal 10 4 2 2 2" xfId="783"/>
    <cellStyle name="Normal 10 4 2 3" xfId="784"/>
    <cellStyle name="Normal 10 4 3" xfId="785"/>
    <cellStyle name="Normal 10 4 3 2" xfId="786"/>
    <cellStyle name="Normal 10 4 4" xfId="787"/>
    <cellStyle name="Normal 10 5" xfId="788"/>
    <cellStyle name="Normal 10 5 2" xfId="789"/>
    <cellStyle name="Normal 10 5 2 2" xfId="790"/>
    <cellStyle name="Normal 10 5 3" xfId="791"/>
    <cellStyle name="Normal 10 6" xfId="792"/>
    <cellStyle name="Normal 10 6 2" xfId="793"/>
    <cellStyle name="Normal 10 7" xfId="794"/>
    <cellStyle name="Normal 11" xfId="56"/>
    <cellStyle name="Normal 11 2" xfId="795"/>
    <cellStyle name="Normal 11 2 2" xfId="796"/>
    <cellStyle name="Normal 11 2 2 2" xfId="797"/>
    <cellStyle name="Normal 11 2 3" xfId="798"/>
    <cellStyle name="Normal 11 3" xfId="799"/>
    <cellStyle name="Normal 12" xfId="800"/>
    <cellStyle name="Normal 12 2" xfId="801"/>
    <cellStyle name="Normal 12 2 2" xfId="802"/>
    <cellStyle name="Normal 12 2 2 2" xfId="803"/>
    <cellStyle name="Normal 12 2 2 2 2" xfId="804"/>
    <cellStyle name="Normal 12 2 2 3" xfId="805"/>
    <cellStyle name="Normal 12 2 3" xfId="806"/>
    <cellStyle name="Normal 12 2 3 2" xfId="807"/>
    <cellStyle name="Normal 12 2 4" xfId="808"/>
    <cellStyle name="Normal 12 3" xfId="809"/>
    <cellStyle name="Normal 12 3 2" xfId="810"/>
    <cellStyle name="Normal 12 3 2 2" xfId="811"/>
    <cellStyle name="Normal 12 3 3" xfId="812"/>
    <cellStyle name="Normal 12 4" xfId="813"/>
    <cellStyle name="Normal 12 4 2" xfId="814"/>
    <cellStyle name="Normal 12 5" xfId="815"/>
    <cellStyle name="Normal 13" xfId="816"/>
    <cellStyle name="Normal 13 2" xfId="817"/>
    <cellStyle name="Normal 13 2 2" xfId="818"/>
    <cellStyle name="Normal 13 2 2 2" xfId="819"/>
    <cellStyle name="Normal 13 2 2 2 2" xfId="820"/>
    <cellStyle name="Normal 13 2 2 3" xfId="821"/>
    <cellStyle name="Normal 13 2 3" xfId="822"/>
    <cellStyle name="Normal 13 2 3 2" xfId="823"/>
    <cellStyle name="Normal 13 2 4" xfId="824"/>
    <cellStyle name="Normal 13 3" xfId="825"/>
    <cellStyle name="Normal 13 3 2" xfId="826"/>
    <cellStyle name="Normal 13 3 2 2" xfId="827"/>
    <cellStyle name="Normal 13 3 3" xfId="828"/>
    <cellStyle name="Normal 13 4" xfId="829"/>
    <cellStyle name="Normal 13 4 2" xfId="830"/>
    <cellStyle name="Normal 13 5" xfId="831"/>
    <cellStyle name="Normal 14" xfId="832"/>
    <cellStyle name="Normal 14 2" xfId="833"/>
    <cellStyle name="Normal 15" xfId="834"/>
    <cellStyle name="Normal 15 2" xfId="835"/>
    <cellStyle name="Normal 15 2 2" xfId="836"/>
    <cellStyle name="Normal 15 2 2 2" xfId="837"/>
    <cellStyle name="Normal 15 2 2 2 2" xfId="838"/>
    <cellStyle name="Normal 15 2 2 3" xfId="839"/>
    <cellStyle name="Normal 15 2 3" xfId="840"/>
    <cellStyle name="Normal 15 2 3 2" xfId="841"/>
    <cellStyle name="Normal 15 2 4" xfId="842"/>
    <cellStyle name="Normal 15 3" xfId="843"/>
    <cellStyle name="Normal 15 3 2" xfId="844"/>
    <cellStyle name="Normal 15 3 2 2" xfId="845"/>
    <cellStyle name="Normal 15 3 3" xfId="846"/>
    <cellStyle name="Normal 15 4" xfId="847"/>
    <cellStyle name="Normal 15 4 2" xfId="848"/>
    <cellStyle name="Normal 15 5" xfId="849"/>
    <cellStyle name="Normal 16" xfId="850"/>
    <cellStyle name="Normal 16 2" xfId="851"/>
    <cellStyle name="Normal 16 2 2" xfId="852"/>
    <cellStyle name="Normal 16 2 2 2" xfId="853"/>
    <cellStyle name="Normal 16 2 3" xfId="854"/>
    <cellStyle name="Normal 16 3" xfId="855"/>
    <cellStyle name="Normal 16 3 2" xfId="856"/>
    <cellStyle name="Normal 16 4" xfId="857"/>
    <cellStyle name="Normal 17" xfId="858"/>
    <cellStyle name="Normal 17 2" xfId="859"/>
    <cellStyle name="Normal 17 2 2" xfId="860"/>
    <cellStyle name="Normal 17 2 2 2" xfId="861"/>
    <cellStyle name="Normal 17 2 3" xfId="862"/>
    <cellStyle name="Normal 17 3" xfId="863"/>
    <cellStyle name="Normal 17 3 2" xfId="864"/>
    <cellStyle name="Normal 17 4" xfId="865"/>
    <cellStyle name="Normal 18" xfId="866"/>
    <cellStyle name="Normal 18 2" xfId="867"/>
    <cellStyle name="Normal 18 2 2" xfId="868"/>
    <cellStyle name="Normal 18 2 2 2" xfId="869"/>
    <cellStyle name="Normal 18 2 3" xfId="870"/>
    <cellStyle name="Normal 18 3" xfId="871"/>
    <cellStyle name="Normal 18 3 2" xfId="872"/>
    <cellStyle name="Normal 18 4" xfId="873"/>
    <cellStyle name="Normal 19" xfId="874"/>
    <cellStyle name="Normal 19 2" xfId="875"/>
    <cellStyle name="Normal 19 2 2" xfId="876"/>
    <cellStyle name="Normal 19 2 2 2" xfId="877"/>
    <cellStyle name="Normal 19 2 3" xfId="878"/>
    <cellStyle name="Normal 19 3" xfId="879"/>
    <cellStyle name="Normal 19 3 2" xfId="880"/>
    <cellStyle name="Normal 19 4" xfId="881"/>
    <cellStyle name="Normal 2" xfId="882"/>
    <cellStyle name="Normal 2 2" xfId="883"/>
    <cellStyle name="Normal 2 2 2" xfId="884"/>
    <cellStyle name="Normal 2 2 2 2" xfId="885"/>
    <cellStyle name="Normal 2 2 3" xfId="886"/>
    <cellStyle name="Normal 2 3" xfId="887"/>
    <cellStyle name="Normal 2 3 2" xfId="888"/>
    <cellStyle name="Normal 2 3 2 2" xfId="889"/>
    <cellStyle name="Normal 2 3 2 2 2" xfId="890"/>
    <cellStyle name="Normal 2 3 2 2 2 2" xfId="891"/>
    <cellStyle name="Normal 2 3 2 2 2 2 2" xfId="892"/>
    <cellStyle name="Normal 2 3 2 2 2 2 2 2" xfId="893"/>
    <cellStyle name="Normal 2 3 2 2 2 2 3" xfId="894"/>
    <cellStyle name="Normal 2 3 2 2 2 3" xfId="895"/>
    <cellStyle name="Normal 2 3 2 2 2 3 2" xfId="896"/>
    <cellStyle name="Normal 2 3 2 2 2 4" xfId="897"/>
    <cellStyle name="Normal 2 3 2 2 3" xfId="898"/>
    <cellStyle name="Normal 2 3 2 2 3 2" xfId="899"/>
    <cellStyle name="Normal 2 3 2 2 3 2 2" xfId="900"/>
    <cellStyle name="Normal 2 3 2 2 3 3" xfId="901"/>
    <cellStyle name="Normal 2 3 2 2 4" xfId="902"/>
    <cellStyle name="Normal 2 3 2 2 4 2" xfId="903"/>
    <cellStyle name="Normal 2 3 2 2 5" xfId="904"/>
    <cellStyle name="Normal 2 3 2 3" xfId="905"/>
    <cellStyle name="Normal 2 3 2 3 2" xfId="906"/>
    <cellStyle name="Normal 2 3 2 3 2 2" xfId="907"/>
    <cellStyle name="Normal 2 3 2 3 2 2 2" xfId="908"/>
    <cellStyle name="Normal 2 3 2 3 2 3" xfId="909"/>
    <cellStyle name="Normal 2 3 2 3 3" xfId="910"/>
    <cellStyle name="Normal 2 3 2 3 3 2" xfId="911"/>
    <cellStyle name="Normal 2 3 2 3 4" xfId="912"/>
    <cellStyle name="Normal 2 3 2 4" xfId="913"/>
    <cellStyle name="Normal 2 3 2 4 2" xfId="914"/>
    <cellStyle name="Normal 2 3 2 4 2 2" xfId="915"/>
    <cellStyle name="Normal 2 3 2 4 3" xfId="916"/>
    <cellStyle name="Normal 2 3 2 5" xfId="917"/>
    <cellStyle name="Normal 2 3 2 5 2" xfId="918"/>
    <cellStyle name="Normal 2 3 2 6" xfId="919"/>
    <cellStyle name="Normal 2 3 3" xfId="920"/>
    <cellStyle name="Normal 2 3 3 2" xfId="921"/>
    <cellStyle name="Normal 2 3 3 2 2" xfId="922"/>
    <cellStyle name="Normal 2 3 3 2 2 2" xfId="923"/>
    <cellStyle name="Normal 2 3 3 2 2 2 2" xfId="924"/>
    <cellStyle name="Normal 2 3 3 2 2 3" xfId="925"/>
    <cellStyle name="Normal 2 3 3 2 3" xfId="926"/>
    <cellStyle name="Normal 2 3 3 2 3 2" xfId="927"/>
    <cellStyle name="Normal 2 3 3 2 4" xfId="928"/>
    <cellStyle name="Normal 2 3 3 3" xfId="929"/>
    <cellStyle name="Normal 2 3 3 3 2" xfId="930"/>
    <cellStyle name="Normal 2 3 3 3 2 2" xfId="931"/>
    <cellStyle name="Normal 2 3 3 3 3" xfId="932"/>
    <cellStyle name="Normal 2 3 3 4" xfId="933"/>
    <cellStyle name="Normal 2 3 3 4 2" xfId="934"/>
    <cellStyle name="Normal 2 3 3 5" xfId="935"/>
    <cellStyle name="Normal 2 3 4" xfId="936"/>
    <cellStyle name="Normal 2 3 4 2" xfId="937"/>
    <cellStyle name="Normal 2 3 4 2 2" xfId="938"/>
    <cellStyle name="Normal 2 3 4 2 2 2" xfId="939"/>
    <cellStyle name="Normal 2 3 4 2 2 2 2" xfId="940"/>
    <cellStyle name="Normal 2 3 4 2 2 3" xfId="941"/>
    <cellStyle name="Normal 2 3 4 2 3" xfId="942"/>
    <cellStyle name="Normal 2 3 4 2 3 2" xfId="943"/>
    <cellStyle name="Normal 2 3 4 2 4" xfId="944"/>
    <cellStyle name="Normal 2 3 4 3" xfId="945"/>
    <cellStyle name="Normal 2 3 4 3 2" xfId="946"/>
    <cellStyle name="Normal 2 3 4 3 2 2" xfId="947"/>
    <cellStyle name="Normal 2 3 4 3 3" xfId="948"/>
    <cellStyle name="Normal 2 3 4 4" xfId="949"/>
    <cellStyle name="Normal 2 3 4 4 2" xfId="950"/>
    <cellStyle name="Normal 2 3 4 5" xfId="951"/>
    <cellStyle name="Normal 2 3 5" xfId="952"/>
    <cellStyle name="Normal 2 3 5 2" xfId="953"/>
    <cellStyle name="Normal 2 3 5 2 2" xfId="954"/>
    <cellStyle name="Normal 2 3 5 2 2 2" xfId="955"/>
    <cellStyle name="Normal 2 3 5 2 3" xfId="956"/>
    <cellStyle name="Normal 2 3 5 3" xfId="957"/>
    <cellStyle name="Normal 2 3 5 3 2" xfId="958"/>
    <cellStyle name="Normal 2 3 5 4" xfId="959"/>
    <cellStyle name="Normal 2 3 6" xfId="960"/>
    <cellStyle name="Normal 2 3 6 2" xfId="961"/>
    <cellStyle name="Normal 2 3 6 2 2" xfId="962"/>
    <cellStyle name="Normal 2 3 6 3" xfId="963"/>
    <cellStyle name="Normal 2 3 7" xfId="964"/>
    <cellStyle name="Normal 2 3 7 2" xfId="965"/>
    <cellStyle name="Normal 2 3 8" xfId="966"/>
    <cellStyle name="Normal 2 4" xfId="967"/>
    <cellStyle name="Normal 2 4 2" xfId="968"/>
    <cellStyle name="Normal 2 4 3" xfId="969"/>
    <cellStyle name="Normal 2 5" xfId="970"/>
    <cellStyle name="Normal 2 5 2" xfId="971"/>
    <cellStyle name="Normal 2 5 2 2" xfId="972"/>
    <cellStyle name="Normal 2 5 2 2 2" xfId="973"/>
    <cellStyle name="Normal 2 5 2 2 2 2" xfId="974"/>
    <cellStyle name="Normal 2 5 2 2 3" xfId="975"/>
    <cellStyle name="Normal 2 5 2 3" xfId="976"/>
    <cellStyle name="Normal 2 5 2 3 2" xfId="977"/>
    <cellStyle name="Normal 2 5 2 4" xfId="978"/>
    <cellStyle name="Normal 2 5 3" xfId="979"/>
    <cellStyle name="Normal 2 5 3 2" xfId="980"/>
    <cellStyle name="Normal 2 5 3 2 2" xfId="981"/>
    <cellStyle name="Normal 2 5 3 3" xfId="982"/>
    <cellStyle name="Normal 2 5 4" xfId="983"/>
    <cellStyle name="Normal 2 5 4 2" xfId="984"/>
    <cellStyle name="Normal 2 5 5" xfId="985"/>
    <cellStyle name="Normal 2 6" xfId="986"/>
    <cellStyle name="Normal 2_Current Payroll" xfId="987"/>
    <cellStyle name="Normal 20" xfId="988"/>
    <cellStyle name="Normal 20 2" xfId="989"/>
    <cellStyle name="Normal 20 2 2" xfId="990"/>
    <cellStyle name="Normal 20 2 2 2" xfId="991"/>
    <cellStyle name="Normal 20 2 3" xfId="992"/>
    <cellStyle name="Normal 20 3" xfId="993"/>
    <cellStyle name="Normal 20 3 2" xfId="994"/>
    <cellStyle name="Normal 20 4" xfId="995"/>
    <cellStyle name="Normal 21" xfId="996"/>
    <cellStyle name="Normal 21 2" xfId="997"/>
    <cellStyle name="Normal 21 2 2" xfId="998"/>
    <cellStyle name="Normal 21 2 2 2" xfId="999"/>
    <cellStyle name="Normal 21 2 3" xfId="1000"/>
    <cellStyle name="Normal 21 3" xfId="1001"/>
    <cellStyle name="Normal 21 3 2" xfId="1002"/>
    <cellStyle name="Normal 21 4" xfId="1003"/>
    <cellStyle name="Normal 21 5" xfId="1004"/>
    <cellStyle name="Normal 22" xfId="1005"/>
    <cellStyle name="Normal 22 2" xfId="1006"/>
    <cellStyle name="Normal 22 2 2" xfId="1007"/>
    <cellStyle name="Normal 22 2 2 2" xfId="1008"/>
    <cellStyle name="Normal 22 2 3" xfId="1009"/>
    <cellStyle name="Normal 22 3" xfId="1010"/>
    <cellStyle name="Normal 22 3 2" xfId="1011"/>
    <cellStyle name="Normal 22 4" xfId="1012"/>
    <cellStyle name="Normal 23" xfId="1013"/>
    <cellStyle name="Normal 23 2" xfId="1014"/>
    <cellStyle name="Normal 23 2 2" xfId="1015"/>
    <cellStyle name="Normal 23 2 2 2" xfId="1016"/>
    <cellStyle name="Normal 23 2 3" xfId="1017"/>
    <cellStyle name="Normal 23 3" xfId="1018"/>
    <cellStyle name="Normal 23 3 2" xfId="1019"/>
    <cellStyle name="Normal 23 4" xfId="1020"/>
    <cellStyle name="Normal 24" xfId="1021"/>
    <cellStyle name="Normal 24 2" xfId="1022"/>
    <cellStyle name="Normal 24 2 2" xfId="1023"/>
    <cellStyle name="Normal 24 2 2 2" xfId="1024"/>
    <cellStyle name="Normal 24 2 3" xfId="1025"/>
    <cellStyle name="Normal 24 3" xfId="1026"/>
    <cellStyle name="Normal 24 3 2" xfId="1027"/>
    <cellStyle name="Normal 24 4" xfId="1028"/>
    <cellStyle name="Normal 25" xfId="1029"/>
    <cellStyle name="Normal 25 2" xfId="1030"/>
    <cellStyle name="Normal 25 2 2" xfId="1031"/>
    <cellStyle name="Normal 25 2 2 2" xfId="1032"/>
    <cellStyle name="Normal 25 2 3" xfId="1033"/>
    <cellStyle name="Normal 25 3" xfId="1034"/>
    <cellStyle name="Normal 25 3 2" xfId="1035"/>
    <cellStyle name="Normal 25 4" xfId="1036"/>
    <cellStyle name="Normal 26" xfId="1037"/>
    <cellStyle name="Normal 26 2" xfId="1038"/>
    <cellStyle name="Normal 26 2 2" xfId="1039"/>
    <cellStyle name="Normal 26 2 2 2" xfId="1040"/>
    <cellStyle name="Normal 26 2 3" xfId="1041"/>
    <cellStyle name="Normal 26 3" xfId="1042"/>
    <cellStyle name="Normal 26 3 2" xfId="1043"/>
    <cellStyle name="Normal 26 4" xfId="1044"/>
    <cellStyle name="Normal 27" xfId="1045"/>
    <cellStyle name="Normal 27 2" xfId="1046"/>
    <cellStyle name="Normal 27 2 2" xfId="1047"/>
    <cellStyle name="Normal 27 2 2 2" xfId="1048"/>
    <cellStyle name="Normal 27 2 3" xfId="1049"/>
    <cellStyle name="Normal 27 3" xfId="1050"/>
    <cellStyle name="Normal 27 3 2" xfId="1051"/>
    <cellStyle name="Normal 27 4" xfId="1052"/>
    <cellStyle name="Normal 28" xfId="1053"/>
    <cellStyle name="Normal 28 2" xfId="1054"/>
    <cellStyle name="Normal 28 2 2" xfId="1055"/>
    <cellStyle name="Normal 28 2 2 2" xfId="1056"/>
    <cellStyle name="Normal 28 2 3" xfId="1057"/>
    <cellStyle name="Normal 28 3" xfId="1058"/>
    <cellStyle name="Normal 28 3 2" xfId="1059"/>
    <cellStyle name="Normal 28 4" xfId="1060"/>
    <cellStyle name="Normal 29" xfId="1061"/>
    <cellStyle name="Normal 29 2" xfId="1062"/>
    <cellStyle name="Normal 29 2 2" xfId="1063"/>
    <cellStyle name="Normal 29 2 2 2" xfId="1064"/>
    <cellStyle name="Normal 29 2 3" xfId="1065"/>
    <cellStyle name="Normal 29 3" xfId="1066"/>
    <cellStyle name="Normal 29 3 2" xfId="1067"/>
    <cellStyle name="Normal 29 4" xfId="1068"/>
    <cellStyle name="Normal 3" xfId="1069"/>
    <cellStyle name="Normal 3 10" xfId="52"/>
    <cellStyle name="Normal 3 10 2" xfId="1070"/>
    <cellStyle name="Normal 3 11" xfId="1071"/>
    <cellStyle name="Normal 3 11 2" xfId="1072"/>
    <cellStyle name="Normal 3 12" xfId="1073"/>
    <cellStyle name="Normal 3 12 2" xfId="1074"/>
    <cellStyle name="Normal 3 13" xfId="1075"/>
    <cellStyle name="Normal 3 2" xfId="1076"/>
    <cellStyle name="Normal 3 2 2" xfId="1077"/>
    <cellStyle name="Normal 3 2 2 2" xfId="1078"/>
    <cellStyle name="Normal 3 2 2 2 2" xfId="1079"/>
    <cellStyle name="Normal 3 2 2 2 2 2" xfId="1080"/>
    <cellStyle name="Normal 3 2 2 2 2 2 2" xfId="1081"/>
    <cellStyle name="Normal 3 2 2 2 2 2 2 2" xfId="1082"/>
    <cellStyle name="Normal 3 2 2 2 2 2 3" xfId="1083"/>
    <cellStyle name="Normal 3 2 2 2 2 3" xfId="1084"/>
    <cellStyle name="Normal 3 2 2 2 2 3 2" xfId="1085"/>
    <cellStyle name="Normal 3 2 2 2 2 4" xfId="1086"/>
    <cellStyle name="Normal 3 2 2 2 3" xfId="1087"/>
    <cellStyle name="Normal 3 2 2 2 3 2" xfId="1088"/>
    <cellStyle name="Normal 3 2 2 2 3 2 2" xfId="1089"/>
    <cellStyle name="Normal 3 2 2 2 3 3" xfId="1090"/>
    <cellStyle name="Normal 3 2 2 2 4" xfId="1091"/>
    <cellStyle name="Normal 3 2 2 2 4 2" xfId="1092"/>
    <cellStyle name="Normal 3 2 2 2 5" xfId="1093"/>
    <cellStyle name="Normal 3 2 2 3" xfId="1094"/>
    <cellStyle name="Normal 3 2 2 3 2" xfId="1095"/>
    <cellStyle name="Normal 3 2 2 3 2 2" xfId="1096"/>
    <cellStyle name="Normal 3 2 2 3 2 2 2" xfId="1097"/>
    <cellStyle name="Normal 3 2 2 3 2 3" xfId="1098"/>
    <cellStyle name="Normal 3 2 2 3 3" xfId="1099"/>
    <cellStyle name="Normal 3 2 2 3 3 2" xfId="1100"/>
    <cellStyle name="Normal 3 2 2 3 4" xfId="1101"/>
    <cellStyle name="Normal 3 2 2 4" xfId="1102"/>
    <cellStyle name="Normal 3 2 2 4 2" xfId="1103"/>
    <cellStyle name="Normal 3 2 2 4 2 2" xfId="1104"/>
    <cellStyle name="Normal 3 2 2 4 3" xfId="1105"/>
    <cellStyle name="Normal 3 2 2 5" xfId="1106"/>
    <cellStyle name="Normal 3 2 2 5 2" xfId="1107"/>
    <cellStyle name="Normal 3 2 2 6" xfId="1108"/>
    <cellStyle name="Normal 3 2 3" xfId="1109"/>
    <cellStyle name="Normal 3 2 3 2" xfId="1110"/>
    <cellStyle name="Normal 3 2 3 2 2" xfId="1111"/>
    <cellStyle name="Normal 3 2 3 2 2 2" xfId="1112"/>
    <cellStyle name="Normal 3 2 3 2 2 2 2" xfId="1113"/>
    <cellStyle name="Normal 3 2 3 2 2 3" xfId="1114"/>
    <cellStyle name="Normal 3 2 3 2 3" xfId="1115"/>
    <cellStyle name="Normal 3 2 3 2 3 2" xfId="1116"/>
    <cellStyle name="Normal 3 2 3 2 4" xfId="1117"/>
    <cellStyle name="Normal 3 2 3 3" xfId="1118"/>
    <cellStyle name="Normal 3 2 3 3 2" xfId="1119"/>
    <cellStyle name="Normal 3 2 3 3 2 2" xfId="1120"/>
    <cellStyle name="Normal 3 2 3 3 3" xfId="1121"/>
    <cellStyle name="Normal 3 2 3 4" xfId="1122"/>
    <cellStyle name="Normal 3 2 3 4 2" xfId="1123"/>
    <cellStyle name="Normal 3 2 3 5" xfId="1124"/>
    <cellStyle name="Normal 3 2 4" xfId="1125"/>
    <cellStyle name="Normal 3 2 4 2" xfId="1126"/>
    <cellStyle name="Normal 3 2 4 2 2" xfId="1127"/>
    <cellStyle name="Normal 3 2 4 2 2 2" xfId="1128"/>
    <cellStyle name="Normal 3 2 4 2 2 2 2" xfId="1129"/>
    <cellStyle name="Normal 3 2 4 2 2 3" xfId="1130"/>
    <cellStyle name="Normal 3 2 4 2 3" xfId="1131"/>
    <cellStyle name="Normal 3 2 4 2 3 2" xfId="1132"/>
    <cellStyle name="Normal 3 2 4 2 4" xfId="1133"/>
    <cellStyle name="Normal 3 2 4 3" xfId="1134"/>
    <cellStyle name="Normal 3 2 4 3 2" xfId="1135"/>
    <cellStyle name="Normal 3 2 4 3 2 2" xfId="1136"/>
    <cellStyle name="Normal 3 2 4 3 3" xfId="1137"/>
    <cellStyle name="Normal 3 2 4 4" xfId="1138"/>
    <cellStyle name="Normal 3 2 4 4 2" xfId="1139"/>
    <cellStyle name="Normal 3 2 4 5" xfId="1140"/>
    <cellStyle name="Normal 3 2 5" xfId="1141"/>
    <cellStyle name="Normal 3 2 5 2" xfId="1142"/>
    <cellStyle name="Normal 3 2 5 2 2" xfId="1143"/>
    <cellStyle name="Normal 3 2 5 2 2 2" xfId="1144"/>
    <cellStyle name="Normal 3 2 5 2 2 2 2" xfId="1145"/>
    <cellStyle name="Normal 3 2 5 2 2 3" xfId="1146"/>
    <cellStyle name="Normal 3 2 5 2 3" xfId="1147"/>
    <cellStyle name="Normal 3 2 5 2 3 2" xfId="1148"/>
    <cellStyle name="Normal 3 2 5 2 4" xfId="1149"/>
    <cellStyle name="Normal 3 2 5 3" xfId="1150"/>
    <cellStyle name="Normal 3 2 5 3 2" xfId="1151"/>
    <cellStyle name="Normal 3 2 5 3 2 2" xfId="1152"/>
    <cellStyle name="Normal 3 2 5 3 3" xfId="1153"/>
    <cellStyle name="Normal 3 2 5 4" xfId="1154"/>
    <cellStyle name="Normal 3 2 5 4 2" xfId="1155"/>
    <cellStyle name="Normal 3 2 5 5" xfId="1156"/>
    <cellStyle name="Normal 3 3" xfId="1157"/>
    <cellStyle name="Normal 3 3 2" xfId="1158"/>
    <cellStyle name="Normal 3 3 2 2" xfId="1159"/>
    <cellStyle name="Normal 3 3 2 2 2" xfId="1160"/>
    <cellStyle name="Normal 3 3 2 2 2 2" xfId="1161"/>
    <cellStyle name="Normal 3 3 2 2 2 2 2" xfId="1162"/>
    <cellStyle name="Normal 3 3 2 2 2 3" xfId="1163"/>
    <cellStyle name="Normal 3 3 2 2 3" xfId="1164"/>
    <cellStyle name="Normal 3 3 2 2 3 2" xfId="1165"/>
    <cellStyle name="Normal 3 3 2 2 4" xfId="1166"/>
    <cellStyle name="Normal 3 3 2 3" xfId="1167"/>
    <cellStyle name="Normal 3 3 2 3 2" xfId="1168"/>
    <cellStyle name="Normal 3 3 2 3 2 2" xfId="1169"/>
    <cellStyle name="Normal 3 3 2 3 3" xfId="1170"/>
    <cellStyle name="Normal 3 3 2 4" xfId="1171"/>
    <cellStyle name="Normal 3 3 2 4 2" xfId="1172"/>
    <cellStyle name="Normal 3 3 2 5" xfId="1173"/>
    <cellStyle name="Normal 3 3 3" xfId="1174"/>
    <cellStyle name="Normal 3 3 3 2" xfId="1175"/>
    <cellStyle name="Normal 3 3 3 2 2" xfId="1176"/>
    <cellStyle name="Normal 3 3 3 2 2 2" xfId="1177"/>
    <cellStyle name="Normal 3 3 3 2 3" xfId="1178"/>
    <cellStyle name="Normal 3 3 3 3" xfId="1179"/>
    <cellStyle name="Normal 3 3 3 3 2" xfId="1180"/>
    <cellStyle name="Normal 3 3 3 4" xfId="1181"/>
    <cellStyle name="Normal 3 3 4" xfId="1182"/>
    <cellStyle name="Normal 3 3 4 2" xfId="1183"/>
    <cellStyle name="Normal 3 3 4 2 2" xfId="1184"/>
    <cellStyle name="Normal 3 3 4 3" xfId="1185"/>
    <cellStyle name="Normal 3 3 5" xfId="1186"/>
    <cellStyle name="Normal 3 3 5 2" xfId="1187"/>
    <cellStyle name="Normal 3 3 6" xfId="1188"/>
    <cellStyle name="Normal 3 4" xfId="1189"/>
    <cellStyle name="Normal 3 4 2" xfId="1190"/>
    <cellStyle name="Normal 3 4 2 2" xfId="1191"/>
    <cellStyle name="Normal 3 4 2 2 2" xfId="1192"/>
    <cellStyle name="Normal 3 4 2 2 2 2" xfId="1193"/>
    <cellStyle name="Normal 3 4 2 2 3" xfId="1194"/>
    <cellStyle name="Normal 3 4 2 3" xfId="1195"/>
    <cellStyle name="Normal 3 4 2 3 2" xfId="1196"/>
    <cellStyle name="Normal 3 4 2 4" xfId="1197"/>
    <cellStyle name="Normal 3 4 3" xfId="1198"/>
    <cellStyle name="Normal 3 4 3 2" xfId="1199"/>
    <cellStyle name="Normal 3 4 3 2 2" xfId="1200"/>
    <cellStyle name="Normal 3 4 3 3" xfId="1201"/>
    <cellStyle name="Normal 3 4 4" xfId="1202"/>
    <cellStyle name="Normal 3 4 4 2" xfId="1203"/>
    <cellStyle name="Normal 3 4 5" xfId="1204"/>
    <cellStyle name="Normal 3 5" xfId="1205"/>
    <cellStyle name="Normal 3 5 2" xfId="1206"/>
    <cellStyle name="Normal 3 5 2 2" xfId="1207"/>
    <cellStyle name="Normal 3 5 2 2 2" xfId="1208"/>
    <cellStyle name="Normal 3 5 2 2 2 2" xfId="1209"/>
    <cellStyle name="Normal 3 5 2 2 3" xfId="1210"/>
    <cellStyle name="Normal 3 5 2 3" xfId="1211"/>
    <cellStyle name="Normal 3 5 2 3 2" xfId="1212"/>
    <cellStyle name="Normal 3 5 2 4" xfId="1213"/>
    <cellStyle name="Normal 3 5 3" xfId="1214"/>
    <cellStyle name="Normal 3 5 3 2" xfId="1215"/>
    <cellStyle name="Normal 3 5 3 2 2" xfId="1216"/>
    <cellStyle name="Normal 3 5 3 3" xfId="1217"/>
    <cellStyle name="Normal 3 5 4" xfId="1218"/>
    <cellStyle name="Normal 3 5 4 2" xfId="1219"/>
    <cellStyle name="Normal 3 5 5" xfId="1220"/>
    <cellStyle name="Normal 3 6" xfId="1221"/>
    <cellStyle name="Normal 3 6 2" xfId="1222"/>
    <cellStyle name="Normal 3 6 2 2" xfId="1223"/>
    <cellStyle name="Normal 3 6 2 2 2" xfId="1224"/>
    <cellStyle name="Normal 3 6 2 2 2 2" xfId="1225"/>
    <cellStyle name="Normal 3 6 2 2 3" xfId="1226"/>
    <cellStyle name="Normal 3 6 2 3" xfId="1227"/>
    <cellStyle name="Normal 3 6 2 3 2" xfId="1228"/>
    <cellStyle name="Normal 3 6 2 4" xfId="1229"/>
    <cellStyle name="Normal 3 6 3" xfId="1230"/>
    <cellStyle name="Normal 3 6 3 2" xfId="1231"/>
    <cellStyle name="Normal 3 6 3 2 2" xfId="1232"/>
    <cellStyle name="Normal 3 6 3 3" xfId="1233"/>
    <cellStyle name="Normal 3 6 4" xfId="1234"/>
    <cellStyle name="Normal 3 6 4 2" xfId="1235"/>
    <cellStyle name="Normal 3 6 5" xfId="44"/>
    <cellStyle name="Normal 3 6 6" xfId="1236"/>
    <cellStyle name="Normal 3 7" xfId="1237"/>
    <cellStyle name="Normal 3 8" xfId="1238"/>
    <cellStyle name="Normal 3 8 2" xfId="1239"/>
    <cellStyle name="Normal 3 9" xfId="51"/>
    <cellStyle name="Normal 3 9 2" xfId="1240"/>
    <cellStyle name="Normal 3 9 2 2" xfId="1241"/>
    <cellStyle name="Normal 3 9 3" xfId="1242"/>
    <cellStyle name="Normal 3 9 4" xfId="1243"/>
    <cellStyle name="Normal 3_Current Payroll" xfId="1244"/>
    <cellStyle name="Normal 30" xfId="1245"/>
    <cellStyle name="Normal 30 2" xfId="1246"/>
    <cellStyle name="Normal 30 2 2" xfId="1247"/>
    <cellStyle name="Normal 30 2 2 2" xfId="1248"/>
    <cellStyle name="Normal 30 2 3" xfId="1249"/>
    <cellStyle name="Normal 30 3" xfId="1250"/>
    <cellStyle name="Normal 30 3 2" xfId="1251"/>
    <cellStyle name="Normal 30 4" xfId="1252"/>
    <cellStyle name="Normal 31" xfId="1253"/>
    <cellStyle name="Normal 31 2" xfId="1254"/>
    <cellStyle name="Normal 31 2 2" xfId="1255"/>
    <cellStyle name="Normal 31 2 2 2" xfId="1256"/>
    <cellStyle name="Normal 31 2 3" xfId="1257"/>
    <cellStyle name="Normal 31 3" xfId="1258"/>
    <cellStyle name="Normal 31 3 2" xfId="1259"/>
    <cellStyle name="Normal 31 4" xfId="1260"/>
    <cellStyle name="Normal 32" xfId="1261"/>
    <cellStyle name="Normal 32 2" xfId="1262"/>
    <cellStyle name="Normal 32 2 2" xfId="1263"/>
    <cellStyle name="Normal 32 2 2 2" xfId="1264"/>
    <cellStyle name="Normal 32 2 3" xfId="1265"/>
    <cellStyle name="Normal 32 3" xfId="1266"/>
    <cellStyle name="Normal 32 3 2" xfId="1267"/>
    <cellStyle name="Normal 32 4" xfId="1268"/>
    <cellStyle name="Normal 33" xfId="1269"/>
    <cellStyle name="Normal 33 2" xfId="1270"/>
    <cellStyle name="Normal 33 2 2" xfId="1271"/>
    <cellStyle name="Normal 33 2 2 2" xfId="1272"/>
    <cellStyle name="Normal 33 2 3" xfId="1273"/>
    <cellStyle name="Normal 33 3" xfId="1274"/>
    <cellStyle name="Normal 33 3 2" xfId="1275"/>
    <cellStyle name="Normal 33 4" xfId="1276"/>
    <cellStyle name="Normal 34" xfId="1277"/>
    <cellStyle name="Normal 34 2" xfId="1278"/>
    <cellStyle name="Normal 34 2 2" xfId="1279"/>
    <cellStyle name="Normal 34 3" xfId="1280"/>
    <cellStyle name="Normal 35" xfId="1281"/>
    <cellStyle name="Normal 36" xfId="1282"/>
    <cellStyle name="Normal 36 2" xfId="1283"/>
    <cellStyle name="Normal 37" xfId="1284"/>
    <cellStyle name="Normal 38" xfId="1285"/>
    <cellStyle name="Normal 38 2" xfId="1286"/>
    <cellStyle name="Normal 39" xfId="1287"/>
    <cellStyle name="Normal 39 2" xfId="1288"/>
    <cellStyle name="Normal 4" xfId="1289"/>
    <cellStyle name="Normal 4 10" xfId="1290"/>
    <cellStyle name="Normal 4 10 2" xfId="1291"/>
    <cellStyle name="Normal 4 11" xfId="1292"/>
    <cellStyle name="Normal 4 11 2" xfId="1293"/>
    <cellStyle name="Normal 4 12" xfId="1294"/>
    <cellStyle name="Normal 4 2" xfId="46"/>
    <cellStyle name="Normal 4 2 2" xfId="1295"/>
    <cellStyle name="Normal 4 2 2 2" xfId="1296"/>
    <cellStyle name="Normal 4 2 2 2 2" xfId="1297"/>
    <cellStyle name="Normal 4 2 2 2 2 2" xfId="1298"/>
    <cellStyle name="Normal 4 2 2 2 2 2 2" xfId="1299"/>
    <cellStyle name="Normal 4 2 2 2 2 2 2 2" xfId="1300"/>
    <cellStyle name="Normal 4 2 2 2 2 2 3" xfId="1301"/>
    <cellStyle name="Normal 4 2 2 2 2 3" xfId="1302"/>
    <cellStyle name="Normal 4 2 2 2 2 3 2" xfId="1303"/>
    <cellStyle name="Normal 4 2 2 2 2 4" xfId="1304"/>
    <cellStyle name="Normal 4 2 2 2 3" xfId="1305"/>
    <cellStyle name="Normal 4 2 2 2 3 2" xfId="1306"/>
    <cellStyle name="Normal 4 2 2 2 3 2 2" xfId="1307"/>
    <cellStyle name="Normal 4 2 2 2 3 3" xfId="1308"/>
    <cellStyle name="Normal 4 2 2 2 4" xfId="1309"/>
    <cellStyle name="Normal 4 2 2 2 4 2" xfId="1310"/>
    <cellStyle name="Normal 4 2 2 2 5" xfId="1311"/>
    <cellStyle name="Normal 4 2 2 3" xfId="1312"/>
    <cellStyle name="Normal 4 2 2 3 2" xfId="1313"/>
    <cellStyle name="Normal 4 2 2 3 2 2" xfId="1314"/>
    <cellStyle name="Normal 4 2 2 3 2 2 2" xfId="1315"/>
    <cellStyle name="Normal 4 2 2 3 2 3" xfId="1316"/>
    <cellStyle name="Normal 4 2 2 3 3" xfId="1317"/>
    <cellStyle name="Normal 4 2 2 3 3 2" xfId="1318"/>
    <cellStyle name="Normal 4 2 2 3 4" xfId="1319"/>
    <cellStyle name="Normal 4 2 2 4" xfId="1320"/>
    <cellStyle name="Normal 4 2 2 4 2" xfId="1321"/>
    <cellStyle name="Normal 4 2 2 4 2 2" xfId="1322"/>
    <cellStyle name="Normal 4 2 2 4 3" xfId="1323"/>
    <cellStyle name="Normal 4 2 2 5" xfId="1324"/>
    <cellStyle name="Normal 4 2 2 5 2" xfId="1325"/>
    <cellStyle name="Normal 4 2 2 6" xfId="1326"/>
    <cellStyle name="Normal 4 2 3" xfId="1327"/>
    <cellStyle name="Normal 4 2 3 2" xfId="1328"/>
    <cellStyle name="Normal 4 2 3 2 2" xfId="1329"/>
    <cellStyle name="Normal 4 2 3 2 2 2" xfId="1330"/>
    <cellStyle name="Normal 4 2 3 2 2 2 2" xfId="1331"/>
    <cellStyle name="Normal 4 2 3 2 2 3" xfId="1332"/>
    <cellStyle name="Normal 4 2 3 2 3" xfId="1333"/>
    <cellStyle name="Normal 4 2 3 2 3 2" xfId="1334"/>
    <cellStyle name="Normal 4 2 3 2 4" xfId="1335"/>
    <cellStyle name="Normal 4 2 3 3" xfId="1336"/>
    <cellStyle name="Normal 4 2 3 3 2" xfId="1337"/>
    <cellStyle name="Normal 4 2 3 3 2 2" xfId="1338"/>
    <cellStyle name="Normal 4 2 3 3 3" xfId="1339"/>
    <cellStyle name="Normal 4 2 3 4" xfId="1340"/>
    <cellStyle name="Normal 4 2 3 4 2" xfId="1341"/>
    <cellStyle name="Normal 4 2 3 5" xfId="1342"/>
    <cellStyle name="Normal 4 2 4" xfId="1343"/>
    <cellStyle name="Normal 4 2 4 2" xfId="1344"/>
    <cellStyle name="Normal 4 2 4 2 2" xfId="1345"/>
    <cellStyle name="Normal 4 2 4 2 2 2" xfId="1346"/>
    <cellStyle name="Normal 4 2 4 2 2 2 2" xfId="1347"/>
    <cellStyle name="Normal 4 2 4 2 2 3" xfId="1348"/>
    <cellStyle name="Normal 4 2 4 2 3" xfId="1349"/>
    <cellStyle name="Normal 4 2 4 2 3 2" xfId="1350"/>
    <cellStyle name="Normal 4 2 4 2 4" xfId="1351"/>
    <cellStyle name="Normal 4 2 4 3" xfId="1352"/>
    <cellStyle name="Normal 4 2 4 3 2" xfId="1353"/>
    <cellStyle name="Normal 4 2 4 3 2 2" xfId="1354"/>
    <cellStyle name="Normal 4 2 4 3 3" xfId="1355"/>
    <cellStyle name="Normal 4 2 4 4" xfId="1356"/>
    <cellStyle name="Normal 4 2 4 4 2" xfId="1357"/>
    <cellStyle name="Normal 4 2 4 5" xfId="1358"/>
    <cellStyle name="Normal 4 2 5" xfId="1359"/>
    <cellStyle name="Normal 4 2 5 2" xfId="1360"/>
    <cellStyle name="Normal 4 2 5 2 2" xfId="1361"/>
    <cellStyle name="Normal 4 2 5 2 2 2" xfId="1362"/>
    <cellStyle name="Normal 4 2 5 2 2 2 2" xfId="1363"/>
    <cellStyle name="Normal 4 2 5 2 2 3" xfId="1364"/>
    <cellStyle name="Normal 4 2 5 2 3" xfId="1365"/>
    <cellStyle name="Normal 4 2 5 2 3 2" xfId="1366"/>
    <cellStyle name="Normal 4 2 5 2 4" xfId="1367"/>
    <cellStyle name="Normal 4 2 5 3" xfId="1368"/>
    <cellStyle name="Normal 4 2 5 3 2" xfId="1369"/>
    <cellStyle name="Normal 4 2 5 3 2 2" xfId="1370"/>
    <cellStyle name="Normal 4 2 5 3 3" xfId="1371"/>
    <cellStyle name="Normal 4 2 5 4" xfId="1372"/>
    <cellStyle name="Normal 4 2 5 4 2" xfId="1373"/>
    <cellStyle name="Normal 4 2 5 5" xfId="1374"/>
    <cellStyle name="Normal 4 2 6" xfId="1375"/>
    <cellStyle name="Normal 4 2 6 2" xfId="1376"/>
    <cellStyle name="Normal 4 2 6 2 2" xfId="1377"/>
    <cellStyle name="Normal 4 2 6 2 2 2" xfId="1378"/>
    <cellStyle name="Normal 4 2 6 2 3" xfId="1379"/>
    <cellStyle name="Normal 4 2 6 3" xfId="1380"/>
    <cellStyle name="Normal 4 2 6 3 2" xfId="1381"/>
    <cellStyle name="Normal 4 2 6 4" xfId="1382"/>
    <cellStyle name="Normal 4 2 7" xfId="1383"/>
    <cellStyle name="Normal 4 2 7 2" xfId="1384"/>
    <cellStyle name="Normal 4 2 7 2 2" xfId="1385"/>
    <cellStyle name="Normal 4 2 7 3" xfId="1386"/>
    <cellStyle name="Normal 4 2 8" xfId="1387"/>
    <cellStyle name="Normal 4 2 8 2" xfId="1388"/>
    <cellStyle name="Normal 4 3" xfId="1389"/>
    <cellStyle name="Normal 4 3 2" xfId="1390"/>
    <cellStyle name="Normal 4 3 2 2" xfId="1391"/>
    <cellStyle name="Normal 4 3 2 2 2" xfId="1392"/>
    <cellStyle name="Normal 4 3 2 2 2 2" xfId="1393"/>
    <cellStyle name="Normal 4 3 2 2 2 2 2" xfId="1394"/>
    <cellStyle name="Normal 4 3 2 2 2 3" xfId="1395"/>
    <cellStyle name="Normal 4 3 2 2 3" xfId="1396"/>
    <cellStyle name="Normal 4 3 2 2 3 2" xfId="1397"/>
    <cellStyle name="Normal 4 3 2 2 4" xfId="1398"/>
    <cellStyle name="Normal 4 3 2 3" xfId="1399"/>
    <cellStyle name="Normal 4 3 2 3 2" xfId="1400"/>
    <cellStyle name="Normal 4 3 2 3 2 2" xfId="1401"/>
    <cellStyle name="Normal 4 3 2 3 3" xfId="1402"/>
    <cellStyle name="Normal 4 3 2 4" xfId="1403"/>
    <cellStyle name="Normal 4 3 2 4 2" xfId="1404"/>
    <cellStyle name="Normal 4 3 2 5" xfId="1405"/>
    <cellStyle name="Normal 4 3 3" xfId="1406"/>
    <cellStyle name="Normal 4 3 3 2" xfId="1407"/>
    <cellStyle name="Normal 4 3 3 2 2" xfId="1408"/>
    <cellStyle name="Normal 4 3 3 2 2 2" xfId="1409"/>
    <cellStyle name="Normal 4 3 3 2 2 2 2" xfId="1410"/>
    <cellStyle name="Normal 4 3 3 2 2 3" xfId="1411"/>
    <cellStyle name="Normal 4 3 3 2 3" xfId="1412"/>
    <cellStyle name="Normal 4 3 3 2 3 2" xfId="1413"/>
    <cellStyle name="Normal 4 3 3 2 4" xfId="1414"/>
    <cellStyle name="Normal 4 3 3 3" xfId="1415"/>
    <cellStyle name="Normal 4 3 3 3 2" xfId="1416"/>
    <cellStyle name="Normal 4 3 3 3 2 2" xfId="1417"/>
    <cellStyle name="Normal 4 3 3 3 3" xfId="1418"/>
    <cellStyle name="Normal 4 3 3 4" xfId="1419"/>
    <cellStyle name="Normal 4 3 3 4 2" xfId="1420"/>
    <cellStyle name="Normal 4 3 3 5" xfId="1421"/>
    <cellStyle name="Normal 4 3 4" xfId="1422"/>
    <cellStyle name="Normal 4 3 4 2" xfId="1423"/>
    <cellStyle name="Normal 4 3 4 2 2" xfId="1424"/>
    <cellStyle name="Normal 4 3 4 2 2 2" xfId="1425"/>
    <cellStyle name="Normal 4 3 4 2 3" xfId="1426"/>
    <cellStyle name="Normal 4 3 4 3" xfId="1427"/>
    <cellStyle name="Normal 4 3 4 3 2" xfId="1428"/>
    <cellStyle name="Normal 4 3 4 4" xfId="1429"/>
    <cellStyle name="Normal 4 3 5" xfId="1430"/>
    <cellStyle name="Normal 4 3 5 2" xfId="1431"/>
    <cellStyle name="Normal 4 3 5 2 2" xfId="1432"/>
    <cellStyle name="Normal 4 3 5 3" xfId="1433"/>
    <cellStyle name="Normal 4 3 6" xfId="1434"/>
    <cellStyle name="Normal 4 3 6 2" xfId="1435"/>
    <cellStyle name="Normal 4 3 7" xfId="1436"/>
    <cellStyle name="Normal 4 4" xfId="1437"/>
    <cellStyle name="Normal 4 4 2" xfId="1438"/>
    <cellStyle name="Normal 4 4 2 2" xfId="1439"/>
    <cellStyle name="Normal 4 4 2 2 2" xfId="1440"/>
    <cellStyle name="Normal 4 4 2 2 2 2" xfId="1441"/>
    <cellStyle name="Normal 4 4 2 2 2 2 2" xfId="1442"/>
    <cellStyle name="Normal 4 4 2 2 2 3" xfId="1443"/>
    <cellStyle name="Normal 4 4 2 2 3" xfId="1444"/>
    <cellStyle name="Normal 4 4 2 2 3 2" xfId="1445"/>
    <cellStyle name="Normal 4 4 2 2 4" xfId="1446"/>
    <cellStyle name="Normal 4 4 2 3" xfId="1447"/>
    <cellStyle name="Normal 4 4 2 3 2" xfId="1448"/>
    <cellStyle name="Normal 4 4 2 3 2 2" xfId="1449"/>
    <cellStyle name="Normal 4 4 2 3 3" xfId="1450"/>
    <cellStyle name="Normal 4 4 2 4" xfId="1451"/>
    <cellStyle name="Normal 4 4 2 4 2" xfId="1452"/>
    <cellStyle name="Normal 4 4 2 5" xfId="1453"/>
    <cellStyle name="Normal 4 4 3" xfId="1454"/>
    <cellStyle name="Normal 4 4 3 2" xfId="1455"/>
    <cellStyle name="Normal 4 4 3 2 2" xfId="1456"/>
    <cellStyle name="Normal 4 4 3 2 2 2" xfId="1457"/>
    <cellStyle name="Normal 4 4 3 2 3" xfId="1458"/>
    <cellStyle name="Normal 4 4 3 3" xfId="1459"/>
    <cellStyle name="Normal 4 4 3 3 2" xfId="1460"/>
    <cellStyle name="Normal 4 4 3 4" xfId="1461"/>
    <cellStyle name="Normal 4 4 4" xfId="1462"/>
    <cellStyle name="Normal 4 4 4 2" xfId="1463"/>
    <cellStyle name="Normal 4 4 4 2 2" xfId="1464"/>
    <cellStyle name="Normal 4 4 4 3" xfId="1465"/>
    <cellStyle name="Normal 4 4 5" xfId="1466"/>
    <cellStyle name="Normal 4 4 5 2" xfId="1467"/>
    <cellStyle name="Normal 4 4 6" xfId="1468"/>
    <cellStyle name="Normal 4 5" xfId="1469"/>
    <cellStyle name="Normal 4 5 2" xfId="1470"/>
    <cellStyle name="Normal 4 5 2 2" xfId="1471"/>
    <cellStyle name="Normal 4 5 2 2 2" xfId="1472"/>
    <cellStyle name="Normal 4 5 2 2 2 2" xfId="1473"/>
    <cellStyle name="Normal 4 5 2 2 2 2 2" xfId="1474"/>
    <cellStyle name="Normal 4 5 2 2 2 3" xfId="1475"/>
    <cellStyle name="Normal 4 5 2 2 3" xfId="1476"/>
    <cellStyle name="Normal 4 5 2 2 3 2" xfId="1477"/>
    <cellStyle name="Normal 4 5 2 2 4" xfId="1478"/>
    <cellStyle name="Normal 4 5 2 3" xfId="1479"/>
    <cellStyle name="Normal 4 5 2 3 2" xfId="1480"/>
    <cellStyle name="Normal 4 5 2 3 2 2" xfId="1481"/>
    <cellStyle name="Normal 4 5 2 3 3" xfId="1482"/>
    <cellStyle name="Normal 4 5 2 4" xfId="1483"/>
    <cellStyle name="Normal 4 5 2 4 2" xfId="1484"/>
    <cellStyle name="Normal 4 5 2 5" xfId="1485"/>
    <cellStyle name="Normal 4 5 3" xfId="1486"/>
    <cellStyle name="Normal 4 5 3 2" xfId="1487"/>
    <cellStyle name="Normal 4 5 3 2 2" xfId="1488"/>
    <cellStyle name="Normal 4 5 3 2 2 2" xfId="1489"/>
    <cellStyle name="Normal 4 5 3 2 3" xfId="1490"/>
    <cellStyle name="Normal 4 5 3 3" xfId="1491"/>
    <cellStyle name="Normal 4 5 3 3 2" xfId="1492"/>
    <cellStyle name="Normal 4 5 3 4" xfId="1493"/>
    <cellStyle name="Normal 4 5 4" xfId="1494"/>
    <cellStyle name="Normal 4 5 4 2" xfId="1495"/>
    <cellStyle name="Normal 4 5 4 2 2" xfId="1496"/>
    <cellStyle name="Normal 4 5 4 3" xfId="1497"/>
    <cellStyle name="Normal 4 5 5" xfId="1498"/>
    <cellStyle name="Normal 4 5 5 2" xfId="1499"/>
    <cellStyle name="Normal 4 5 6" xfId="1500"/>
    <cellStyle name="Normal 4 6" xfId="1501"/>
    <cellStyle name="Normal 4 7" xfId="1502"/>
    <cellStyle name="Normal 4 7 2" xfId="1503"/>
    <cellStyle name="Normal 4 7 2 2" xfId="1504"/>
    <cellStyle name="Normal 4 7 2 2 2" xfId="1505"/>
    <cellStyle name="Normal 4 7 2 2 2 2" xfId="1506"/>
    <cellStyle name="Normal 4 7 2 2 3" xfId="1507"/>
    <cellStyle name="Normal 4 7 2 3" xfId="1508"/>
    <cellStyle name="Normal 4 7 2 3 2" xfId="1509"/>
    <cellStyle name="Normal 4 7 2 4" xfId="1510"/>
    <cellStyle name="Normal 4 7 3" xfId="1511"/>
    <cellStyle name="Normal 4 7 3 2" xfId="1512"/>
    <cellStyle name="Normal 4 7 3 2 2" xfId="1513"/>
    <cellStyle name="Normal 4 7 3 3" xfId="1514"/>
    <cellStyle name="Normal 4 7 4" xfId="1515"/>
    <cellStyle name="Normal 4 7 4 2" xfId="1516"/>
    <cellStyle name="Normal 4 7 5" xfId="1517"/>
    <cellStyle name="Normal 4 8" xfId="1518"/>
    <cellStyle name="Normal 4 8 2" xfId="1519"/>
    <cellStyle name="Normal 4 8 2 2" xfId="1520"/>
    <cellStyle name="Normal 4 8 2 2 2" xfId="1521"/>
    <cellStyle name="Normal 4 8 2 3" xfId="1522"/>
    <cellStyle name="Normal 4 8 3" xfId="1523"/>
    <cellStyle name="Normal 4 8 3 2" xfId="1524"/>
    <cellStyle name="Normal 4 8 4" xfId="1525"/>
    <cellStyle name="Normal 4 9" xfId="1526"/>
    <cellStyle name="Normal 4 9 2" xfId="1527"/>
    <cellStyle name="Normal 4 9 2 2" xfId="1528"/>
    <cellStyle name="Normal 4 9 3" xfId="1529"/>
    <cellStyle name="Normal 4_Current Payroll" xfId="1530"/>
    <cellStyle name="Normal 40" xfId="1531"/>
    <cellStyle name="Normal 40 2" xfId="1532"/>
    <cellStyle name="Normal 41" xfId="1533"/>
    <cellStyle name="Normal 41 2" xfId="1534"/>
    <cellStyle name="Normal 42" xfId="1535"/>
    <cellStyle name="Normal 43" xfId="1536"/>
    <cellStyle name="Normal 44" xfId="1537"/>
    <cellStyle name="Normal 5" xfId="57"/>
    <cellStyle name="Normal 5 10" xfId="1538"/>
    <cellStyle name="Normal 5 10 2" xfId="1539"/>
    <cellStyle name="Normal 5 10 2 2" xfId="1540"/>
    <cellStyle name="Normal 5 10 3" xfId="1541"/>
    <cellStyle name="Normal 5 11" xfId="1542"/>
    <cellStyle name="Normal 5 11 2" xfId="1543"/>
    <cellStyle name="Normal 5 12" xfId="1544"/>
    <cellStyle name="Normal 5 12 2" xfId="1545"/>
    <cellStyle name="Normal 5 13" xfId="1546"/>
    <cellStyle name="Normal 5 13 2" xfId="1547"/>
    <cellStyle name="Normal 5 14" xfId="1548"/>
    <cellStyle name="Normal 5 15" xfId="1549"/>
    <cellStyle name="Normal 5 2" xfId="1550"/>
    <cellStyle name="Normal 5 2 2" xfId="1551"/>
    <cellStyle name="Normal 5 2 2 2" xfId="1552"/>
    <cellStyle name="Normal 5 2 2 2 2" xfId="1553"/>
    <cellStyle name="Normal 5 2 2 2 2 2" xfId="1554"/>
    <cellStyle name="Normal 5 2 2 2 2 2 2" xfId="1555"/>
    <cellStyle name="Normal 5 2 2 2 2 2 2 2" xfId="1556"/>
    <cellStyle name="Normal 5 2 2 2 2 2 3" xfId="1557"/>
    <cellStyle name="Normal 5 2 2 2 2 3" xfId="1558"/>
    <cellStyle name="Normal 5 2 2 2 2 3 2" xfId="1559"/>
    <cellStyle name="Normal 5 2 2 2 2 4" xfId="1560"/>
    <cellStyle name="Normal 5 2 2 2 3" xfId="1561"/>
    <cellStyle name="Normal 5 2 2 2 3 2" xfId="1562"/>
    <cellStyle name="Normal 5 2 2 2 3 2 2" xfId="1563"/>
    <cellStyle name="Normal 5 2 2 2 3 3" xfId="1564"/>
    <cellStyle name="Normal 5 2 2 2 4" xfId="1565"/>
    <cellStyle name="Normal 5 2 2 2 4 2" xfId="1566"/>
    <cellStyle name="Normal 5 2 2 2 5" xfId="1567"/>
    <cellStyle name="Normal 5 2 2 3" xfId="1568"/>
    <cellStyle name="Normal 5 2 2 3 2" xfId="1569"/>
    <cellStyle name="Normal 5 2 2 3 2 2" xfId="1570"/>
    <cellStyle name="Normal 5 2 2 3 2 2 2" xfId="1571"/>
    <cellStyle name="Normal 5 2 2 3 2 3" xfId="1572"/>
    <cellStyle name="Normal 5 2 2 3 3" xfId="1573"/>
    <cellStyle name="Normal 5 2 2 3 3 2" xfId="1574"/>
    <cellStyle name="Normal 5 2 2 3 4" xfId="1575"/>
    <cellStyle name="Normal 5 2 2 4" xfId="1576"/>
    <cellStyle name="Normal 5 2 2 4 2" xfId="1577"/>
    <cellStyle name="Normal 5 2 2 4 2 2" xfId="1578"/>
    <cellStyle name="Normal 5 2 2 4 3" xfId="1579"/>
    <cellStyle name="Normal 5 2 2 5" xfId="1580"/>
    <cellStyle name="Normal 5 2 2 5 2" xfId="1581"/>
    <cellStyle name="Normal 5 2 2 6" xfId="1582"/>
    <cellStyle name="Normal 5 2 3" xfId="1583"/>
    <cellStyle name="Normal 5 2 3 2" xfId="1584"/>
    <cellStyle name="Normal 5 2 3 2 2" xfId="1585"/>
    <cellStyle name="Normal 5 2 3 2 2 2" xfId="1586"/>
    <cellStyle name="Normal 5 2 3 2 2 2 2" xfId="1587"/>
    <cellStyle name="Normal 5 2 3 2 2 3" xfId="1588"/>
    <cellStyle name="Normal 5 2 3 2 3" xfId="1589"/>
    <cellStyle name="Normal 5 2 3 2 3 2" xfId="1590"/>
    <cellStyle name="Normal 5 2 3 2 4" xfId="1591"/>
    <cellStyle name="Normal 5 2 3 3" xfId="1592"/>
    <cellStyle name="Normal 5 2 3 3 2" xfId="1593"/>
    <cellStyle name="Normal 5 2 3 3 2 2" xfId="1594"/>
    <cellStyle name="Normal 5 2 3 3 3" xfId="1595"/>
    <cellStyle name="Normal 5 2 3 4" xfId="1596"/>
    <cellStyle name="Normal 5 2 3 4 2" xfId="1597"/>
    <cellStyle name="Normal 5 2 3 5" xfId="1598"/>
    <cellStyle name="Normal 5 2 4" xfId="1599"/>
    <cellStyle name="Normal 5 2 4 2" xfId="1600"/>
    <cellStyle name="Normal 5 2 4 2 2" xfId="1601"/>
    <cellStyle name="Normal 5 2 4 2 2 2" xfId="1602"/>
    <cellStyle name="Normal 5 2 4 2 2 2 2" xfId="1603"/>
    <cellStyle name="Normal 5 2 4 2 2 3" xfId="1604"/>
    <cellStyle name="Normal 5 2 4 2 3" xfId="1605"/>
    <cellStyle name="Normal 5 2 4 2 3 2" xfId="1606"/>
    <cellStyle name="Normal 5 2 4 2 4" xfId="1607"/>
    <cellStyle name="Normal 5 2 4 3" xfId="1608"/>
    <cellStyle name="Normal 5 2 4 3 2" xfId="1609"/>
    <cellStyle name="Normal 5 2 4 3 2 2" xfId="1610"/>
    <cellStyle name="Normal 5 2 4 3 3" xfId="1611"/>
    <cellStyle name="Normal 5 2 4 4" xfId="1612"/>
    <cellStyle name="Normal 5 2 4 4 2" xfId="1613"/>
    <cellStyle name="Normal 5 2 4 5" xfId="1614"/>
    <cellStyle name="Normal 5 2 5" xfId="1615"/>
    <cellStyle name="Normal 5 2 5 2" xfId="1616"/>
    <cellStyle name="Normal 5 2 5 2 2" xfId="1617"/>
    <cellStyle name="Normal 5 2 5 2 2 2" xfId="1618"/>
    <cellStyle name="Normal 5 2 5 2 2 2 2" xfId="1619"/>
    <cellStyle name="Normal 5 2 5 2 2 3" xfId="1620"/>
    <cellStyle name="Normal 5 2 5 2 3" xfId="1621"/>
    <cellStyle name="Normal 5 2 5 2 3 2" xfId="1622"/>
    <cellStyle name="Normal 5 2 5 2 4" xfId="1623"/>
    <cellStyle name="Normal 5 2 5 3" xfId="1624"/>
    <cellStyle name="Normal 5 2 5 3 2" xfId="1625"/>
    <cellStyle name="Normal 5 2 5 3 2 2" xfId="1626"/>
    <cellStyle name="Normal 5 2 5 3 3" xfId="1627"/>
    <cellStyle name="Normal 5 2 5 4" xfId="1628"/>
    <cellStyle name="Normal 5 2 5 4 2" xfId="1629"/>
    <cellStyle name="Normal 5 2 5 5" xfId="1630"/>
    <cellStyle name="Normal 5 2 6" xfId="1631"/>
    <cellStyle name="Normal 5 2 6 2" xfId="1632"/>
    <cellStyle name="Normal 5 2 6 2 2" xfId="1633"/>
    <cellStyle name="Normal 5 2 6 2 2 2" xfId="1634"/>
    <cellStyle name="Normal 5 2 6 2 3" xfId="1635"/>
    <cellStyle name="Normal 5 2 6 3" xfId="1636"/>
    <cellStyle name="Normal 5 2 6 3 2" xfId="1637"/>
    <cellStyle name="Normal 5 2 6 4" xfId="1638"/>
    <cellStyle name="Normal 5 2 7" xfId="1639"/>
    <cellStyle name="Normal 5 2 7 2" xfId="1640"/>
    <cellStyle name="Normal 5 2 7 2 2" xfId="1641"/>
    <cellStyle name="Normal 5 2 7 3" xfId="1642"/>
    <cellStyle name="Normal 5 2 8" xfId="1643"/>
    <cellStyle name="Normal 5 2 8 2" xfId="1644"/>
    <cellStyle name="Normal 5 2 9" xfId="1645"/>
    <cellStyle name="Normal 5 3" xfId="1646"/>
    <cellStyle name="Normal 5 3 2" xfId="1647"/>
    <cellStyle name="Normal 5 3 2 2" xfId="1648"/>
    <cellStyle name="Normal 5 3 2 2 2" xfId="1649"/>
    <cellStyle name="Normal 5 3 2 2 2 2" xfId="1650"/>
    <cellStyle name="Normal 5 3 2 2 2 2 2" xfId="1651"/>
    <cellStyle name="Normal 5 3 2 2 2 3" xfId="1652"/>
    <cellStyle name="Normal 5 3 2 2 3" xfId="1653"/>
    <cellStyle name="Normal 5 3 2 2 3 2" xfId="1654"/>
    <cellStyle name="Normal 5 3 2 2 4" xfId="1655"/>
    <cellStyle name="Normal 5 3 2 3" xfId="1656"/>
    <cellStyle name="Normal 5 3 2 3 2" xfId="1657"/>
    <cellStyle name="Normal 5 3 2 3 2 2" xfId="1658"/>
    <cellStyle name="Normal 5 3 2 3 3" xfId="1659"/>
    <cellStyle name="Normal 5 3 2 4" xfId="1660"/>
    <cellStyle name="Normal 5 3 2 4 2" xfId="1661"/>
    <cellStyle name="Normal 5 3 2 5" xfId="1662"/>
    <cellStyle name="Normal 5 3 3" xfId="1663"/>
    <cellStyle name="Normal 5 3 3 2" xfId="1664"/>
    <cellStyle name="Normal 5 3 3 2 2" xfId="1665"/>
    <cellStyle name="Normal 5 3 3 2 2 2" xfId="1666"/>
    <cellStyle name="Normal 5 3 3 2 2 2 2" xfId="1667"/>
    <cellStyle name="Normal 5 3 3 2 2 3" xfId="1668"/>
    <cellStyle name="Normal 5 3 3 2 3" xfId="1669"/>
    <cellStyle name="Normal 5 3 3 2 3 2" xfId="1670"/>
    <cellStyle name="Normal 5 3 3 2 4" xfId="1671"/>
    <cellStyle name="Normal 5 3 3 3" xfId="1672"/>
    <cellStyle name="Normal 5 3 3 3 2" xfId="1673"/>
    <cellStyle name="Normal 5 3 3 3 2 2" xfId="1674"/>
    <cellStyle name="Normal 5 3 3 3 3" xfId="1675"/>
    <cellStyle name="Normal 5 3 3 4" xfId="1676"/>
    <cellStyle name="Normal 5 3 3 4 2" xfId="1677"/>
    <cellStyle name="Normal 5 3 3 5" xfId="1678"/>
    <cellStyle name="Normal 5 3 4" xfId="1679"/>
    <cellStyle name="Normal 5 3 4 2" xfId="1680"/>
    <cellStyle name="Normal 5 3 4 2 2" xfId="1681"/>
    <cellStyle name="Normal 5 3 4 2 2 2" xfId="1682"/>
    <cellStyle name="Normal 5 3 4 2 3" xfId="1683"/>
    <cellStyle name="Normal 5 3 4 3" xfId="1684"/>
    <cellStyle name="Normal 5 3 4 3 2" xfId="1685"/>
    <cellStyle name="Normal 5 3 4 4" xfId="1686"/>
    <cellStyle name="Normal 5 3 5" xfId="1687"/>
    <cellStyle name="Normal 5 3 5 2" xfId="1688"/>
    <cellStyle name="Normal 5 3 5 2 2" xfId="1689"/>
    <cellStyle name="Normal 5 3 5 3" xfId="1690"/>
    <cellStyle name="Normal 5 3 6" xfId="1691"/>
    <cellStyle name="Normal 5 3 6 2" xfId="1692"/>
    <cellStyle name="Normal 5 3 7" xfId="1693"/>
    <cellStyle name="Normal 5 4" xfId="1694"/>
    <cellStyle name="Normal 5 4 2" xfId="1695"/>
    <cellStyle name="Normal 5 4 2 2" xfId="1696"/>
    <cellStyle name="Normal 5 4 2 2 2" xfId="1697"/>
    <cellStyle name="Normal 5 4 2 2 2 2" xfId="1698"/>
    <cellStyle name="Normal 5 4 2 2 2 2 2" xfId="1699"/>
    <cellStyle name="Normal 5 4 2 2 2 3" xfId="1700"/>
    <cellStyle name="Normal 5 4 2 2 3" xfId="1701"/>
    <cellStyle name="Normal 5 4 2 2 3 2" xfId="1702"/>
    <cellStyle name="Normal 5 4 2 2 4" xfId="1703"/>
    <cellStyle name="Normal 5 4 2 3" xfId="1704"/>
    <cellStyle name="Normal 5 4 2 3 2" xfId="1705"/>
    <cellStyle name="Normal 5 4 2 3 2 2" xfId="1706"/>
    <cellStyle name="Normal 5 4 2 3 3" xfId="1707"/>
    <cellStyle name="Normal 5 4 2 4" xfId="1708"/>
    <cellStyle name="Normal 5 4 2 4 2" xfId="1709"/>
    <cellStyle name="Normal 5 4 2 5" xfId="1710"/>
    <cellStyle name="Normal 5 4 3" xfId="1711"/>
    <cellStyle name="Normal 5 4 3 2" xfId="1712"/>
    <cellStyle name="Normal 5 4 3 2 2" xfId="1713"/>
    <cellStyle name="Normal 5 4 3 2 2 2" xfId="1714"/>
    <cellStyle name="Normal 5 4 3 2 3" xfId="1715"/>
    <cellStyle name="Normal 5 4 3 3" xfId="1716"/>
    <cellStyle name="Normal 5 4 3 3 2" xfId="1717"/>
    <cellStyle name="Normal 5 4 3 4" xfId="1718"/>
    <cellStyle name="Normal 5 4 4" xfId="1719"/>
    <cellStyle name="Normal 5 4 4 2" xfId="1720"/>
    <cellStyle name="Normal 5 4 4 2 2" xfId="1721"/>
    <cellStyle name="Normal 5 4 4 3" xfId="1722"/>
    <cellStyle name="Normal 5 4 5" xfId="1723"/>
    <cellStyle name="Normal 5 4 5 2" xfId="1724"/>
    <cellStyle name="Normal 5 4 6" xfId="1725"/>
    <cellStyle name="Normal 5 5" xfId="1726"/>
    <cellStyle name="Normal 5 5 2" xfId="1727"/>
    <cellStyle name="Normal 5 5 2 2" xfId="1728"/>
    <cellStyle name="Normal 5 5 2 2 2" xfId="1729"/>
    <cellStyle name="Normal 5 5 2 2 2 2" xfId="1730"/>
    <cellStyle name="Normal 5 5 2 2 2 2 2" xfId="1731"/>
    <cellStyle name="Normal 5 5 2 2 2 3" xfId="1732"/>
    <cellStyle name="Normal 5 5 2 2 3" xfId="1733"/>
    <cellStyle name="Normal 5 5 2 2 3 2" xfId="1734"/>
    <cellStyle name="Normal 5 5 2 2 4" xfId="1735"/>
    <cellStyle name="Normal 5 5 2 3" xfId="1736"/>
    <cellStyle name="Normal 5 5 2 3 2" xfId="1737"/>
    <cellStyle name="Normal 5 5 2 3 2 2" xfId="1738"/>
    <cellStyle name="Normal 5 5 2 3 3" xfId="1739"/>
    <cellStyle name="Normal 5 5 2 4" xfId="1740"/>
    <cellStyle name="Normal 5 5 2 4 2" xfId="1741"/>
    <cellStyle name="Normal 5 5 2 5" xfId="1742"/>
    <cellStyle name="Normal 5 5 3" xfId="1743"/>
    <cellStyle name="Normal 5 5 3 2" xfId="1744"/>
    <cellStyle name="Normal 5 5 3 2 2" xfId="1745"/>
    <cellStyle name="Normal 5 5 3 2 2 2" xfId="1746"/>
    <cellStyle name="Normal 5 5 3 2 3" xfId="1747"/>
    <cellStyle name="Normal 5 5 3 3" xfId="1748"/>
    <cellStyle name="Normal 5 5 3 3 2" xfId="1749"/>
    <cellStyle name="Normal 5 5 3 4" xfId="1750"/>
    <cellStyle name="Normal 5 5 4" xfId="1751"/>
    <cellStyle name="Normal 5 5 4 2" xfId="1752"/>
    <cellStyle name="Normal 5 5 4 2 2" xfId="1753"/>
    <cellStyle name="Normal 5 5 4 3" xfId="1754"/>
    <cellStyle name="Normal 5 5 5" xfId="1755"/>
    <cellStyle name="Normal 5 5 5 2" xfId="1756"/>
    <cellStyle name="Normal 5 5 6" xfId="1757"/>
    <cellStyle name="Normal 5 6" xfId="1758"/>
    <cellStyle name="Normal 5 6 2" xfId="1759"/>
    <cellStyle name="Normal 5 6 2 2" xfId="1760"/>
    <cellStyle name="Normal 5 6 2 2 2" xfId="1761"/>
    <cellStyle name="Normal 5 6 2 2 2 2" xfId="1762"/>
    <cellStyle name="Normal 5 6 2 2 3" xfId="1763"/>
    <cellStyle name="Normal 5 6 2 3" xfId="1764"/>
    <cellStyle name="Normal 5 6 2 3 2" xfId="1765"/>
    <cellStyle name="Normal 5 6 2 4" xfId="1766"/>
    <cellStyle name="Normal 5 6 3" xfId="1767"/>
    <cellStyle name="Normal 5 6 3 2" xfId="1768"/>
    <cellStyle name="Normal 5 6 3 2 2" xfId="1769"/>
    <cellStyle name="Normal 5 6 3 3" xfId="1770"/>
    <cellStyle name="Normal 5 6 4" xfId="1771"/>
    <cellStyle name="Normal 5 6 4 2" xfId="1772"/>
    <cellStyle name="Normal 5 6 5" xfId="1773"/>
    <cellStyle name="Normal 5 7" xfId="1774"/>
    <cellStyle name="Normal 5 8" xfId="1775"/>
    <cellStyle name="Normal 5 8 2" xfId="1776"/>
    <cellStyle name="Normal 5 8 2 2" xfId="1777"/>
    <cellStyle name="Normal 5 8 2 2 2" xfId="1778"/>
    <cellStyle name="Normal 5 8 2 2 2 2" xfId="1779"/>
    <cellStyle name="Normal 5 8 2 2 3" xfId="1780"/>
    <cellStyle name="Normal 5 8 2 3" xfId="1781"/>
    <cellStyle name="Normal 5 8 2 3 2" xfId="1782"/>
    <cellStyle name="Normal 5 8 2 4" xfId="1783"/>
    <cellStyle name="Normal 5 8 3" xfId="1784"/>
    <cellStyle name="Normal 5 8 3 2" xfId="1785"/>
    <cellStyle name="Normal 5 8 3 2 2" xfId="1786"/>
    <cellStyle name="Normal 5 8 3 3" xfId="1787"/>
    <cellStyle name="Normal 5 8 4" xfId="1788"/>
    <cellStyle name="Normal 5 8 4 2" xfId="1789"/>
    <cellStyle name="Normal 5 8 5" xfId="1790"/>
    <cellStyle name="Normal 5 9" xfId="1791"/>
    <cellStyle name="Normal 5 9 2" xfId="1792"/>
    <cellStyle name="Normal 5 9 2 2" xfId="1793"/>
    <cellStyle name="Normal 5 9 2 2 2" xfId="1794"/>
    <cellStyle name="Normal 5 9 2 3" xfId="1795"/>
    <cellStyle name="Normal 5 9 3" xfId="1796"/>
    <cellStyle name="Normal 5 9 3 2" xfId="1797"/>
    <cellStyle name="Normal 5 9 4" xfId="1798"/>
    <cellStyle name="Normal 5_Current Payroll" xfId="1799"/>
    <cellStyle name="Normal 6" xfId="1800"/>
    <cellStyle name="Normal 6 10" xfId="1801"/>
    <cellStyle name="Normal 6 10 2" xfId="1802"/>
    <cellStyle name="Normal 6 11" xfId="1803"/>
    <cellStyle name="Normal 6 2" xfId="1804"/>
    <cellStyle name="Normal 6 2 10" xfId="1805"/>
    <cellStyle name="Normal 6 2 2" xfId="1806"/>
    <cellStyle name="Normal 6 2 2 2" xfId="1807"/>
    <cellStyle name="Normal 6 2 2 2 2" xfId="1808"/>
    <cellStyle name="Normal 6 2 2 2 2 2" xfId="1809"/>
    <cellStyle name="Normal 6 2 2 2 2 2 2" xfId="1810"/>
    <cellStyle name="Normal 6 2 2 2 2 2 2 2" xfId="1811"/>
    <cellStyle name="Normal 6 2 2 2 2 2 3" xfId="1812"/>
    <cellStyle name="Normal 6 2 2 2 2 3" xfId="1813"/>
    <cellStyle name="Normal 6 2 2 2 2 3 2" xfId="1814"/>
    <cellStyle name="Normal 6 2 2 2 2 4" xfId="1815"/>
    <cellStyle name="Normal 6 2 2 2 3" xfId="1816"/>
    <cellStyle name="Normal 6 2 2 2 3 2" xfId="1817"/>
    <cellStyle name="Normal 6 2 2 2 3 2 2" xfId="1818"/>
    <cellStyle name="Normal 6 2 2 2 3 3" xfId="1819"/>
    <cellStyle name="Normal 6 2 2 2 4" xfId="1820"/>
    <cellStyle name="Normal 6 2 2 2 4 2" xfId="1821"/>
    <cellStyle name="Normal 6 2 2 2 5" xfId="1822"/>
    <cellStyle name="Normal 6 2 2 3" xfId="1823"/>
    <cellStyle name="Normal 6 2 2 3 2" xfId="1824"/>
    <cellStyle name="Normal 6 2 2 3 2 2" xfId="1825"/>
    <cellStyle name="Normal 6 2 2 3 2 2 2" xfId="1826"/>
    <cellStyle name="Normal 6 2 2 3 2 3" xfId="1827"/>
    <cellStyle name="Normal 6 2 2 3 3" xfId="1828"/>
    <cellStyle name="Normal 6 2 2 3 3 2" xfId="1829"/>
    <cellStyle name="Normal 6 2 2 3 4" xfId="1830"/>
    <cellStyle name="Normal 6 2 2 4" xfId="1831"/>
    <cellStyle name="Normal 6 2 2 4 2" xfId="1832"/>
    <cellStyle name="Normal 6 2 2 4 2 2" xfId="1833"/>
    <cellStyle name="Normal 6 2 2 4 3" xfId="1834"/>
    <cellStyle name="Normal 6 2 2 5" xfId="1835"/>
    <cellStyle name="Normal 6 2 2 5 2" xfId="1836"/>
    <cellStyle name="Normal 6 2 2 6" xfId="1837"/>
    <cellStyle name="Normal 6 2 3" xfId="1838"/>
    <cellStyle name="Normal 6 2 3 2" xfId="1839"/>
    <cellStyle name="Normal 6 2 3 2 2" xfId="1840"/>
    <cellStyle name="Normal 6 2 3 2 2 2" xfId="1841"/>
    <cellStyle name="Normal 6 2 3 2 2 2 2" xfId="1842"/>
    <cellStyle name="Normal 6 2 3 2 2 3" xfId="1843"/>
    <cellStyle name="Normal 6 2 3 2 3" xfId="1844"/>
    <cellStyle name="Normal 6 2 3 2 3 2" xfId="1845"/>
    <cellStyle name="Normal 6 2 3 2 4" xfId="1846"/>
    <cellStyle name="Normal 6 2 3 3" xfId="1847"/>
    <cellStyle name="Normal 6 2 3 3 2" xfId="1848"/>
    <cellStyle name="Normal 6 2 3 3 2 2" xfId="1849"/>
    <cellStyle name="Normal 6 2 3 3 3" xfId="1850"/>
    <cellStyle name="Normal 6 2 3 4" xfId="1851"/>
    <cellStyle name="Normal 6 2 3 4 2" xfId="1852"/>
    <cellStyle name="Normal 6 2 3 5" xfId="1853"/>
    <cellStyle name="Normal 6 2 4" xfId="1854"/>
    <cellStyle name="Normal 6 2 4 2" xfId="1855"/>
    <cellStyle name="Normal 6 2 4 2 2" xfId="1856"/>
    <cellStyle name="Normal 6 2 4 2 2 2" xfId="1857"/>
    <cellStyle name="Normal 6 2 4 2 2 2 2" xfId="1858"/>
    <cellStyle name="Normal 6 2 4 2 2 3" xfId="1859"/>
    <cellStyle name="Normal 6 2 4 2 3" xfId="1860"/>
    <cellStyle name="Normal 6 2 4 2 3 2" xfId="1861"/>
    <cellStyle name="Normal 6 2 4 2 4" xfId="1862"/>
    <cellStyle name="Normal 6 2 4 3" xfId="1863"/>
    <cellStyle name="Normal 6 2 4 3 2" xfId="1864"/>
    <cellStyle name="Normal 6 2 4 3 2 2" xfId="1865"/>
    <cellStyle name="Normal 6 2 4 3 3" xfId="1866"/>
    <cellStyle name="Normal 6 2 4 4" xfId="1867"/>
    <cellStyle name="Normal 6 2 4 4 2" xfId="1868"/>
    <cellStyle name="Normal 6 2 4 5" xfId="1869"/>
    <cellStyle name="Normal 6 2 5" xfId="1870"/>
    <cellStyle name="Normal 6 2 5 2" xfId="1871"/>
    <cellStyle name="Normal 6 2 5 2 2" xfId="1872"/>
    <cellStyle name="Normal 6 2 5 2 2 2" xfId="1873"/>
    <cellStyle name="Normal 6 2 5 2 2 2 2" xfId="1874"/>
    <cellStyle name="Normal 6 2 5 2 2 3" xfId="1875"/>
    <cellStyle name="Normal 6 2 5 2 3" xfId="1876"/>
    <cellStyle name="Normal 6 2 5 2 3 2" xfId="1877"/>
    <cellStyle name="Normal 6 2 5 2 4" xfId="1878"/>
    <cellStyle name="Normal 6 2 5 3" xfId="1879"/>
    <cellStyle name="Normal 6 2 5 3 2" xfId="1880"/>
    <cellStyle name="Normal 6 2 5 3 2 2" xfId="1881"/>
    <cellStyle name="Normal 6 2 5 3 3" xfId="1882"/>
    <cellStyle name="Normal 6 2 5 4" xfId="1883"/>
    <cellStyle name="Normal 6 2 5 4 2" xfId="1884"/>
    <cellStyle name="Normal 6 2 5 5" xfId="1885"/>
    <cellStyle name="Normal 6 2 6" xfId="1886"/>
    <cellStyle name="Normal 6 2 6 2" xfId="1887"/>
    <cellStyle name="Normal 6 2 6 2 2" xfId="1888"/>
    <cellStyle name="Normal 6 2 6 2 2 2" xfId="1889"/>
    <cellStyle name="Normal 6 2 6 2 3" xfId="1890"/>
    <cellStyle name="Normal 6 2 6 3" xfId="1891"/>
    <cellStyle name="Normal 6 2 6 3 2" xfId="1892"/>
    <cellStyle name="Normal 6 2 6 4" xfId="1893"/>
    <cellStyle name="Normal 6 2 7" xfId="1894"/>
    <cellStyle name="Normal 6 2 7 2" xfId="1895"/>
    <cellStyle name="Normal 6 2 7 2 2" xfId="1896"/>
    <cellStyle name="Normal 6 2 7 3" xfId="1897"/>
    <cellStyle name="Normal 6 2 8" xfId="1898"/>
    <cellStyle name="Normal 6 2 8 2" xfId="1899"/>
    <cellStyle name="Normal 6 2 9" xfId="45"/>
    <cellStyle name="Normal 6 3" xfId="1900"/>
    <cellStyle name="Normal 6 3 2" xfId="1901"/>
    <cellStyle name="Normal 6 3 2 2" xfId="1902"/>
    <cellStyle name="Normal 6 3 2 2 2" xfId="1903"/>
    <cellStyle name="Normal 6 3 2 2 2 2" xfId="1904"/>
    <cellStyle name="Normal 6 3 2 2 2 2 2" xfId="1905"/>
    <cellStyle name="Normal 6 3 2 2 2 3" xfId="1906"/>
    <cellStyle name="Normal 6 3 2 2 3" xfId="1907"/>
    <cellStyle name="Normal 6 3 2 2 3 2" xfId="1908"/>
    <cellStyle name="Normal 6 3 2 2 4" xfId="1909"/>
    <cellStyle name="Normal 6 3 2 3" xfId="1910"/>
    <cellStyle name="Normal 6 3 2 3 2" xfId="1911"/>
    <cellStyle name="Normal 6 3 2 3 2 2" xfId="1912"/>
    <cellStyle name="Normal 6 3 2 3 3" xfId="1913"/>
    <cellStyle name="Normal 6 3 2 4" xfId="1914"/>
    <cellStyle name="Normal 6 3 2 4 2" xfId="1915"/>
    <cellStyle name="Normal 6 3 2 5" xfId="1916"/>
    <cellStyle name="Normal 6 3 3" xfId="1917"/>
    <cellStyle name="Normal 6 3 3 2" xfId="1918"/>
    <cellStyle name="Normal 6 3 3 2 2" xfId="1919"/>
    <cellStyle name="Normal 6 3 3 2 2 2" xfId="1920"/>
    <cellStyle name="Normal 6 3 3 2 2 2 2" xfId="1921"/>
    <cellStyle name="Normal 6 3 3 2 2 3" xfId="1922"/>
    <cellStyle name="Normal 6 3 3 2 3" xfId="1923"/>
    <cellStyle name="Normal 6 3 3 2 3 2" xfId="1924"/>
    <cellStyle name="Normal 6 3 3 2 4" xfId="1925"/>
    <cellStyle name="Normal 6 3 3 3" xfId="1926"/>
    <cellStyle name="Normal 6 3 3 3 2" xfId="1927"/>
    <cellStyle name="Normal 6 3 3 3 2 2" xfId="1928"/>
    <cellStyle name="Normal 6 3 3 3 3" xfId="1929"/>
    <cellStyle name="Normal 6 3 3 4" xfId="1930"/>
    <cellStyle name="Normal 6 3 3 4 2" xfId="1931"/>
    <cellStyle name="Normal 6 3 3 5" xfId="1932"/>
    <cellStyle name="Normal 6 4" xfId="1933"/>
    <cellStyle name="Normal 6 4 2" xfId="1934"/>
    <cellStyle name="Normal 6 4 2 2" xfId="1935"/>
    <cellStyle name="Normal 6 4 2 2 2" xfId="1936"/>
    <cellStyle name="Normal 6 4 2 2 2 2" xfId="1937"/>
    <cellStyle name="Normal 6 4 2 2 2 2 2" xfId="1938"/>
    <cellStyle name="Normal 6 4 2 2 2 3" xfId="1939"/>
    <cellStyle name="Normal 6 4 2 2 3" xfId="1940"/>
    <cellStyle name="Normal 6 4 2 2 3 2" xfId="1941"/>
    <cellStyle name="Normal 6 4 2 2 4" xfId="1942"/>
    <cellStyle name="Normal 6 4 2 3" xfId="1943"/>
    <cellStyle name="Normal 6 4 2 3 2" xfId="1944"/>
    <cellStyle name="Normal 6 4 2 3 2 2" xfId="1945"/>
    <cellStyle name="Normal 6 4 2 3 3" xfId="1946"/>
    <cellStyle name="Normal 6 4 2 4" xfId="1947"/>
    <cellStyle name="Normal 6 4 2 4 2" xfId="1948"/>
    <cellStyle name="Normal 6 4 2 5" xfId="1949"/>
    <cellStyle name="Normal 6 5" xfId="1950"/>
    <cellStyle name="Normal 6 5 2" xfId="1951"/>
    <cellStyle name="Normal 6 5 2 2" xfId="1952"/>
    <cellStyle name="Normal 6 5 2 2 2" xfId="1953"/>
    <cellStyle name="Normal 6 5 2 2 2 2" xfId="1954"/>
    <cellStyle name="Normal 6 5 2 2 3" xfId="1955"/>
    <cellStyle name="Normal 6 5 2 3" xfId="1956"/>
    <cellStyle name="Normal 6 5 2 3 2" xfId="1957"/>
    <cellStyle name="Normal 6 5 2 4" xfId="1958"/>
    <cellStyle name="Normal 6 5 3" xfId="1959"/>
    <cellStyle name="Normal 6 5 3 2" xfId="1960"/>
    <cellStyle name="Normal 6 5 3 2 2" xfId="1961"/>
    <cellStyle name="Normal 6 5 3 3" xfId="1962"/>
    <cellStyle name="Normal 6 5 4" xfId="1963"/>
    <cellStyle name="Normal 6 5 4 2" xfId="1964"/>
    <cellStyle name="Normal 6 5 5" xfId="1965"/>
    <cellStyle name="Normal 6 6" xfId="1966"/>
    <cellStyle name="Normal 6 6 2" xfId="1967"/>
    <cellStyle name="Normal 6 6 2 2" xfId="1968"/>
    <cellStyle name="Normal 6 6 2 2 2" xfId="1969"/>
    <cellStyle name="Normal 6 6 2 2 2 2" xfId="1970"/>
    <cellStyle name="Normal 6 6 2 2 3" xfId="1971"/>
    <cellStyle name="Normal 6 6 2 3" xfId="1972"/>
    <cellStyle name="Normal 6 6 2 3 2" xfId="1973"/>
    <cellStyle name="Normal 6 6 2 4" xfId="1974"/>
    <cellStyle name="Normal 6 6 3" xfId="1975"/>
    <cellStyle name="Normal 6 6 3 2" xfId="1976"/>
    <cellStyle name="Normal 6 6 3 2 2" xfId="1977"/>
    <cellStyle name="Normal 6 6 3 3" xfId="1978"/>
    <cellStyle name="Normal 6 6 4" xfId="1979"/>
    <cellStyle name="Normal 6 6 4 2" xfId="1980"/>
    <cellStyle name="Normal 6 6 5" xfId="1981"/>
    <cellStyle name="Normal 6 7" xfId="1982"/>
    <cellStyle name="Normal 6 7 2" xfId="1983"/>
    <cellStyle name="Normal 6 7 2 2" xfId="1984"/>
    <cellStyle name="Normal 6 7 2 2 2" xfId="1985"/>
    <cellStyle name="Normal 6 7 2 3" xfId="1986"/>
    <cellStyle name="Normal 6 7 3" xfId="1987"/>
    <cellStyle name="Normal 6 7 3 2" xfId="1988"/>
    <cellStyle name="Normal 6 7 4" xfId="1989"/>
    <cellStyle name="Normal 6 8" xfId="1990"/>
    <cellStyle name="Normal 6 8 2" xfId="1991"/>
    <cellStyle name="Normal 6 8 2 2" xfId="1992"/>
    <cellStyle name="Normal 6 8 3" xfId="1993"/>
    <cellStyle name="Normal 6 9" xfId="1994"/>
    <cellStyle name="Normal 6 9 2" xfId="1995"/>
    <cellStyle name="Normal 6_Current Payroll" xfId="1996"/>
    <cellStyle name="Normal 7" xfId="1997"/>
    <cellStyle name="Normal 7 2" xfId="1998"/>
    <cellStyle name="Normal 7 2 2" xfId="1999"/>
    <cellStyle name="Normal 7 2 2 2" xfId="2000"/>
    <cellStyle name="Normal 7 2 2 2 2" xfId="2001"/>
    <cellStyle name="Normal 7 2 2 2 2 2" xfId="2002"/>
    <cellStyle name="Normal 7 2 2 2 2 2 2" xfId="2003"/>
    <cellStyle name="Normal 7 2 2 2 2 3" xfId="2004"/>
    <cellStyle name="Normal 7 2 2 2 3" xfId="2005"/>
    <cellStyle name="Normal 7 2 2 2 3 2" xfId="2006"/>
    <cellStyle name="Normal 7 2 2 2 4" xfId="2007"/>
    <cellStyle name="Normal 7 2 2 3" xfId="2008"/>
    <cellStyle name="Normal 7 2 2 3 2" xfId="2009"/>
    <cellStyle name="Normal 7 2 2 3 2 2" xfId="2010"/>
    <cellStyle name="Normal 7 2 2 3 3" xfId="2011"/>
    <cellStyle name="Normal 7 2 2 4" xfId="2012"/>
    <cellStyle name="Normal 7 2 2 4 2" xfId="2013"/>
    <cellStyle name="Normal 7 2 2 5" xfId="2014"/>
    <cellStyle name="Normal 7 2 3" xfId="2015"/>
    <cellStyle name="Normal 7 2 3 2" xfId="2016"/>
    <cellStyle name="Normal 7 2 3 2 2" xfId="2017"/>
    <cellStyle name="Normal 7 2 3 2 2 2" xfId="2018"/>
    <cellStyle name="Normal 7 2 3 2 2 2 2" xfId="2019"/>
    <cellStyle name="Normal 7 2 3 2 2 3" xfId="2020"/>
    <cellStyle name="Normal 7 2 3 2 3" xfId="2021"/>
    <cellStyle name="Normal 7 2 3 2 3 2" xfId="2022"/>
    <cellStyle name="Normal 7 2 3 2 4" xfId="2023"/>
    <cellStyle name="Normal 7 2 3 3" xfId="2024"/>
    <cellStyle name="Normal 7 2 3 3 2" xfId="2025"/>
    <cellStyle name="Normal 7 2 3 3 2 2" xfId="2026"/>
    <cellStyle name="Normal 7 2 3 3 3" xfId="2027"/>
    <cellStyle name="Normal 7 2 3 4" xfId="2028"/>
    <cellStyle name="Normal 7 2 3 4 2" xfId="2029"/>
    <cellStyle name="Normal 7 2 3 5" xfId="2030"/>
    <cellStyle name="Normal 7 3" xfId="2031"/>
    <cellStyle name="Normal 7 3 2" xfId="2032"/>
    <cellStyle name="Normal 7 3 2 2" xfId="2033"/>
    <cellStyle name="Normal 7 3 2 2 2" xfId="2034"/>
    <cellStyle name="Normal 7 3 2 2 2 2" xfId="2035"/>
    <cellStyle name="Normal 7 3 2 2 2 2 2" xfId="2036"/>
    <cellStyle name="Normal 7 3 2 2 2 3" xfId="2037"/>
    <cellStyle name="Normal 7 3 2 2 3" xfId="2038"/>
    <cellStyle name="Normal 7 3 2 2 3 2" xfId="2039"/>
    <cellStyle name="Normal 7 3 2 2 4" xfId="2040"/>
    <cellStyle name="Normal 7 3 2 3" xfId="2041"/>
    <cellStyle name="Normal 7 3 2 3 2" xfId="2042"/>
    <cellStyle name="Normal 7 3 2 3 2 2" xfId="2043"/>
    <cellStyle name="Normal 7 3 2 3 3" xfId="2044"/>
    <cellStyle name="Normal 7 3 2 4" xfId="2045"/>
    <cellStyle name="Normal 7 3 2 4 2" xfId="2046"/>
    <cellStyle name="Normal 7 3 2 5" xfId="2047"/>
    <cellStyle name="Normal 7 4" xfId="2048"/>
    <cellStyle name="Normal 7 4 2" xfId="2049"/>
    <cellStyle name="Normal 7 4 2 2" xfId="2050"/>
    <cellStyle name="Normal 7 4 2 2 2" xfId="2051"/>
    <cellStyle name="Normal 7 4 2 2 2 2" xfId="2052"/>
    <cellStyle name="Normal 7 4 2 2 3" xfId="2053"/>
    <cellStyle name="Normal 7 4 2 3" xfId="2054"/>
    <cellStyle name="Normal 7 4 2 3 2" xfId="2055"/>
    <cellStyle name="Normal 7 4 2 4" xfId="2056"/>
    <cellStyle name="Normal 7 4 3" xfId="2057"/>
    <cellStyle name="Normal 7 4 3 2" xfId="2058"/>
    <cellStyle name="Normal 7 4 3 2 2" xfId="2059"/>
    <cellStyle name="Normal 7 4 3 3" xfId="2060"/>
    <cellStyle name="Normal 7 4 4" xfId="2061"/>
    <cellStyle name="Normal 7 4 4 2" xfId="2062"/>
    <cellStyle name="Normal 7 4 5" xfId="2063"/>
    <cellStyle name="Normal 7 5" xfId="2064"/>
    <cellStyle name="Normal 7 5 2" xfId="2065"/>
    <cellStyle name="Normal 7 5 2 2" xfId="2066"/>
    <cellStyle name="Normal 7 5 2 2 2" xfId="2067"/>
    <cellStyle name="Normal 7 5 2 2 2 2" xfId="2068"/>
    <cellStyle name="Normal 7 5 2 2 3" xfId="2069"/>
    <cellStyle name="Normal 7 5 2 3" xfId="2070"/>
    <cellStyle name="Normal 7 5 2 3 2" xfId="2071"/>
    <cellStyle name="Normal 7 5 2 4" xfId="2072"/>
    <cellStyle name="Normal 7 5 3" xfId="2073"/>
    <cellStyle name="Normal 7 5 3 2" xfId="2074"/>
    <cellStyle name="Normal 7 5 3 2 2" xfId="2075"/>
    <cellStyle name="Normal 7 5 3 3" xfId="2076"/>
    <cellStyle name="Normal 7 5 4" xfId="2077"/>
    <cellStyle name="Normal 7 5 4 2" xfId="2078"/>
    <cellStyle name="Normal 7 5 5" xfId="2079"/>
    <cellStyle name="Normal 7 6" xfId="2080"/>
    <cellStyle name="Normal 8" xfId="50"/>
    <cellStyle name="Normal 8 2" xfId="2081"/>
    <cellStyle name="Normal 8 2 2" xfId="2082"/>
    <cellStyle name="Normal 8 2 2 2" xfId="2083"/>
    <cellStyle name="Normal 8 2 2 2 2" xfId="2084"/>
    <cellStyle name="Normal 8 2 2 2 2 2" xfId="2085"/>
    <cellStyle name="Normal 8 2 2 2 2 2 2" xfId="2086"/>
    <cellStyle name="Normal 8 2 2 2 2 3" xfId="2087"/>
    <cellStyle name="Normal 8 2 2 2 3" xfId="2088"/>
    <cellStyle name="Normal 8 2 2 2 3 2" xfId="2089"/>
    <cellStyle name="Normal 8 2 2 2 4" xfId="2090"/>
    <cellStyle name="Normal 8 2 2 3" xfId="2091"/>
    <cellStyle name="Normal 8 2 2 3 2" xfId="2092"/>
    <cellStyle name="Normal 8 2 2 3 2 2" xfId="2093"/>
    <cellStyle name="Normal 8 2 2 3 3" xfId="2094"/>
    <cellStyle name="Normal 8 2 2 4" xfId="2095"/>
    <cellStyle name="Normal 8 2 2 4 2" xfId="2096"/>
    <cellStyle name="Normal 8 2 2 5" xfId="2097"/>
    <cellStyle name="Normal 8 2 3" xfId="2098"/>
    <cellStyle name="Normal 8 2 3 2" xfId="2099"/>
    <cellStyle name="Normal 8 2 3 2 2" xfId="2100"/>
    <cellStyle name="Normal 8 2 3 2 2 2" xfId="2101"/>
    <cellStyle name="Normal 8 2 3 2 2 2 2" xfId="2102"/>
    <cellStyle name="Normal 8 2 3 2 2 3" xfId="2103"/>
    <cellStyle name="Normal 8 2 3 2 3" xfId="2104"/>
    <cellStyle name="Normal 8 2 3 2 3 2" xfId="2105"/>
    <cellStyle name="Normal 8 2 3 2 4" xfId="2106"/>
    <cellStyle name="Normal 8 2 3 3" xfId="2107"/>
    <cellStyle name="Normal 8 2 3 3 2" xfId="2108"/>
    <cellStyle name="Normal 8 2 3 3 2 2" xfId="2109"/>
    <cellStyle name="Normal 8 2 3 3 3" xfId="2110"/>
    <cellStyle name="Normal 8 2 3 4" xfId="2111"/>
    <cellStyle name="Normal 8 2 3 4 2" xfId="2112"/>
    <cellStyle name="Normal 8 2 3 5" xfId="2113"/>
    <cellStyle name="Normal 8 2 4" xfId="2114"/>
    <cellStyle name="Normal 8 2 4 2" xfId="2115"/>
    <cellStyle name="Normal 8 2 4 2 2" xfId="2116"/>
    <cellStyle name="Normal 8 2 4 2 2 2" xfId="2117"/>
    <cellStyle name="Normal 8 2 4 2 3" xfId="2118"/>
    <cellStyle name="Normal 8 2 4 3" xfId="2119"/>
    <cellStyle name="Normal 8 2 4 3 2" xfId="2120"/>
    <cellStyle name="Normal 8 2 4 4" xfId="2121"/>
    <cellStyle name="Normal 8 2 5" xfId="2122"/>
    <cellStyle name="Normal 8 2 5 2" xfId="2123"/>
    <cellStyle name="Normal 8 2 5 2 2" xfId="2124"/>
    <cellStyle name="Normal 8 2 5 3" xfId="2125"/>
    <cellStyle name="Normal 8 2 6" xfId="2126"/>
    <cellStyle name="Normal 8 2 6 2" xfId="2127"/>
    <cellStyle name="Normal 8 2 7" xfId="2128"/>
    <cellStyle name="Normal 8 3" xfId="2129"/>
    <cellStyle name="Normal 8 3 2" xfId="2130"/>
    <cellStyle name="Normal 8 3 2 2" xfId="2131"/>
    <cellStyle name="Normal 8 3 2 2 2" xfId="2132"/>
    <cellStyle name="Normal 8 3 2 2 2 2" xfId="2133"/>
    <cellStyle name="Normal 8 3 2 2 2 2 2" xfId="2134"/>
    <cellStyle name="Normal 8 3 2 2 2 3" xfId="2135"/>
    <cellStyle name="Normal 8 3 2 2 3" xfId="2136"/>
    <cellStyle name="Normal 8 3 2 2 3 2" xfId="2137"/>
    <cellStyle name="Normal 8 3 2 2 4" xfId="2138"/>
    <cellStyle name="Normal 8 3 2 3" xfId="2139"/>
    <cellStyle name="Normal 8 3 2 3 2" xfId="2140"/>
    <cellStyle name="Normal 8 3 2 3 2 2" xfId="2141"/>
    <cellStyle name="Normal 8 3 2 3 3" xfId="2142"/>
    <cellStyle name="Normal 8 3 2 4" xfId="2143"/>
    <cellStyle name="Normal 8 3 2 4 2" xfId="2144"/>
    <cellStyle name="Normal 8 3 2 5" xfId="2145"/>
    <cellStyle name="Normal 8 3 3" xfId="2146"/>
    <cellStyle name="Normal 8 3 3 2" xfId="2147"/>
    <cellStyle name="Normal 8 3 3 2 2" xfId="2148"/>
    <cellStyle name="Normal 8 3 3 2 2 2" xfId="2149"/>
    <cellStyle name="Normal 8 3 3 2 3" xfId="2150"/>
    <cellStyle name="Normal 8 3 3 3" xfId="2151"/>
    <cellStyle name="Normal 8 3 3 3 2" xfId="2152"/>
    <cellStyle name="Normal 8 3 3 4" xfId="2153"/>
    <cellStyle name="Normal 8 3 4" xfId="2154"/>
    <cellStyle name="Normal 8 3 4 2" xfId="2155"/>
    <cellStyle name="Normal 8 3 4 2 2" xfId="2156"/>
    <cellStyle name="Normal 8 3 4 3" xfId="2157"/>
    <cellStyle name="Normal 8 3 5" xfId="2158"/>
    <cellStyle name="Normal 8 3 5 2" xfId="2159"/>
    <cellStyle name="Normal 8 3 6" xfId="2160"/>
    <cellStyle name="Normal 8 4" xfId="2161"/>
    <cellStyle name="Normal 8 4 2" xfId="2162"/>
    <cellStyle name="Normal 8 4 2 2" xfId="2163"/>
    <cellStyle name="Normal 8 4 2 2 2" xfId="2164"/>
    <cellStyle name="Normal 8 4 2 2 2 2" xfId="2165"/>
    <cellStyle name="Normal 8 4 2 2 3" xfId="2166"/>
    <cellStyle name="Normal 8 4 2 3" xfId="2167"/>
    <cellStyle name="Normal 8 4 2 3 2" xfId="2168"/>
    <cellStyle name="Normal 8 4 2 4" xfId="2169"/>
    <cellStyle name="Normal 8 4 3" xfId="2170"/>
    <cellStyle name="Normal 8 4 3 2" xfId="2171"/>
    <cellStyle name="Normal 8 4 3 2 2" xfId="2172"/>
    <cellStyle name="Normal 8 4 3 3" xfId="2173"/>
    <cellStyle name="Normal 8 4 4" xfId="2174"/>
    <cellStyle name="Normal 8 4 4 2" xfId="2175"/>
    <cellStyle name="Normal 8 4 5" xfId="2176"/>
    <cellStyle name="Normal 8 5" xfId="2177"/>
    <cellStyle name="Normal 8 5 2" xfId="2178"/>
    <cellStyle name="Normal 8 5 2 2" xfId="2179"/>
    <cellStyle name="Normal 8 5 2 2 2" xfId="2180"/>
    <cellStyle name="Normal 8 5 2 2 2 2" xfId="2181"/>
    <cellStyle name="Normal 8 5 2 2 3" xfId="2182"/>
    <cellStyle name="Normal 8 5 2 3" xfId="2183"/>
    <cellStyle name="Normal 8 5 2 3 2" xfId="2184"/>
    <cellStyle name="Normal 8 5 2 4" xfId="2185"/>
    <cellStyle name="Normal 8 5 3" xfId="2186"/>
    <cellStyle name="Normal 8 5 3 2" xfId="2187"/>
    <cellStyle name="Normal 8 5 3 2 2" xfId="2188"/>
    <cellStyle name="Normal 8 5 3 3" xfId="2189"/>
    <cellStyle name="Normal 8 5 4" xfId="2190"/>
    <cellStyle name="Normal 8 5 4 2" xfId="2191"/>
    <cellStyle name="Normal 8 5 5" xfId="2192"/>
    <cellStyle name="Normal 8 6" xfId="2193"/>
    <cellStyle name="Normal 8 6 2" xfId="2194"/>
    <cellStyle name="Normal 8 6 2 2" xfId="2195"/>
    <cellStyle name="Normal 8 6 2 2 2" xfId="2196"/>
    <cellStyle name="Normal 8 6 2 3" xfId="2197"/>
    <cellStyle name="Normal 8 6 3" xfId="2198"/>
    <cellStyle name="Normal 8 6 3 2" xfId="2199"/>
    <cellStyle name="Normal 8 6 4" xfId="2200"/>
    <cellStyle name="Normal 8 7" xfId="2201"/>
    <cellStyle name="Normal 8 7 2" xfId="2202"/>
    <cellStyle name="Normal 8 7 2 2" xfId="2203"/>
    <cellStyle name="Normal 8 7 3" xfId="2204"/>
    <cellStyle name="Normal 8 8" xfId="2205"/>
    <cellStyle name="Normal 8 8 2" xfId="2206"/>
    <cellStyle name="Normal 8 9" xfId="2207"/>
    <cellStyle name="Normal 8_HH" xfId="2208"/>
    <cellStyle name="Normal 9" xfId="2209"/>
    <cellStyle name="Normal 9 2" xfId="2210"/>
    <cellStyle name="Normal 9 2 2" xfId="2211"/>
    <cellStyle name="Normal 9 2 2 2" xfId="2212"/>
    <cellStyle name="Normal 9 2 3" xfId="2213"/>
    <cellStyle name="Normal 9 2 3 2" xfId="2214"/>
    <cellStyle name="Normal 9 3" xfId="2215"/>
    <cellStyle name="Normal 9 3 2" xfId="2216"/>
    <cellStyle name="Normal 9 3 2 2" xfId="2217"/>
    <cellStyle name="Normal 9 3 2 2 2" xfId="2218"/>
    <cellStyle name="Normal 9 3 2 3" xfId="2219"/>
    <cellStyle name="Normal 9 3 3" xfId="2220"/>
    <cellStyle name="Normal 9 3 3 2" xfId="2221"/>
    <cellStyle name="Normal 9 3 4" xfId="2222"/>
    <cellStyle name="Normal 9 4" xfId="2223"/>
    <cellStyle name="Normal 9 4 2" xfId="2224"/>
    <cellStyle name="Normal 9 4 2 2" xfId="2225"/>
    <cellStyle name="Normal 9 4 3" xfId="2226"/>
    <cellStyle name="Normal 9 5" xfId="2227"/>
    <cellStyle name="Normal 9 5 2" xfId="2228"/>
    <cellStyle name="Normal 9 6" xfId="2229"/>
    <cellStyle name="Note" xfId="17" builtinId="10" customBuiltin="1"/>
    <cellStyle name="Note 2" xfId="2230"/>
    <cellStyle name="Note 2 2" xfId="2231"/>
    <cellStyle name="Note 2 2 2" xfId="2402"/>
    <cellStyle name="Note 2 2 3" xfId="2411"/>
    <cellStyle name="Note 2 3" xfId="2232"/>
    <cellStyle name="Note 2 3 2" xfId="2403"/>
    <cellStyle name="Note 2 3 3" xfId="2415"/>
    <cellStyle name="Note 2 4" xfId="2233"/>
    <cellStyle name="Note 2 4 2" xfId="2404"/>
    <cellStyle name="Note 2 4 3" xfId="2399"/>
    <cellStyle name="Output" xfId="12" builtinId="21" customBuiltin="1"/>
    <cellStyle name="Output 2" xfId="2234"/>
    <cellStyle name="Output 2 2" xfId="2235"/>
    <cellStyle name="Output 2 2 2" xfId="2406"/>
    <cellStyle name="Output 2 2 3" xfId="2392"/>
    <cellStyle name="Output 2 3" xfId="2236"/>
    <cellStyle name="Output 2 3 2" xfId="2407"/>
    <cellStyle name="Output 2 3 3" xfId="2412"/>
    <cellStyle name="Output 2 4" xfId="2405"/>
    <cellStyle name="Output 2 5" xfId="2400"/>
    <cellStyle name="Parent row" xfId="2237"/>
    <cellStyle name="Percent" xfId="3" builtinId="5"/>
    <cellStyle name="Percent 10" xfId="2238"/>
    <cellStyle name="Percent 10 2" xfId="2239"/>
    <cellStyle name="Percent 10 2 2" xfId="2240"/>
    <cellStyle name="Percent 11" xfId="2241"/>
    <cellStyle name="Percent 12" xfId="2242"/>
    <cellStyle name="Percent 2" xfId="2243"/>
    <cellStyle name="Percent 2 2" xfId="2244"/>
    <cellStyle name="Percent 2 2 2" xfId="2245"/>
    <cellStyle name="Percent 2 2 3" xfId="2246"/>
    <cellStyle name="Percent 2 3" xfId="47"/>
    <cellStyle name="Percent 2 4" xfId="2247"/>
    <cellStyle name="Percent 2 5" xfId="2248"/>
    <cellStyle name="Percent 2 5 2" xfId="2249"/>
    <cellStyle name="Percent 3" xfId="2250"/>
    <cellStyle name="Percent 3 2" xfId="2251"/>
    <cellStyle name="Percent 3 2 2" xfId="2252"/>
    <cellStyle name="Percent 3 2 3" xfId="2253"/>
    <cellStyle name="Percent 3 2 4" xfId="2254"/>
    <cellStyle name="Percent 3 3" xfId="2255"/>
    <cellStyle name="Percent 3 4" xfId="2256"/>
    <cellStyle name="Percent 4" xfId="49"/>
    <cellStyle name="Percent 4 2" xfId="2257"/>
    <cellStyle name="Percent 4 2 2" xfId="2258"/>
    <cellStyle name="Percent 4 2 3" xfId="2259"/>
    <cellStyle name="Percent 4 2 3 2" xfId="2260"/>
    <cellStyle name="Percent 4 3" xfId="2261"/>
    <cellStyle name="Percent 4 3 2" xfId="2262"/>
    <cellStyle name="Percent 4 3 2 2" xfId="2263"/>
    <cellStyle name="Percent 4 3 2 2 2" xfId="2264"/>
    <cellStyle name="Percent 4 3 2 3" xfId="2265"/>
    <cellStyle name="Percent 4 3 3" xfId="2266"/>
    <cellStyle name="Percent 4 3 3 2" xfId="2267"/>
    <cellStyle name="Percent 4 3 4" xfId="2268"/>
    <cellStyle name="Percent 4 4" xfId="2269"/>
    <cellStyle name="Percent 4 4 2" xfId="2270"/>
    <cellStyle name="Percent 4 4 2 2" xfId="2271"/>
    <cellStyle name="Percent 4 4 3" xfId="2272"/>
    <cellStyle name="Percent 4 5" xfId="2273"/>
    <cellStyle name="Percent 4 5 2" xfId="2274"/>
    <cellStyle name="Percent 4 6" xfId="2275"/>
    <cellStyle name="Percent 5" xfId="2276"/>
    <cellStyle name="Percent 5 2" xfId="2277"/>
    <cellStyle name="Percent 5 2 2" xfId="2278"/>
    <cellStyle name="Percent 5 2 2 2" xfId="2279"/>
    <cellStyle name="Percent 5 2 3" xfId="2280"/>
    <cellStyle name="Percent 5 3" xfId="2281"/>
    <cellStyle name="Percent 5 3 2" xfId="2282"/>
    <cellStyle name="Percent 5 4" xfId="2283"/>
    <cellStyle name="Percent 5 4 2" xfId="2284"/>
    <cellStyle name="Percent 5 5" xfId="2285"/>
    <cellStyle name="Percent 6" xfId="2286"/>
    <cellStyle name="Percent 6 2" xfId="2287"/>
    <cellStyle name="Percent 6 3" xfId="2288"/>
    <cellStyle name="Percent 6 4" xfId="2289"/>
    <cellStyle name="Percent 7" xfId="2290"/>
    <cellStyle name="Percent 7 2" xfId="2291"/>
    <cellStyle name="Percent 7 2 2" xfId="2292"/>
    <cellStyle name="Percent 7 3" xfId="2293"/>
    <cellStyle name="Percent 7 3 2" xfId="2294"/>
    <cellStyle name="Percent 7 4" xfId="2295"/>
    <cellStyle name="Percent 7 5" xfId="2296"/>
    <cellStyle name="Percent 8" xfId="2297"/>
    <cellStyle name="Percent 8 2" xfId="2298"/>
    <cellStyle name="Percent 8 2 2" xfId="2299"/>
    <cellStyle name="Percent 8 3" xfId="2300"/>
    <cellStyle name="Percent 9" xfId="2301"/>
    <cellStyle name="Percent 9 2" xfId="2302"/>
    <cellStyle name="style1412367521747" xfId="2303"/>
    <cellStyle name="style1412367521747 2" xfId="2304"/>
    <cellStyle name="style1412367521816" xfId="2305"/>
    <cellStyle name="style1412367521816 2" xfId="2306"/>
    <cellStyle name="style1412367521850" xfId="2307"/>
    <cellStyle name="style1412367521850 2" xfId="2308"/>
    <cellStyle name="style1412367521877" xfId="2309"/>
    <cellStyle name="style1412367521877 2" xfId="2310"/>
    <cellStyle name="style1412367521910" xfId="2311"/>
    <cellStyle name="style1412367521910 2" xfId="2312"/>
    <cellStyle name="style1412367521944" xfId="2313"/>
    <cellStyle name="style1412367521944 2" xfId="2314"/>
    <cellStyle name="style1412367521979" xfId="2315"/>
    <cellStyle name="style1412367521979 2" xfId="2316"/>
    <cellStyle name="style1412367522072" xfId="2317"/>
    <cellStyle name="style1412367522072 2" xfId="2318"/>
    <cellStyle name="style1412367522107" xfId="2319"/>
    <cellStyle name="style1412367522107 2" xfId="2320"/>
    <cellStyle name="style1412367522140" xfId="2321"/>
    <cellStyle name="style1412367522140 2" xfId="2322"/>
    <cellStyle name="style1412367522172" xfId="2323"/>
    <cellStyle name="style1412367522172 2" xfId="2324"/>
    <cellStyle name="style1412367522207" xfId="2325"/>
    <cellStyle name="style1412367522207 2" xfId="2326"/>
    <cellStyle name="style1412367522235" xfId="2327"/>
    <cellStyle name="style1412367522235 2" xfId="2328"/>
    <cellStyle name="style1412367522263" xfId="2329"/>
    <cellStyle name="style1412367522263 2" xfId="2330"/>
    <cellStyle name="style1412367522302" xfId="2331"/>
    <cellStyle name="style1412367522302 2" xfId="2332"/>
    <cellStyle name="style1412367522334" xfId="2333"/>
    <cellStyle name="style1412367522334 2" xfId="2334"/>
    <cellStyle name="style1412367522366" xfId="2335"/>
    <cellStyle name="style1412367522366 2" xfId="2336"/>
    <cellStyle name="style1412367522397" xfId="2337"/>
    <cellStyle name="style1412367522397 2" xfId="2338"/>
    <cellStyle name="style1412367522428" xfId="2339"/>
    <cellStyle name="style1412367522428 2" xfId="2340"/>
    <cellStyle name="style1412367522464" xfId="2341"/>
    <cellStyle name="style1412367522464 2" xfId="2342"/>
    <cellStyle name="style1412367522488" xfId="2343"/>
    <cellStyle name="style1412367522488 2" xfId="2344"/>
    <cellStyle name="style1412367522518" xfId="2345"/>
    <cellStyle name="style1412367522518 2" xfId="2346"/>
    <cellStyle name="style1412367522550" xfId="2347"/>
    <cellStyle name="style1412367522550 2" xfId="2348"/>
    <cellStyle name="style1412367522582" xfId="2349"/>
    <cellStyle name="style1412367522582 2" xfId="2350"/>
    <cellStyle name="style1412367522613" xfId="2351"/>
    <cellStyle name="style1412367522613 2" xfId="2352"/>
    <cellStyle name="style1412367522645" xfId="2353"/>
    <cellStyle name="style1412367522645 2" xfId="2354"/>
    <cellStyle name="style1412367522675" xfId="2355"/>
    <cellStyle name="style1412367522675 2" xfId="2356"/>
    <cellStyle name="style1412367522712" xfId="2357"/>
    <cellStyle name="style1412367522712 2" xfId="2358"/>
    <cellStyle name="style1412367522742" xfId="2359"/>
    <cellStyle name="style1412367522742 2" xfId="2360"/>
    <cellStyle name="style1412367522818" xfId="2361"/>
    <cellStyle name="style1412367522818 2" xfId="2362"/>
    <cellStyle name="style1412367522847" xfId="2363"/>
    <cellStyle name="style1412367522847 2" xfId="2364"/>
    <cellStyle name="style1449075138554" xfId="2365"/>
    <cellStyle name="style1449093896679" xfId="2366"/>
    <cellStyle name="style1449154375520" xfId="2367"/>
    <cellStyle name="style1449154375621" xfId="2368"/>
    <cellStyle name="style1458750455301" xfId="2369"/>
    <cellStyle name="style1458750455301 2" xfId="2370"/>
    <cellStyle name="style1458750455333" xfId="2371"/>
    <cellStyle name="style1458750455333 2" xfId="2372"/>
    <cellStyle name="style1458750455397" xfId="2373"/>
    <cellStyle name="style1458750455397 2" xfId="2374"/>
    <cellStyle name="style1458750455428" xfId="2375"/>
    <cellStyle name="style1458750455428 2" xfId="2376"/>
    <cellStyle name="Table title" xfId="2377"/>
    <cellStyle name="Title 2" xfId="2378"/>
    <cellStyle name="Title 2 2" xfId="2379"/>
    <cellStyle name="Title 2 3" xfId="2380"/>
    <cellStyle name="Total" xfId="19" builtinId="25" customBuiltin="1"/>
    <cellStyle name="Total 2" xfId="2381"/>
    <cellStyle name="Total 2 2" xfId="2382"/>
    <cellStyle name="Total 2 2 2" xfId="2409"/>
    <cellStyle name="Total 2 2 3" xfId="2413"/>
    <cellStyle name="Total 2 3" xfId="2383"/>
    <cellStyle name="Total 2 3 2" xfId="2410"/>
    <cellStyle name="Total 2 3 3" xfId="2401"/>
    <cellStyle name="Total 2 4" xfId="2408"/>
    <cellStyle name="Total 2 5" xfId="2416"/>
    <cellStyle name="Warning Text" xfId="16" builtinId="11" customBuiltin="1"/>
    <cellStyle name="Warning Text 2" xfId="2384"/>
    <cellStyle name="Warning Text 2 2" xfId="2385"/>
    <cellStyle name="Warning Text 2 3" xfId="2386"/>
  </cellStyles>
  <dxfs count="10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Administrative%20Services-POS%20Policy%20Office\Admin%20&amp;%20Staff\Kara\Workforce%20Initiatives\3.%20Benchmark%20Analysis%20for%20FY21%20FOIA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E\X\Data%20&amp;%20Reporting%20Tools\STARR%20Utilization\STARR%20Utilization%20Tool%20FY10%20Jun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PH%20-%20Sexual%20&amp;%20Domestic%20Violence%20Prevention-CMR%20429\0.%20FY22%20Rate%20Review\3.%20Signoff\Website\IPAEP%20FY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PH%20-%20Sexual%20&amp;%20Domestic%20Violence%20Prevention-CMR%20429\0.%20FY22%20Rate%20Review\1.%20Strategy%20Materials\CB%20SV%20CEDV%20SDV%20Advoc%20%20Legal%20FY2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AppData\Local\Microsoft\Windows\Temporary%20Internet%20Files\Content.Outlook\VPTTPB14\SDV%20rate%20review%20Fy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PH%20-%20Sexual%20&amp;%20Domestic%20Violence%20Prevention-CMR%20429\0.%20FY22%20Rate%20Review\3.%20Signoff\Website\RCC%20FY2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PH%20-%20Sexual%20&amp;%20Domestic%20Violence%20Prevention-CMR%20429\0.%20FY22%20Rate%20Review\3.%20Signoff\Website\CB%20SV%20CEDV%20SDV%20Advoc%20&amp;%20Legal%20FY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7317F2\2.%20RCC.%20orig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a-fs01\WORKGROUPS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whip model"/>
      <sheetName val="Accommodation rate models-3486"/>
      <sheetName val="With Changes (2)"/>
      <sheetName val="Fiscal impact"/>
      <sheetName val="FTEs"/>
      <sheetName val="FY17 Data"/>
      <sheetName val="FY15 UFR"/>
      <sheetName val="CAF Spring 2016"/>
      <sheetName val="Per-client intake &amp; discharge"/>
      <sheetName val="Total Clients Served FY5"/>
      <sheetName val="Group enrollments snapshot"/>
      <sheetName val="WIP v1 FI"/>
      <sheetName val="FY22 Fiscal Impact"/>
      <sheetName val="Notes"/>
      <sheetName val="Sheet3"/>
      <sheetName val="FY19 3486 UFR data"/>
      <sheetName val="The Fiscal Impact (original)"/>
      <sheetName val="WIP FI"/>
      <sheetName val="New FI FY22"/>
      <sheetName val="CAF Fall 2020"/>
      <sheetName val="Sheet1"/>
      <sheetName val="Sheet2"/>
    </sheetNames>
    <sheetDataSet>
      <sheetData sheetId="0">
        <row r="4">
          <cell r="C4">
            <v>32198.400000000001</v>
          </cell>
        </row>
        <row r="6">
          <cell r="C6">
            <v>41516.800000000003</v>
          </cell>
        </row>
        <row r="14">
          <cell r="C14">
            <v>60923.199999999997</v>
          </cell>
        </row>
        <row r="30">
          <cell r="C30">
            <v>0.224</v>
          </cell>
        </row>
        <row r="31">
          <cell r="C31">
            <v>1.9959404600811814E-2</v>
          </cell>
        </row>
        <row r="32">
          <cell r="C32">
            <v>3.7000000000000002E-3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D5">
            <v>7990.8373959192413</v>
          </cell>
          <cell r="H5">
            <v>398.58821616214522</v>
          </cell>
          <cell r="J5">
            <v>456.83967099766113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CB models&amp;rates"/>
      <sheetName val="Sheet2"/>
      <sheetName val="CB Models at 100%"/>
      <sheetName val="CB 100% &amp; DC 75%"/>
      <sheetName val="CAF Fall 2020"/>
      <sheetName val="BLS Chart "/>
      <sheetName val="Master Lookup"/>
      <sheetName val="Fiscal Impact fy22"/>
      <sheetName val="FY22 CB  SDV Advoc Model-4627"/>
      <sheetName val="CB Single FTE Model-4627 "/>
      <sheetName val="3 FTE Model"/>
      <sheetName val="CEDV Current Model Budget"/>
      <sheetName val="FY22 SV Single FTE Model-4628 "/>
      <sheetName val="SV Single FTE Model-4628 "/>
      <sheetName val="FY22 CEDV Single FTE Model-4629"/>
      <sheetName val="CEDV Single FTE Model-4629 "/>
      <sheetName val="FY22 SDV  Legal "/>
      <sheetName val="4627 BTL UFR 2019"/>
      <sheetName val="4628 BTL UFR 2019"/>
      <sheetName val="4629 BTL UFR 2019"/>
      <sheetName val="BTL 4630 UFR 2019 data"/>
      <sheetName val="SV - Current Model"/>
      <sheetName val="CAF Spring 2020"/>
      <sheetName val="2017 UFR Salaries"/>
      <sheetName val="2017 UFR BTL"/>
      <sheetName val="Clean Data"/>
      <sheetName val="overview"/>
      <sheetName val="Single FTE Model  (wip)"/>
      <sheetName val="Fall 2018"/>
      <sheetName val="Spring 2018"/>
    </sheetNames>
    <sheetDataSet>
      <sheetData sheetId="0"/>
      <sheetData sheetId="1"/>
      <sheetData sheetId="2"/>
      <sheetData sheetId="3"/>
      <sheetData sheetId="4">
        <row r="24">
          <cell r="BY24">
            <v>1.9959404600811814E-2</v>
          </cell>
        </row>
      </sheetData>
      <sheetData sheetId="5">
        <row r="6">
          <cell r="C6">
            <v>32198.400000000001</v>
          </cell>
        </row>
        <row r="8">
          <cell r="C8">
            <v>41516.800000000003</v>
          </cell>
        </row>
        <row r="14">
          <cell r="C14">
            <v>52665.599999999999</v>
          </cell>
        </row>
        <row r="18">
          <cell r="C18">
            <v>83324.800000000003</v>
          </cell>
        </row>
      </sheetData>
      <sheetData sheetId="6">
        <row r="4">
          <cell r="B4">
            <v>62662</v>
          </cell>
        </row>
        <row r="7">
          <cell r="B7">
            <v>41516.800000000003</v>
          </cell>
        </row>
        <row r="8">
          <cell r="B8">
            <v>32198.400000000001</v>
          </cell>
        </row>
        <row r="9">
          <cell r="B9">
            <v>32198.400000000001</v>
          </cell>
        </row>
        <row r="12">
          <cell r="B12">
            <v>0.224</v>
          </cell>
        </row>
        <row r="14">
          <cell r="B14">
            <v>13186.113346372716</v>
          </cell>
        </row>
        <row r="15">
          <cell r="B15">
            <v>11024.97871647486</v>
          </cell>
        </row>
        <row r="17">
          <cell r="B17">
            <v>2893.8197407797329</v>
          </cell>
        </row>
        <row r="18">
          <cell r="B18">
            <v>2893.8197407797329</v>
          </cell>
        </row>
        <row r="19">
          <cell r="B19">
            <v>0.12</v>
          </cell>
        </row>
        <row r="20">
          <cell r="A20" t="str">
            <v>PFMLA Trust Contribution</v>
          </cell>
          <cell r="B20">
            <v>3.7000000000000002E-3</v>
          </cell>
        </row>
        <row r="22">
          <cell r="B22">
            <v>1.9959404600811814E-2</v>
          </cell>
        </row>
      </sheetData>
      <sheetData sheetId="7"/>
      <sheetData sheetId="8">
        <row r="5">
          <cell r="H5" t="str">
            <v>Clinical Supervisor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6">
          <cell r="D26">
            <v>7182.8993109549037</v>
          </cell>
          <cell r="N26">
            <v>895.03838031171983</v>
          </cell>
          <cell r="P26">
            <v>819.25013221156883</v>
          </cell>
          <cell r="AJ26">
            <v>2244.8520288970126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5 UFRs"/>
      <sheetName val="Advocacy Salaries "/>
      <sheetName val="Legal Salaries"/>
      <sheetName val="Other Expenses "/>
      <sheetName val="CAF"/>
      <sheetName val="Rate Calculation - Advocacy"/>
      <sheetName val="CAF Fall 2020"/>
      <sheetName val="Chart "/>
      <sheetName val="FY22 Advocacy-4630"/>
      <sheetName val="Rate Calculation - Legal"/>
      <sheetName val="FY20 Advocacy-4630"/>
      <sheetName val="Legal "/>
      <sheetName val="FTEs by category"/>
      <sheetName val="DC Salaries"/>
      <sheetName val="CAF Calcs"/>
      <sheetName val="FISCAL IMPACT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BY24">
            <v>1.9959404600811814E-2</v>
          </cell>
        </row>
      </sheetData>
      <sheetData sheetId="7"/>
      <sheetData sheetId="8"/>
      <sheetData sheetId="9"/>
      <sheetData sheetId="10"/>
      <sheetData sheetId="11">
        <row r="24">
          <cell r="F24">
            <v>2299.7749612359271</v>
          </cell>
        </row>
      </sheetData>
      <sheetData sheetId="12"/>
      <sheetData sheetId="13"/>
      <sheetData sheetId="14"/>
      <sheetData sheetId="15"/>
      <sheetData sheetId="16"/>
      <sheetData sheetId="17">
        <row r="18">
          <cell r="E18">
            <v>73352.972955007252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4 UFRs"/>
      <sheetName val="FY14 Units"/>
      <sheetName val="Staff % Analysis"/>
      <sheetName val="Service Length"/>
      <sheetName val="Salary Allocation"/>
      <sheetName val="3a. Tier Calc"/>
      <sheetName val="3b. SANE sites"/>
      <sheetName val="Summary"/>
      <sheetName val="PIVOT TABLES"/>
      <sheetName val="PROVIDER STATS"/>
      <sheetName val="4c. RPE"/>
      <sheetName val="5. UFR Salaries"/>
      <sheetName val="Opt2- UFR Salaries"/>
      <sheetName val="CAF original"/>
      <sheetName val="Rate Calculation"/>
      <sheetName val="7. Rate Recommendation 1"/>
      <sheetName val="CB .25 FTE rate-4627"/>
      <sheetName val="CAF Fall 2020"/>
      <sheetName val="Chart"/>
      <sheetName val="FY20 RCC models-3361 "/>
      <sheetName val="FY22 RCC models-3361"/>
      <sheetName val="Sheet5"/>
      <sheetName val="Fiscal Impact ORIGINAL"/>
      <sheetName val="Fiscal Impact"/>
      <sheetName val="FTE Add-on model"/>
      <sheetName val="RC Satellite Cntr"/>
      <sheetName val="3401 - RCC"/>
      <sheetName val="FY22 Fiscal Impact"/>
      <sheetName val="3401 - RCC (2)"/>
      <sheetName val="change"/>
      <sheetName val="CAF Spring 2020"/>
      <sheetName val="Fall 2018"/>
      <sheetName val="FY14 Funding"/>
      <sheetName val="FY15 Funding"/>
      <sheetName val="FY16 Funding"/>
      <sheetName val="Training Add-on"/>
      <sheetName val="xxx Other Program Exp"/>
      <sheetName val="Women's Center"/>
      <sheetName val="A Safe Place"/>
      <sheetName val="BARCC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outh Middlesex"/>
      <sheetName val="Wayside Y&amp;F"/>
      <sheetName val="YWCA Lawrence"/>
      <sheetName val="Center for H&amp;H"/>
      <sheetName val="YWCA Western MA"/>
      <sheetName val="2019 BTL expense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4">
          <cell r="D34">
            <v>8064.9437055841763</v>
          </cell>
        </row>
        <row r="35">
          <cell r="D35">
            <v>6665.3746550950336</v>
          </cell>
        </row>
      </sheetData>
      <sheetData sheetId="8">
        <row r="33">
          <cell r="F33">
            <v>0.14259073121567106</v>
          </cell>
        </row>
        <row r="34">
          <cell r="G34">
            <v>0.12957047361909821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4">
          <cell r="D14">
            <v>0.35</v>
          </cell>
        </row>
        <row r="15">
          <cell r="D15">
            <v>0.8</v>
          </cell>
        </row>
        <row r="17">
          <cell r="D17">
            <v>0.21000000000000002</v>
          </cell>
        </row>
        <row r="19">
          <cell r="D19">
            <v>0.32500000000000001</v>
          </cell>
        </row>
        <row r="20">
          <cell r="D20">
            <v>0.70000000000000007</v>
          </cell>
        </row>
        <row r="22">
          <cell r="D22">
            <v>0.19</v>
          </cell>
        </row>
        <row r="24">
          <cell r="D24">
            <v>0.30000000000000004</v>
          </cell>
        </row>
        <row r="25">
          <cell r="D25">
            <v>0.60000000000000009</v>
          </cell>
        </row>
        <row r="27">
          <cell r="D27">
            <v>0.16999999999999998</v>
          </cell>
        </row>
        <row r="29">
          <cell r="D29">
            <v>0.27500000000000002</v>
          </cell>
        </row>
        <row r="30">
          <cell r="D30">
            <v>0.5</v>
          </cell>
        </row>
        <row r="32">
          <cell r="D32">
            <v>0.15000000000000002</v>
          </cell>
        </row>
        <row r="34">
          <cell r="D34">
            <v>0.25</v>
          </cell>
        </row>
        <row r="35">
          <cell r="D35">
            <v>0.4</v>
          </cell>
        </row>
        <row r="37">
          <cell r="D37">
            <v>0.13</v>
          </cell>
        </row>
        <row r="39">
          <cell r="D39">
            <v>0.22500000000000001</v>
          </cell>
        </row>
        <row r="40">
          <cell r="D40">
            <v>0.30000000000000004</v>
          </cell>
        </row>
        <row r="42">
          <cell r="D42">
            <v>0.11</v>
          </cell>
        </row>
        <row r="44">
          <cell r="D44">
            <v>0.2</v>
          </cell>
        </row>
        <row r="45">
          <cell r="D45">
            <v>0.2</v>
          </cell>
        </row>
        <row r="47">
          <cell r="D47">
            <v>0.09</v>
          </cell>
        </row>
        <row r="49">
          <cell r="D49">
            <v>0.17499999999999999</v>
          </cell>
        </row>
        <row r="50">
          <cell r="D50">
            <v>0.1</v>
          </cell>
        </row>
        <row r="52">
          <cell r="D52">
            <v>7.0000000000000007E-2</v>
          </cell>
        </row>
        <row r="145">
          <cell r="F145" t="e">
            <v>#REF!</v>
          </cell>
        </row>
      </sheetData>
      <sheetData sheetId="15" refreshError="1"/>
      <sheetData sheetId="16" refreshError="1"/>
      <sheetData sheetId="17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CB models&amp;rates"/>
      <sheetName val="Sheet2"/>
      <sheetName val="CB Models at 100%"/>
      <sheetName val="CB 100% &amp; DC 75%"/>
      <sheetName val="CAF Fall 2020"/>
      <sheetName val="BLS Chart "/>
      <sheetName val="Master Lookup"/>
      <sheetName val="Fiscal Impact fy22"/>
      <sheetName val="FY22 CB  SDV Advoc Model-4627"/>
      <sheetName val="CB Single FTE Model-4627 "/>
      <sheetName val="3 FTE Model"/>
      <sheetName val="CEDV Current Model Budget"/>
      <sheetName val="FY22 SV Single FTE Model-4628 "/>
      <sheetName val="SV Single FTE Model-4628 "/>
      <sheetName val="FY22 CEDV Single FTE Model-4629"/>
      <sheetName val="CEDV Single FTE Model-4629 "/>
      <sheetName val="FY22 SDV  Legal "/>
      <sheetName val="4627 BTL UFR 2019"/>
      <sheetName val="4628 BTL UFR 2019"/>
      <sheetName val="4629 BTL UFR 2019"/>
      <sheetName val="BTL 4630 UFR 2019 data"/>
      <sheetName val="SV - Current Model"/>
      <sheetName val="CAF Spring 2020"/>
      <sheetName val="2017 UFR Salaries"/>
      <sheetName val="2017 UFR BTL"/>
      <sheetName val="Clean Data"/>
      <sheetName val="overview"/>
      <sheetName val="Single FTE Model  (wip)"/>
      <sheetName val="Fall 2018"/>
      <sheetName val="Spring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B4">
            <v>62662</v>
          </cell>
        </row>
        <row r="5">
          <cell r="A5" t="str">
            <v>Clinical Supervisor</v>
          </cell>
          <cell r="B5">
            <v>83324.800000000003</v>
          </cell>
        </row>
        <row r="7">
          <cell r="A7" t="str">
            <v>Direct Care III</v>
          </cell>
          <cell r="B7">
            <v>41516.800000000003</v>
          </cell>
        </row>
        <row r="8">
          <cell r="A8" t="str">
            <v xml:space="preserve">Direct Care    </v>
          </cell>
        </row>
        <row r="9">
          <cell r="B9">
            <v>32198.400000000001</v>
          </cell>
        </row>
        <row r="12">
          <cell r="B12">
            <v>0.224</v>
          </cell>
        </row>
        <row r="13">
          <cell r="B13">
            <v>11024.97871647486</v>
          </cell>
        </row>
        <row r="19">
          <cell r="B19">
            <v>0.12</v>
          </cell>
        </row>
        <row r="20">
          <cell r="A20" t="str">
            <v>PFMLA Trust Contribution</v>
          </cell>
          <cell r="B20">
            <v>3.7000000000000002E-3</v>
          </cell>
        </row>
        <row r="22">
          <cell r="B22">
            <v>1.9959404600811814E-2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4 UFRs"/>
      <sheetName val="FY14 Units"/>
      <sheetName val="Staff % Analysis"/>
      <sheetName val="Service Length"/>
      <sheetName val="Salary Allocation"/>
      <sheetName val="3a. Tier Calc"/>
      <sheetName val="3b. SANE sites"/>
      <sheetName val="Summary"/>
      <sheetName val="PIVOT TABLES"/>
      <sheetName val="PROVIDER STATS"/>
      <sheetName val="4c. RPE"/>
      <sheetName val="5. UFR Salaries"/>
      <sheetName val="Opt2- UFR Salaries"/>
      <sheetName val="CAF"/>
      <sheetName val="Rate Calculation"/>
      <sheetName val="7. Rate Recommendation 1"/>
      <sheetName val="Rate Recommendation"/>
      <sheetName val="Fiscal Impact ORIGINAL"/>
      <sheetName val="Fiscal Impact"/>
      <sheetName val="FY14 Funding"/>
      <sheetName val="FY15 Funding"/>
      <sheetName val="FY16 Funding"/>
      <sheetName val="Training Add-on"/>
      <sheetName val="xxx Other Program Exp"/>
      <sheetName val="Women's Center"/>
      <sheetName val="A Safe Place"/>
      <sheetName val="BARCC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outh Middlesex"/>
      <sheetName val="Wayside Y&amp;F"/>
      <sheetName val="YWCA Lawrence"/>
      <sheetName val="Center for H&amp;H"/>
      <sheetName val="YWCA Western MA"/>
    </sheetNames>
    <sheetDataSet>
      <sheetData sheetId="0"/>
      <sheetData sheetId="1">
        <row r="1">
          <cell r="A1" t="str">
            <v>Provider</v>
          </cell>
        </row>
      </sheetData>
      <sheetData sheetId="2"/>
      <sheetData sheetId="3"/>
      <sheetData sheetId="4">
        <row r="53">
          <cell r="B53">
            <v>565946.37364794489</v>
          </cell>
        </row>
      </sheetData>
      <sheetData sheetId="5"/>
      <sheetData sheetId="6"/>
      <sheetData sheetId="7"/>
      <sheetData sheetId="8">
        <row r="37">
          <cell r="E37">
            <v>8064.9437055841763</v>
          </cell>
        </row>
      </sheetData>
      <sheetData sheetId="9">
        <row r="7">
          <cell r="S7">
            <v>1.97</v>
          </cell>
        </row>
      </sheetData>
      <sheetData sheetId="10"/>
      <sheetData sheetId="11"/>
      <sheetData sheetId="12"/>
      <sheetData sheetId="13">
        <row r="26">
          <cell r="BM26">
            <v>4.2661787365176985E-2</v>
          </cell>
        </row>
      </sheetData>
      <sheetData sheetId="14"/>
      <sheetData sheetId="15"/>
      <sheetData sheetId="16">
        <row r="5">
          <cell r="X5">
            <v>59445.949894732272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5"/>
  <sheetViews>
    <sheetView tabSelected="1" topLeftCell="BL1" workbookViewId="0">
      <selection activeCell="J24" sqref="J24"/>
    </sheetView>
  </sheetViews>
  <sheetFormatPr defaultRowHeight="13.2" x14ac:dyDescent="0.25"/>
  <cols>
    <col min="1" max="1" width="38.44140625" style="3" customWidth="1"/>
    <col min="2" max="2" width="12.88671875" style="8" customWidth="1"/>
    <col min="3" max="67" width="7.6640625" style="3" customWidth="1"/>
    <col min="68" max="68" width="8.109375" style="3" bestFit="1" customWidth="1"/>
    <col min="69" max="82" width="7.6640625" style="3" customWidth="1"/>
    <col min="83" max="256" width="8.88671875" style="3"/>
    <col min="257" max="257" width="38.44140625" style="3" customWidth="1"/>
    <col min="258" max="258" width="12.88671875" style="3" customWidth="1"/>
    <col min="259" max="323" width="7.6640625" style="3" customWidth="1"/>
    <col min="324" max="324" width="8.109375" style="3" bestFit="1" customWidth="1"/>
    <col min="325" max="338" width="7.6640625" style="3" customWidth="1"/>
    <col min="339" max="512" width="8.88671875" style="3"/>
    <col min="513" max="513" width="38.44140625" style="3" customWidth="1"/>
    <col min="514" max="514" width="12.88671875" style="3" customWidth="1"/>
    <col min="515" max="579" width="7.6640625" style="3" customWidth="1"/>
    <col min="580" max="580" width="8.109375" style="3" bestFit="1" customWidth="1"/>
    <col min="581" max="594" width="7.6640625" style="3" customWidth="1"/>
    <col min="595" max="768" width="8.88671875" style="3"/>
    <col min="769" max="769" width="38.44140625" style="3" customWidth="1"/>
    <col min="770" max="770" width="12.88671875" style="3" customWidth="1"/>
    <col min="771" max="835" width="7.6640625" style="3" customWidth="1"/>
    <col min="836" max="836" width="8.109375" style="3" bestFit="1" customWidth="1"/>
    <col min="837" max="850" width="7.6640625" style="3" customWidth="1"/>
    <col min="851" max="1024" width="8.88671875" style="3"/>
    <col min="1025" max="1025" width="38.44140625" style="3" customWidth="1"/>
    <col min="1026" max="1026" width="12.88671875" style="3" customWidth="1"/>
    <col min="1027" max="1091" width="7.6640625" style="3" customWidth="1"/>
    <col min="1092" max="1092" width="8.109375" style="3" bestFit="1" customWidth="1"/>
    <col min="1093" max="1106" width="7.6640625" style="3" customWidth="1"/>
    <col min="1107" max="1280" width="8.88671875" style="3"/>
    <col min="1281" max="1281" width="38.44140625" style="3" customWidth="1"/>
    <col min="1282" max="1282" width="12.88671875" style="3" customWidth="1"/>
    <col min="1283" max="1347" width="7.6640625" style="3" customWidth="1"/>
    <col min="1348" max="1348" width="8.109375" style="3" bestFit="1" customWidth="1"/>
    <col min="1349" max="1362" width="7.6640625" style="3" customWidth="1"/>
    <col min="1363" max="1536" width="8.88671875" style="3"/>
    <col min="1537" max="1537" width="38.44140625" style="3" customWidth="1"/>
    <col min="1538" max="1538" width="12.88671875" style="3" customWidth="1"/>
    <col min="1539" max="1603" width="7.6640625" style="3" customWidth="1"/>
    <col min="1604" max="1604" width="8.109375" style="3" bestFit="1" customWidth="1"/>
    <col min="1605" max="1618" width="7.6640625" style="3" customWidth="1"/>
    <col min="1619" max="1792" width="8.88671875" style="3"/>
    <col min="1793" max="1793" width="38.44140625" style="3" customWidth="1"/>
    <col min="1794" max="1794" width="12.88671875" style="3" customWidth="1"/>
    <col min="1795" max="1859" width="7.6640625" style="3" customWidth="1"/>
    <col min="1860" max="1860" width="8.109375" style="3" bestFit="1" customWidth="1"/>
    <col min="1861" max="1874" width="7.6640625" style="3" customWidth="1"/>
    <col min="1875" max="2048" width="8.88671875" style="3"/>
    <col min="2049" max="2049" width="38.44140625" style="3" customWidth="1"/>
    <col min="2050" max="2050" width="12.88671875" style="3" customWidth="1"/>
    <col min="2051" max="2115" width="7.6640625" style="3" customWidth="1"/>
    <col min="2116" max="2116" width="8.109375" style="3" bestFit="1" customWidth="1"/>
    <col min="2117" max="2130" width="7.6640625" style="3" customWidth="1"/>
    <col min="2131" max="2304" width="8.88671875" style="3"/>
    <col min="2305" max="2305" width="38.44140625" style="3" customWidth="1"/>
    <col min="2306" max="2306" width="12.88671875" style="3" customWidth="1"/>
    <col min="2307" max="2371" width="7.6640625" style="3" customWidth="1"/>
    <col min="2372" max="2372" width="8.109375" style="3" bestFit="1" customWidth="1"/>
    <col min="2373" max="2386" width="7.6640625" style="3" customWidth="1"/>
    <col min="2387" max="2560" width="8.88671875" style="3"/>
    <col min="2561" max="2561" width="38.44140625" style="3" customWidth="1"/>
    <col min="2562" max="2562" width="12.88671875" style="3" customWidth="1"/>
    <col min="2563" max="2627" width="7.6640625" style="3" customWidth="1"/>
    <col min="2628" max="2628" width="8.109375" style="3" bestFit="1" customWidth="1"/>
    <col min="2629" max="2642" width="7.6640625" style="3" customWidth="1"/>
    <col min="2643" max="2816" width="8.88671875" style="3"/>
    <col min="2817" max="2817" width="38.44140625" style="3" customWidth="1"/>
    <col min="2818" max="2818" width="12.88671875" style="3" customWidth="1"/>
    <col min="2819" max="2883" width="7.6640625" style="3" customWidth="1"/>
    <col min="2884" max="2884" width="8.109375" style="3" bestFit="1" customWidth="1"/>
    <col min="2885" max="2898" width="7.6640625" style="3" customWidth="1"/>
    <col min="2899" max="3072" width="8.88671875" style="3"/>
    <col min="3073" max="3073" width="38.44140625" style="3" customWidth="1"/>
    <col min="3074" max="3074" width="12.88671875" style="3" customWidth="1"/>
    <col min="3075" max="3139" width="7.6640625" style="3" customWidth="1"/>
    <col min="3140" max="3140" width="8.109375" style="3" bestFit="1" customWidth="1"/>
    <col min="3141" max="3154" width="7.6640625" style="3" customWidth="1"/>
    <col min="3155" max="3328" width="8.88671875" style="3"/>
    <col min="3329" max="3329" width="38.44140625" style="3" customWidth="1"/>
    <col min="3330" max="3330" width="12.88671875" style="3" customWidth="1"/>
    <col min="3331" max="3395" width="7.6640625" style="3" customWidth="1"/>
    <col min="3396" max="3396" width="8.109375" style="3" bestFit="1" customWidth="1"/>
    <col min="3397" max="3410" width="7.6640625" style="3" customWidth="1"/>
    <col min="3411" max="3584" width="8.88671875" style="3"/>
    <col min="3585" max="3585" width="38.44140625" style="3" customWidth="1"/>
    <col min="3586" max="3586" width="12.88671875" style="3" customWidth="1"/>
    <col min="3587" max="3651" width="7.6640625" style="3" customWidth="1"/>
    <col min="3652" max="3652" width="8.109375" style="3" bestFit="1" customWidth="1"/>
    <col min="3653" max="3666" width="7.6640625" style="3" customWidth="1"/>
    <col min="3667" max="3840" width="8.88671875" style="3"/>
    <col min="3841" max="3841" width="38.44140625" style="3" customWidth="1"/>
    <col min="3842" max="3842" width="12.88671875" style="3" customWidth="1"/>
    <col min="3843" max="3907" width="7.6640625" style="3" customWidth="1"/>
    <col min="3908" max="3908" width="8.109375" style="3" bestFit="1" customWidth="1"/>
    <col min="3909" max="3922" width="7.6640625" style="3" customWidth="1"/>
    <col min="3923" max="4096" width="8.88671875" style="3"/>
    <col min="4097" max="4097" width="38.44140625" style="3" customWidth="1"/>
    <col min="4098" max="4098" width="12.88671875" style="3" customWidth="1"/>
    <col min="4099" max="4163" width="7.6640625" style="3" customWidth="1"/>
    <col min="4164" max="4164" width="8.109375" style="3" bestFit="1" customWidth="1"/>
    <col min="4165" max="4178" width="7.6640625" style="3" customWidth="1"/>
    <col min="4179" max="4352" width="8.88671875" style="3"/>
    <col min="4353" max="4353" width="38.44140625" style="3" customWidth="1"/>
    <col min="4354" max="4354" width="12.88671875" style="3" customWidth="1"/>
    <col min="4355" max="4419" width="7.6640625" style="3" customWidth="1"/>
    <col min="4420" max="4420" width="8.109375" style="3" bestFit="1" customWidth="1"/>
    <col min="4421" max="4434" width="7.6640625" style="3" customWidth="1"/>
    <col min="4435" max="4608" width="8.88671875" style="3"/>
    <col min="4609" max="4609" width="38.44140625" style="3" customWidth="1"/>
    <col min="4610" max="4610" width="12.88671875" style="3" customWidth="1"/>
    <col min="4611" max="4675" width="7.6640625" style="3" customWidth="1"/>
    <col min="4676" max="4676" width="8.109375" style="3" bestFit="1" customWidth="1"/>
    <col min="4677" max="4690" width="7.6640625" style="3" customWidth="1"/>
    <col min="4691" max="4864" width="8.88671875" style="3"/>
    <col min="4865" max="4865" width="38.44140625" style="3" customWidth="1"/>
    <col min="4866" max="4866" width="12.88671875" style="3" customWidth="1"/>
    <col min="4867" max="4931" width="7.6640625" style="3" customWidth="1"/>
    <col min="4932" max="4932" width="8.109375" style="3" bestFit="1" customWidth="1"/>
    <col min="4933" max="4946" width="7.6640625" style="3" customWidth="1"/>
    <col min="4947" max="5120" width="8.88671875" style="3"/>
    <col min="5121" max="5121" width="38.44140625" style="3" customWidth="1"/>
    <col min="5122" max="5122" width="12.88671875" style="3" customWidth="1"/>
    <col min="5123" max="5187" width="7.6640625" style="3" customWidth="1"/>
    <col min="5188" max="5188" width="8.109375" style="3" bestFit="1" customWidth="1"/>
    <col min="5189" max="5202" width="7.6640625" style="3" customWidth="1"/>
    <col min="5203" max="5376" width="8.88671875" style="3"/>
    <col min="5377" max="5377" width="38.44140625" style="3" customWidth="1"/>
    <col min="5378" max="5378" width="12.88671875" style="3" customWidth="1"/>
    <col min="5379" max="5443" width="7.6640625" style="3" customWidth="1"/>
    <col min="5444" max="5444" width="8.109375" style="3" bestFit="1" customWidth="1"/>
    <col min="5445" max="5458" width="7.6640625" style="3" customWidth="1"/>
    <col min="5459" max="5632" width="8.88671875" style="3"/>
    <col min="5633" max="5633" width="38.44140625" style="3" customWidth="1"/>
    <col min="5634" max="5634" width="12.88671875" style="3" customWidth="1"/>
    <col min="5635" max="5699" width="7.6640625" style="3" customWidth="1"/>
    <col min="5700" max="5700" width="8.109375" style="3" bestFit="1" customWidth="1"/>
    <col min="5701" max="5714" width="7.6640625" style="3" customWidth="1"/>
    <col min="5715" max="5888" width="8.88671875" style="3"/>
    <col min="5889" max="5889" width="38.44140625" style="3" customWidth="1"/>
    <col min="5890" max="5890" width="12.88671875" style="3" customWidth="1"/>
    <col min="5891" max="5955" width="7.6640625" style="3" customWidth="1"/>
    <col min="5956" max="5956" width="8.109375" style="3" bestFit="1" customWidth="1"/>
    <col min="5957" max="5970" width="7.6640625" style="3" customWidth="1"/>
    <col min="5971" max="6144" width="8.88671875" style="3"/>
    <col min="6145" max="6145" width="38.44140625" style="3" customWidth="1"/>
    <col min="6146" max="6146" width="12.88671875" style="3" customWidth="1"/>
    <col min="6147" max="6211" width="7.6640625" style="3" customWidth="1"/>
    <col min="6212" max="6212" width="8.109375" style="3" bestFit="1" customWidth="1"/>
    <col min="6213" max="6226" width="7.6640625" style="3" customWidth="1"/>
    <col min="6227" max="6400" width="8.88671875" style="3"/>
    <col min="6401" max="6401" width="38.44140625" style="3" customWidth="1"/>
    <col min="6402" max="6402" width="12.88671875" style="3" customWidth="1"/>
    <col min="6403" max="6467" width="7.6640625" style="3" customWidth="1"/>
    <col min="6468" max="6468" width="8.109375" style="3" bestFit="1" customWidth="1"/>
    <col min="6469" max="6482" width="7.6640625" style="3" customWidth="1"/>
    <col min="6483" max="6656" width="8.88671875" style="3"/>
    <col min="6657" max="6657" width="38.44140625" style="3" customWidth="1"/>
    <col min="6658" max="6658" width="12.88671875" style="3" customWidth="1"/>
    <col min="6659" max="6723" width="7.6640625" style="3" customWidth="1"/>
    <col min="6724" max="6724" width="8.109375" style="3" bestFit="1" customWidth="1"/>
    <col min="6725" max="6738" width="7.6640625" style="3" customWidth="1"/>
    <col min="6739" max="6912" width="8.88671875" style="3"/>
    <col min="6913" max="6913" width="38.44140625" style="3" customWidth="1"/>
    <col min="6914" max="6914" width="12.88671875" style="3" customWidth="1"/>
    <col min="6915" max="6979" width="7.6640625" style="3" customWidth="1"/>
    <col min="6980" max="6980" width="8.109375" style="3" bestFit="1" customWidth="1"/>
    <col min="6981" max="6994" width="7.6640625" style="3" customWidth="1"/>
    <col min="6995" max="7168" width="8.88671875" style="3"/>
    <col min="7169" max="7169" width="38.44140625" style="3" customWidth="1"/>
    <col min="7170" max="7170" width="12.88671875" style="3" customWidth="1"/>
    <col min="7171" max="7235" width="7.6640625" style="3" customWidth="1"/>
    <col min="7236" max="7236" width="8.109375" style="3" bestFit="1" customWidth="1"/>
    <col min="7237" max="7250" width="7.6640625" style="3" customWidth="1"/>
    <col min="7251" max="7424" width="8.88671875" style="3"/>
    <col min="7425" max="7425" width="38.44140625" style="3" customWidth="1"/>
    <col min="7426" max="7426" width="12.88671875" style="3" customWidth="1"/>
    <col min="7427" max="7491" width="7.6640625" style="3" customWidth="1"/>
    <col min="7492" max="7492" width="8.109375" style="3" bestFit="1" customWidth="1"/>
    <col min="7493" max="7506" width="7.6640625" style="3" customWidth="1"/>
    <col min="7507" max="7680" width="8.88671875" style="3"/>
    <col min="7681" max="7681" width="38.44140625" style="3" customWidth="1"/>
    <col min="7682" max="7682" width="12.88671875" style="3" customWidth="1"/>
    <col min="7683" max="7747" width="7.6640625" style="3" customWidth="1"/>
    <col min="7748" max="7748" width="8.109375" style="3" bestFit="1" customWidth="1"/>
    <col min="7749" max="7762" width="7.6640625" style="3" customWidth="1"/>
    <col min="7763" max="7936" width="8.88671875" style="3"/>
    <col min="7937" max="7937" width="38.44140625" style="3" customWidth="1"/>
    <col min="7938" max="7938" width="12.88671875" style="3" customWidth="1"/>
    <col min="7939" max="8003" width="7.6640625" style="3" customWidth="1"/>
    <col min="8004" max="8004" width="8.109375" style="3" bestFit="1" customWidth="1"/>
    <col min="8005" max="8018" width="7.6640625" style="3" customWidth="1"/>
    <col min="8019" max="8192" width="8.88671875" style="3"/>
    <col min="8193" max="8193" width="38.44140625" style="3" customWidth="1"/>
    <col min="8194" max="8194" width="12.88671875" style="3" customWidth="1"/>
    <col min="8195" max="8259" width="7.6640625" style="3" customWidth="1"/>
    <col min="8260" max="8260" width="8.109375" style="3" bestFit="1" customWidth="1"/>
    <col min="8261" max="8274" width="7.6640625" style="3" customWidth="1"/>
    <col min="8275" max="8448" width="8.88671875" style="3"/>
    <col min="8449" max="8449" width="38.44140625" style="3" customWidth="1"/>
    <col min="8450" max="8450" width="12.88671875" style="3" customWidth="1"/>
    <col min="8451" max="8515" width="7.6640625" style="3" customWidth="1"/>
    <col min="8516" max="8516" width="8.109375" style="3" bestFit="1" customWidth="1"/>
    <col min="8517" max="8530" width="7.6640625" style="3" customWidth="1"/>
    <col min="8531" max="8704" width="8.88671875" style="3"/>
    <col min="8705" max="8705" width="38.44140625" style="3" customWidth="1"/>
    <col min="8706" max="8706" width="12.88671875" style="3" customWidth="1"/>
    <col min="8707" max="8771" width="7.6640625" style="3" customWidth="1"/>
    <col min="8772" max="8772" width="8.109375" style="3" bestFit="1" customWidth="1"/>
    <col min="8773" max="8786" width="7.6640625" style="3" customWidth="1"/>
    <col min="8787" max="8960" width="8.88671875" style="3"/>
    <col min="8961" max="8961" width="38.44140625" style="3" customWidth="1"/>
    <col min="8962" max="8962" width="12.88671875" style="3" customWidth="1"/>
    <col min="8963" max="9027" width="7.6640625" style="3" customWidth="1"/>
    <col min="9028" max="9028" width="8.109375" style="3" bestFit="1" customWidth="1"/>
    <col min="9029" max="9042" width="7.6640625" style="3" customWidth="1"/>
    <col min="9043" max="9216" width="8.88671875" style="3"/>
    <col min="9217" max="9217" width="38.44140625" style="3" customWidth="1"/>
    <col min="9218" max="9218" width="12.88671875" style="3" customWidth="1"/>
    <col min="9219" max="9283" width="7.6640625" style="3" customWidth="1"/>
    <col min="9284" max="9284" width="8.109375" style="3" bestFit="1" customWidth="1"/>
    <col min="9285" max="9298" width="7.6640625" style="3" customWidth="1"/>
    <col min="9299" max="9472" width="8.88671875" style="3"/>
    <col min="9473" max="9473" width="38.44140625" style="3" customWidth="1"/>
    <col min="9474" max="9474" width="12.88671875" style="3" customWidth="1"/>
    <col min="9475" max="9539" width="7.6640625" style="3" customWidth="1"/>
    <col min="9540" max="9540" width="8.109375" style="3" bestFit="1" customWidth="1"/>
    <col min="9541" max="9554" width="7.6640625" style="3" customWidth="1"/>
    <col min="9555" max="9728" width="8.88671875" style="3"/>
    <col min="9729" max="9729" width="38.44140625" style="3" customWidth="1"/>
    <col min="9730" max="9730" width="12.88671875" style="3" customWidth="1"/>
    <col min="9731" max="9795" width="7.6640625" style="3" customWidth="1"/>
    <col min="9796" max="9796" width="8.109375" style="3" bestFit="1" customWidth="1"/>
    <col min="9797" max="9810" width="7.6640625" style="3" customWidth="1"/>
    <col min="9811" max="9984" width="8.88671875" style="3"/>
    <col min="9985" max="9985" width="38.44140625" style="3" customWidth="1"/>
    <col min="9986" max="9986" width="12.88671875" style="3" customWidth="1"/>
    <col min="9987" max="10051" width="7.6640625" style="3" customWidth="1"/>
    <col min="10052" max="10052" width="8.109375" style="3" bestFit="1" customWidth="1"/>
    <col min="10053" max="10066" width="7.6640625" style="3" customWidth="1"/>
    <col min="10067" max="10240" width="8.88671875" style="3"/>
    <col min="10241" max="10241" width="38.44140625" style="3" customWidth="1"/>
    <col min="10242" max="10242" width="12.88671875" style="3" customWidth="1"/>
    <col min="10243" max="10307" width="7.6640625" style="3" customWidth="1"/>
    <col min="10308" max="10308" width="8.109375" style="3" bestFit="1" customWidth="1"/>
    <col min="10309" max="10322" width="7.6640625" style="3" customWidth="1"/>
    <col min="10323" max="10496" width="8.88671875" style="3"/>
    <col min="10497" max="10497" width="38.44140625" style="3" customWidth="1"/>
    <col min="10498" max="10498" width="12.88671875" style="3" customWidth="1"/>
    <col min="10499" max="10563" width="7.6640625" style="3" customWidth="1"/>
    <col min="10564" max="10564" width="8.109375" style="3" bestFit="1" customWidth="1"/>
    <col min="10565" max="10578" width="7.6640625" style="3" customWidth="1"/>
    <col min="10579" max="10752" width="8.88671875" style="3"/>
    <col min="10753" max="10753" width="38.44140625" style="3" customWidth="1"/>
    <col min="10754" max="10754" width="12.88671875" style="3" customWidth="1"/>
    <col min="10755" max="10819" width="7.6640625" style="3" customWidth="1"/>
    <col min="10820" max="10820" width="8.109375" style="3" bestFit="1" customWidth="1"/>
    <col min="10821" max="10834" width="7.6640625" style="3" customWidth="1"/>
    <col min="10835" max="11008" width="8.88671875" style="3"/>
    <col min="11009" max="11009" width="38.44140625" style="3" customWidth="1"/>
    <col min="11010" max="11010" width="12.88671875" style="3" customWidth="1"/>
    <col min="11011" max="11075" width="7.6640625" style="3" customWidth="1"/>
    <col min="11076" max="11076" width="8.109375" style="3" bestFit="1" customWidth="1"/>
    <col min="11077" max="11090" width="7.6640625" style="3" customWidth="1"/>
    <col min="11091" max="11264" width="8.88671875" style="3"/>
    <col min="11265" max="11265" width="38.44140625" style="3" customWidth="1"/>
    <col min="11266" max="11266" width="12.88671875" style="3" customWidth="1"/>
    <col min="11267" max="11331" width="7.6640625" style="3" customWidth="1"/>
    <col min="11332" max="11332" width="8.109375" style="3" bestFit="1" customWidth="1"/>
    <col min="11333" max="11346" width="7.6640625" style="3" customWidth="1"/>
    <col min="11347" max="11520" width="8.88671875" style="3"/>
    <col min="11521" max="11521" width="38.44140625" style="3" customWidth="1"/>
    <col min="11522" max="11522" width="12.88671875" style="3" customWidth="1"/>
    <col min="11523" max="11587" width="7.6640625" style="3" customWidth="1"/>
    <col min="11588" max="11588" width="8.109375" style="3" bestFit="1" customWidth="1"/>
    <col min="11589" max="11602" width="7.6640625" style="3" customWidth="1"/>
    <col min="11603" max="11776" width="8.88671875" style="3"/>
    <col min="11777" max="11777" width="38.44140625" style="3" customWidth="1"/>
    <col min="11778" max="11778" width="12.88671875" style="3" customWidth="1"/>
    <col min="11779" max="11843" width="7.6640625" style="3" customWidth="1"/>
    <col min="11844" max="11844" width="8.109375" style="3" bestFit="1" customWidth="1"/>
    <col min="11845" max="11858" width="7.6640625" style="3" customWidth="1"/>
    <col min="11859" max="12032" width="8.88671875" style="3"/>
    <col min="12033" max="12033" width="38.44140625" style="3" customWidth="1"/>
    <col min="12034" max="12034" width="12.88671875" style="3" customWidth="1"/>
    <col min="12035" max="12099" width="7.6640625" style="3" customWidth="1"/>
    <col min="12100" max="12100" width="8.109375" style="3" bestFit="1" customWidth="1"/>
    <col min="12101" max="12114" width="7.6640625" style="3" customWidth="1"/>
    <col min="12115" max="12288" width="8.88671875" style="3"/>
    <col min="12289" max="12289" width="38.44140625" style="3" customWidth="1"/>
    <col min="12290" max="12290" width="12.88671875" style="3" customWidth="1"/>
    <col min="12291" max="12355" width="7.6640625" style="3" customWidth="1"/>
    <col min="12356" max="12356" width="8.109375" style="3" bestFit="1" customWidth="1"/>
    <col min="12357" max="12370" width="7.6640625" style="3" customWidth="1"/>
    <col min="12371" max="12544" width="8.88671875" style="3"/>
    <col min="12545" max="12545" width="38.44140625" style="3" customWidth="1"/>
    <col min="12546" max="12546" width="12.88671875" style="3" customWidth="1"/>
    <col min="12547" max="12611" width="7.6640625" style="3" customWidth="1"/>
    <col min="12612" max="12612" width="8.109375" style="3" bestFit="1" customWidth="1"/>
    <col min="12613" max="12626" width="7.6640625" style="3" customWidth="1"/>
    <col min="12627" max="12800" width="8.88671875" style="3"/>
    <col min="12801" max="12801" width="38.44140625" style="3" customWidth="1"/>
    <col min="12802" max="12802" width="12.88671875" style="3" customWidth="1"/>
    <col min="12803" max="12867" width="7.6640625" style="3" customWidth="1"/>
    <col min="12868" max="12868" width="8.109375" style="3" bestFit="1" customWidth="1"/>
    <col min="12869" max="12882" width="7.6640625" style="3" customWidth="1"/>
    <col min="12883" max="13056" width="8.88671875" style="3"/>
    <col min="13057" max="13057" width="38.44140625" style="3" customWidth="1"/>
    <col min="13058" max="13058" width="12.88671875" style="3" customWidth="1"/>
    <col min="13059" max="13123" width="7.6640625" style="3" customWidth="1"/>
    <col min="13124" max="13124" width="8.109375" style="3" bestFit="1" customWidth="1"/>
    <col min="13125" max="13138" width="7.6640625" style="3" customWidth="1"/>
    <col min="13139" max="13312" width="8.88671875" style="3"/>
    <col min="13313" max="13313" width="38.44140625" style="3" customWidth="1"/>
    <col min="13314" max="13314" width="12.88671875" style="3" customWidth="1"/>
    <col min="13315" max="13379" width="7.6640625" style="3" customWidth="1"/>
    <col min="13380" max="13380" width="8.109375" style="3" bestFit="1" customWidth="1"/>
    <col min="13381" max="13394" width="7.6640625" style="3" customWidth="1"/>
    <col min="13395" max="13568" width="8.88671875" style="3"/>
    <col min="13569" max="13569" width="38.44140625" style="3" customWidth="1"/>
    <col min="13570" max="13570" width="12.88671875" style="3" customWidth="1"/>
    <col min="13571" max="13635" width="7.6640625" style="3" customWidth="1"/>
    <col min="13636" max="13636" width="8.109375" style="3" bestFit="1" customWidth="1"/>
    <col min="13637" max="13650" width="7.6640625" style="3" customWidth="1"/>
    <col min="13651" max="13824" width="8.88671875" style="3"/>
    <col min="13825" max="13825" width="38.44140625" style="3" customWidth="1"/>
    <col min="13826" max="13826" width="12.88671875" style="3" customWidth="1"/>
    <col min="13827" max="13891" width="7.6640625" style="3" customWidth="1"/>
    <col min="13892" max="13892" width="8.109375" style="3" bestFit="1" customWidth="1"/>
    <col min="13893" max="13906" width="7.6640625" style="3" customWidth="1"/>
    <col min="13907" max="14080" width="8.88671875" style="3"/>
    <col min="14081" max="14081" width="38.44140625" style="3" customWidth="1"/>
    <col min="14082" max="14082" width="12.88671875" style="3" customWidth="1"/>
    <col min="14083" max="14147" width="7.6640625" style="3" customWidth="1"/>
    <col min="14148" max="14148" width="8.109375" style="3" bestFit="1" customWidth="1"/>
    <col min="14149" max="14162" width="7.6640625" style="3" customWidth="1"/>
    <col min="14163" max="14336" width="8.88671875" style="3"/>
    <col min="14337" max="14337" width="38.44140625" style="3" customWidth="1"/>
    <col min="14338" max="14338" width="12.88671875" style="3" customWidth="1"/>
    <col min="14339" max="14403" width="7.6640625" style="3" customWidth="1"/>
    <col min="14404" max="14404" width="8.109375" style="3" bestFit="1" customWidth="1"/>
    <col min="14405" max="14418" width="7.6640625" style="3" customWidth="1"/>
    <col min="14419" max="14592" width="8.88671875" style="3"/>
    <col min="14593" max="14593" width="38.44140625" style="3" customWidth="1"/>
    <col min="14594" max="14594" width="12.88671875" style="3" customWidth="1"/>
    <col min="14595" max="14659" width="7.6640625" style="3" customWidth="1"/>
    <col min="14660" max="14660" width="8.109375" style="3" bestFit="1" customWidth="1"/>
    <col min="14661" max="14674" width="7.6640625" style="3" customWidth="1"/>
    <col min="14675" max="14848" width="8.88671875" style="3"/>
    <col min="14849" max="14849" width="38.44140625" style="3" customWidth="1"/>
    <col min="14850" max="14850" width="12.88671875" style="3" customWidth="1"/>
    <col min="14851" max="14915" width="7.6640625" style="3" customWidth="1"/>
    <col min="14916" max="14916" width="8.109375" style="3" bestFit="1" customWidth="1"/>
    <col min="14917" max="14930" width="7.6640625" style="3" customWidth="1"/>
    <col min="14931" max="15104" width="8.88671875" style="3"/>
    <col min="15105" max="15105" width="38.44140625" style="3" customWidth="1"/>
    <col min="15106" max="15106" width="12.88671875" style="3" customWidth="1"/>
    <col min="15107" max="15171" width="7.6640625" style="3" customWidth="1"/>
    <col min="15172" max="15172" width="8.109375" style="3" bestFit="1" customWidth="1"/>
    <col min="15173" max="15186" width="7.6640625" style="3" customWidth="1"/>
    <col min="15187" max="15360" width="8.88671875" style="3"/>
    <col min="15361" max="15361" width="38.44140625" style="3" customWidth="1"/>
    <col min="15362" max="15362" width="12.88671875" style="3" customWidth="1"/>
    <col min="15363" max="15427" width="7.6640625" style="3" customWidth="1"/>
    <col min="15428" max="15428" width="8.109375" style="3" bestFit="1" customWidth="1"/>
    <col min="15429" max="15442" width="7.6640625" style="3" customWidth="1"/>
    <col min="15443" max="15616" width="8.88671875" style="3"/>
    <col min="15617" max="15617" width="38.44140625" style="3" customWidth="1"/>
    <col min="15618" max="15618" width="12.88671875" style="3" customWidth="1"/>
    <col min="15619" max="15683" width="7.6640625" style="3" customWidth="1"/>
    <col min="15684" max="15684" width="8.109375" style="3" bestFit="1" customWidth="1"/>
    <col min="15685" max="15698" width="7.6640625" style="3" customWidth="1"/>
    <col min="15699" max="15872" width="8.88671875" style="3"/>
    <col min="15873" max="15873" width="38.44140625" style="3" customWidth="1"/>
    <col min="15874" max="15874" width="12.88671875" style="3" customWidth="1"/>
    <col min="15875" max="15939" width="7.6640625" style="3" customWidth="1"/>
    <col min="15940" max="15940" width="8.109375" style="3" bestFit="1" customWidth="1"/>
    <col min="15941" max="15954" width="7.6640625" style="3" customWidth="1"/>
    <col min="15955" max="16128" width="8.88671875" style="3"/>
    <col min="16129" max="16129" width="38.44140625" style="3" customWidth="1"/>
    <col min="16130" max="16130" width="12.88671875" style="3" customWidth="1"/>
    <col min="16131" max="16195" width="7.6640625" style="3" customWidth="1"/>
    <col min="16196" max="16196" width="8.109375" style="3" bestFit="1" customWidth="1"/>
    <col min="16197" max="16210" width="7.6640625" style="3" customWidth="1"/>
    <col min="16211" max="16384" width="8.88671875" style="3"/>
  </cols>
  <sheetData>
    <row r="1" spans="1:87" ht="17.399999999999999" x14ac:dyDescent="0.3">
      <c r="A1" s="1" t="s">
        <v>0</v>
      </c>
      <c r="B1" s="2"/>
    </row>
    <row r="2" spans="1:87" ht="15.6" x14ac:dyDescent="0.3">
      <c r="A2" s="4" t="s">
        <v>1</v>
      </c>
      <c r="B2" s="5"/>
    </row>
    <row r="3" spans="1:87" ht="14.4" thickBot="1" x14ac:dyDescent="0.3">
      <c r="A3" s="6" t="s">
        <v>2</v>
      </c>
      <c r="B3" s="7"/>
    </row>
    <row r="6" spans="1:87" x14ac:dyDescent="0.25">
      <c r="BM6" s="9" t="s">
        <v>3</v>
      </c>
      <c r="BN6" s="9" t="s">
        <v>3</v>
      </c>
      <c r="BO6" s="9" t="s">
        <v>3</v>
      </c>
      <c r="BP6" s="9" t="s">
        <v>3</v>
      </c>
      <c r="BQ6" s="10" t="s">
        <v>4</v>
      </c>
      <c r="BR6" s="10" t="s">
        <v>4</v>
      </c>
      <c r="BS6" s="10" t="s">
        <v>4</v>
      </c>
      <c r="BT6" s="10" t="s">
        <v>4</v>
      </c>
      <c r="BU6" s="11" t="s">
        <v>5</v>
      </c>
      <c r="BV6" s="11" t="s">
        <v>5</v>
      </c>
      <c r="BW6" s="11" t="s">
        <v>5</v>
      </c>
      <c r="BX6" s="11" t="s">
        <v>5</v>
      </c>
      <c r="BY6" s="12" t="s">
        <v>6</v>
      </c>
      <c r="BZ6" s="12" t="s">
        <v>6</v>
      </c>
      <c r="CA6" s="12" t="s">
        <v>6</v>
      </c>
      <c r="CB6" s="12" t="s">
        <v>6</v>
      </c>
    </row>
    <row r="7" spans="1:87" s="8" customFormat="1" x14ac:dyDescent="0.25">
      <c r="B7" s="8" t="s">
        <v>7</v>
      </c>
      <c r="C7" s="13" t="s">
        <v>8</v>
      </c>
      <c r="D7" s="13" t="s">
        <v>9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  <c r="W7" s="13" t="s">
        <v>28</v>
      </c>
      <c r="X7" s="13" t="s">
        <v>29</v>
      </c>
      <c r="Y7" s="13" t="s">
        <v>30</v>
      </c>
      <c r="Z7" s="13" t="s">
        <v>31</v>
      </c>
      <c r="AA7" s="13" t="s">
        <v>32</v>
      </c>
      <c r="AB7" s="13" t="s">
        <v>33</v>
      </c>
      <c r="AC7" s="13" t="s">
        <v>34</v>
      </c>
      <c r="AD7" s="13" t="s">
        <v>35</v>
      </c>
      <c r="AE7" s="13" t="s">
        <v>36</v>
      </c>
      <c r="AF7" s="13" t="s">
        <v>37</v>
      </c>
      <c r="AG7" s="13" t="s">
        <v>38</v>
      </c>
      <c r="AH7" s="13" t="s">
        <v>39</v>
      </c>
      <c r="AI7" s="13" t="s">
        <v>40</v>
      </c>
      <c r="AJ7" s="13" t="s">
        <v>41</v>
      </c>
      <c r="AK7" s="13" t="s">
        <v>42</v>
      </c>
      <c r="AL7" s="13" t="s">
        <v>43</v>
      </c>
      <c r="AM7" s="13" t="s">
        <v>44</v>
      </c>
      <c r="AN7" s="13" t="s">
        <v>45</v>
      </c>
      <c r="AO7" s="13" t="s">
        <v>46</v>
      </c>
      <c r="AP7" s="13" t="s">
        <v>47</v>
      </c>
      <c r="AQ7" s="13" t="s">
        <v>48</v>
      </c>
      <c r="AR7" s="13" t="s">
        <v>49</v>
      </c>
      <c r="AS7" s="13" t="s">
        <v>50</v>
      </c>
      <c r="AT7" s="13" t="s">
        <v>51</v>
      </c>
      <c r="AU7" s="8" t="s">
        <v>52</v>
      </c>
      <c r="AV7" s="8" t="s">
        <v>53</v>
      </c>
      <c r="AW7" s="8" t="s">
        <v>54</v>
      </c>
      <c r="AX7" s="8" t="s">
        <v>55</v>
      </c>
      <c r="AY7" s="8" t="s">
        <v>56</v>
      </c>
      <c r="AZ7" s="8" t="s">
        <v>57</v>
      </c>
      <c r="BA7" s="8" t="s">
        <v>58</v>
      </c>
      <c r="BB7" s="8" t="s">
        <v>59</v>
      </c>
      <c r="BC7" s="8" t="s">
        <v>60</v>
      </c>
      <c r="BD7" s="8" t="s">
        <v>61</v>
      </c>
      <c r="BE7" s="8" t="s">
        <v>62</v>
      </c>
      <c r="BF7" s="8" t="s">
        <v>63</v>
      </c>
      <c r="BG7" s="8" t="s">
        <v>64</v>
      </c>
      <c r="BH7" s="8" t="s">
        <v>65</v>
      </c>
      <c r="BI7" s="8" t="s">
        <v>66</v>
      </c>
      <c r="BJ7" s="8" t="s">
        <v>67</v>
      </c>
      <c r="BK7" s="8" t="s">
        <v>68</v>
      </c>
      <c r="BL7" s="8" t="s">
        <v>69</v>
      </c>
      <c r="BM7" s="8" t="s">
        <v>70</v>
      </c>
      <c r="BN7" s="8" t="s">
        <v>71</v>
      </c>
      <c r="BO7" s="8" t="s">
        <v>72</v>
      </c>
      <c r="BP7" s="8" t="s">
        <v>73</v>
      </c>
      <c r="BQ7" s="8" t="s">
        <v>74</v>
      </c>
      <c r="BR7" s="8" t="s">
        <v>75</v>
      </c>
      <c r="BS7" s="8" t="s">
        <v>76</v>
      </c>
      <c r="BT7" s="8" t="s">
        <v>77</v>
      </c>
      <c r="BU7" s="8" t="s">
        <v>78</v>
      </c>
      <c r="BV7" s="8" t="s">
        <v>79</v>
      </c>
      <c r="BW7" s="8" t="s">
        <v>80</v>
      </c>
      <c r="BX7" s="8" t="s">
        <v>81</v>
      </c>
      <c r="BY7" s="8" t="s">
        <v>82</v>
      </c>
      <c r="BZ7" s="8" t="s">
        <v>83</v>
      </c>
      <c r="CA7" s="8" t="s">
        <v>84</v>
      </c>
      <c r="CB7" s="8" t="s">
        <v>85</v>
      </c>
      <c r="CC7" s="8" t="s">
        <v>86</v>
      </c>
      <c r="CD7" s="8" t="s">
        <v>87</v>
      </c>
      <c r="CE7" s="8" t="s">
        <v>88</v>
      </c>
      <c r="CF7" s="8" t="s">
        <v>89</v>
      </c>
      <c r="CG7" s="8" t="s">
        <v>90</v>
      </c>
      <c r="CH7" s="8" t="s">
        <v>91</v>
      </c>
      <c r="CI7" s="8" t="s">
        <v>92</v>
      </c>
    </row>
    <row r="8" spans="1:87" x14ac:dyDescent="0.25">
      <c r="A8" s="8" t="s">
        <v>93</v>
      </c>
      <c r="B8" s="8" t="s">
        <v>94</v>
      </c>
      <c r="C8" s="14">
        <v>2.0350000000000001</v>
      </c>
      <c r="D8" s="14">
        <v>2.06</v>
      </c>
      <c r="E8" s="14">
        <v>2.0649999999999999</v>
      </c>
      <c r="F8" s="14">
        <v>2.0870000000000002</v>
      </c>
      <c r="G8" s="14">
        <v>2.1040000000000001</v>
      </c>
      <c r="H8" s="14">
        <v>2.1150000000000002</v>
      </c>
      <c r="I8" s="14">
        <v>2.1509999999999998</v>
      </c>
      <c r="J8" s="14">
        <v>2.17</v>
      </c>
      <c r="K8" s="14">
        <v>2.1869999999999998</v>
      </c>
      <c r="L8" s="14">
        <v>2.2130000000000001</v>
      </c>
      <c r="M8" s="14">
        <v>2.2349999999999999</v>
      </c>
      <c r="N8" s="14">
        <v>2.2200000000000002</v>
      </c>
      <c r="O8" s="14">
        <v>2.2320000000000002</v>
      </c>
      <c r="P8" s="14">
        <v>2.258</v>
      </c>
      <c r="Q8" s="14">
        <v>2.2759999999999998</v>
      </c>
      <c r="R8" s="14">
        <v>2.302</v>
      </c>
      <c r="S8" s="14">
        <v>2.319</v>
      </c>
      <c r="T8" s="14">
        <v>2.363</v>
      </c>
      <c r="U8" s="14">
        <v>2.4039999999999999</v>
      </c>
      <c r="V8" s="14">
        <v>2.351</v>
      </c>
      <c r="W8" s="14">
        <v>2.34</v>
      </c>
      <c r="X8" s="14">
        <v>2.3460000000000001</v>
      </c>
      <c r="Y8" s="14">
        <v>2.3660000000000001</v>
      </c>
      <c r="Z8" s="14">
        <v>2.3809999999999998</v>
      </c>
      <c r="AA8" s="14">
        <v>2.379</v>
      </c>
      <c r="AB8" s="14">
        <v>2.383</v>
      </c>
      <c r="AC8" s="14">
        <v>2.3980000000000001</v>
      </c>
      <c r="AD8" s="14">
        <v>2.4220000000000002</v>
      </c>
      <c r="AE8" s="14">
        <v>2.4319999999999999</v>
      </c>
      <c r="AF8" s="14">
        <v>2.4769999999999999</v>
      </c>
      <c r="AG8" s="14">
        <v>2.4889999999999999</v>
      </c>
      <c r="AH8" s="14">
        <v>2.4969999999999999</v>
      </c>
      <c r="AI8" s="14">
        <v>2.5129999999999999</v>
      </c>
      <c r="AJ8" s="14">
        <v>2.5190000000000001</v>
      </c>
      <c r="AK8" s="14">
        <v>2.5299999999999998</v>
      </c>
      <c r="AL8" s="14">
        <v>2.5499999999999998</v>
      </c>
      <c r="AM8" s="14">
        <v>2.5569999999999999</v>
      </c>
      <c r="AN8" s="14">
        <v>2.5550000000000002</v>
      </c>
      <c r="AO8" s="14">
        <v>2.5739999999999998</v>
      </c>
      <c r="AP8" s="14">
        <v>2.5880000000000001</v>
      </c>
      <c r="AQ8" s="14">
        <v>2.597</v>
      </c>
      <c r="AR8" s="14">
        <v>2.6080000000000001</v>
      </c>
      <c r="AS8" s="14">
        <v>2.6139999999999999</v>
      </c>
      <c r="AT8" s="14">
        <v>2.617</v>
      </c>
      <c r="AU8" s="3">
        <v>2.6120000000000001</v>
      </c>
      <c r="AV8" s="3">
        <v>2.6230000000000002</v>
      </c>
      <c r="AW8" s="3">
        <v>2.6190000000000002</v>
      </c>
      <c r="AX8" s="3">
        <v>2.6259999999999999</v>
      </c>
      <c r="AY8" s="3">
        <v>2.6190000000000002</v>
      </c>
      <c r="AZ8" s="3">
        <v>2.6419999999999999</v>
      </c>
      <c r="BA8" s="3">
        <v>2.6619999999999999</v>
      </c>
      <c r="BB8" s="3">
        <v>2.677</v>
      </c>
      <c r="BC8" s="3">
        <v>2.6909999999999998</v>
      </c>
      <c r="BD8" s="3">
        <v>2.6949999999999998</v>
      </c>
      <c r="BE8" s="3">
        <v>2.7069999999999999</v>
      </c>
      <c r="BF8" s="3">
        <v>2.7210000000000001</v>
      </c>
      <c r="BG8" s="3">
        <v>2.7570000000000001</v>
      </c>
      <c r="BH8" s="3">
        <v>2.77</v>
      </c>
      <c r="BI8" s="3">
        <v>2.7759999999999998</v>
      </c>
      <c r="BJ8" s="3">
        <v>2.7890000000000001</v>
      </c>
      <c r="BK8" s="3">
        <v>2.802</v>
      </c>
      <c r="BL8" s="3">
        <v>2.8149999999999999</v>
      </c>
      <c r="BM8" s="3">
        <v>2.8279999999999998</v>
      </c>
      <c r="BN8" s="3">
        <v>2.8439999999999999</v>
      </c>
      <c r="BO8" s="3">
        <v>2.8610000000000002</v>
      </c>
      <c r="BP8" s="3">
        <v>2.8660000000000001</v>
      </c>
      <c r="BQ8" s="3">
        <v>2.9039999999999999</v>
      </c>
      <c r="BR8" s="3">
        <v>2.92</v>
      </c>
      <c r="BS8" s="3">
        <v>2.944</v>
      </c>
      <c r="BT8" s="3">
        <v>2.964</v>
      </c>
      <c r="BU8" s="15">
        <v>2.9849999999999999</v>
      </c>
      <c r="BV8" s="15">
        <v>3.0049999999999999</v>
      </c>
      <c r="BW8" s="3">
        <v>3.0219999999999998</v>
      </c>
      <c r="BX8" s="3">
        <v>3.0379999999999998</v>
      </c>
      <c r="BY8" s="3">
        <v>3.052</v>
      </c>
      <c r="BZ8" s="3">
        <v>3.069</v>
      </c>
      <c r="CA8" s="3">
        <v>3.081</v>
      </c>
      <c r="CB8" s="3">
        <v>3.0939999999999999</v>
      </c>
      <c r="CC8" s="3">
        <v>3.1080000000000001</v>
      </c>
      <c r="CD8" s="3">
        <v>3.1230000000000002</v>
      </c>
      <c r="CE8" s="3">
        <v>3.1379999999999999</v>
      </c>
      <c r="CF8" s="3">
        <v>3.1539999999999999</v>
      </c>
      <c r="CG8" s="3">
        <v>3.1709999999999998</v>
      </c>
      <c r="CH8" s="3">
        <v>3.1880000000000002</v>
      </c>
    </row>
    <row r="9" spans="1:87" x14ac:dyDescent="0.25">
      <c r="A9" s="8" t="s">
        <v>95</v>
      </c>
      <c r="B9" s="8" t="s">
        <v>96</v>
      </c>
      <c r="C9" s="14">
        <v>2.0350000000000001</v>
      </c>
      <c r="D9" s="14">
        <v>2.06</v>
      </c>
      <c r="E9" s="14">
        <v>2.0649999999999999</v>
      </c>
      <c r="F9" s="14">
        <v>2.0870000000000002</v>
      </c>
      <c r="G9" s="14">
        <v>2.1040000000000001</v>
      </c>
      <c r="H9" s="14">
        <v>2.1150000000000002</v>
      </c>
      <c r="I9" s="14">
        <v>2.1509999999999998</v>
      </c>
      <c r="J9" s="14">
        <v>2.17</v>
      </c>
      <c r="K9" s="14">
        <v>2.1869999999999998</v>
      </c>
      <c r="L9" s="14">
        <v>2.2130000000000001</v>
      </c>
      <c r="M9" s="14">
        <v>2.2349999999999999</v>
      </c>
      <c r="N9" s="14">
        <v>2.2200000000000002</v>
      </c>
      <c r="O9" s="14">
        <v>2.2320000000000002</v>
      </c>
      <c r="P9" s="14">
        <v>2.258</v>
      </c>
      <c r="Q9" s="14">
        <v>2.2759999999999998</v>
      </c>
      <c r="R9" s="14">
        <v>2.302</v>
      </c>
      <c r="S9" s="14">
        <v>2.319</v>
      </c>
      <c r="T9" s="14">
        <v>2.363</v>
      </c>
      <c r="U9" s="14">
        <v>2.4039999999999999</v>
      </c>
      <c r="V9" s="14">
        <v>2.351</v>
      </c>
      <c r="W9" s="14">
        <v>2.34</v>
      </c>
      <c r="X9" s="14">
        <v>2.3460000000000001</v>
      </c>
      <c r="Y9" s="14">
        <v>2.3660000000000001</v>
      </c>
      <c r="Z9" s="14">
        <v>2.3809999999999998</v>
      </c>
      <c r="AA9" s="14">
        <v>2.379</v>
      </c>
      <c r="AB9" s="14">
        <v>2.383</v>
      </c>
      <c r="AC9" s="14">
        <v>2.3980000000000001</v>
      </c>
      <c r="AD9" s="14">
        <v>2.4220000000000002</v>
      </c>
      <c r="AE9" s="14">
        <v>2.4319999999999999</v>
      </c>
      <c r="AF9" s="14">
        <v>2.4769999999999999</v>
      </c>
      <c r="AG9" s="14">
        <v>2.4889999999999999</v>
      </c>
      <c r="AH9" s="14">
        <v>2.4969999999999999</v>
      </c>
      <c r="AI9" s="14">
        <v>2.5129999999999999</v>
      </c>
      <c r="AJ9" s="14">
        <v>2.5190000000000001</v>
      </c>
      <c r="AK9" s="14">
        <v>2.5299999999999998</v>
      </c>
      <c r="AL9" s="14">
        <v>2.5499999999999998</v>
      </c>
      <c r="AM9" s="14">
        <v>2.5569999999999999</v>
      </c>
      <c r="AN9" s="14">
        <v>2.5550000000000002</v>
      </c>
      <c r="AO9" s="14">
        <v>2.5739999999999998</v>
      </c>
      <c r="AP9" s="14">
        <v>2.5880000000000001</v>
      </c>
      <c r="AQ9" s="14">
        <v>2.597</v>
      </c>
      <c r="AR9" s="14">
        <v>2.6080000000000001</v>
      </c>
      <c r="AS9" s="14">
        <v>2.6139999999999999</v>
      </c>
      <c r="AT9" s="14">
        <v>2.617</v>
      </c>
      <c r="AU9" s="3">
        <v>2.6120000000000001</v>
      </c>
      <c r="AV9" s="3">
        <v>2.6230000000000002</v>
      </c>
      <c r="AW9" s="3">
        <v>2.6190000000000002</v>
      </c>
      <c r="AX9" s="3">
        <v>2.6259999999999999</v>
      </c>
      <c r="AY9" s="3">
        <v>2.6190000000000002</v>
      </c>
      <c r="AZ9" s="3">
        <v>2.6419999999999999</v>
      </c>
      <c r="BA9" s="3">
        <v>2.6619999999999999</v>
      </c>
      <c r="BB9" s="3">
        <v>2.677</v>
      </c>
      <c r="BC9" s="3">
        <v>2.6909999999999998</v>
      </c>
      <c r="BD9" s="3">
        <v>2.6949999999999998</v>
      </c>
      <c r="BE9" s="3">
        <v>2.7069999999999999</v>
      </c>
      <c r="BF9" s="3">
        <v>2.7210000000000001</v>
      </c>
      <c r="BG9" s="3">
        <v>2.7570000000000001</v>
      </c>
      <c r="BH9" s="3">
        <v>2.77</v>
      </c>
      <c r="BI9" s="3">
        <v>2.7759999999999998</v>
      </c>
      <c r="BJ9" s="3">
        <v>2.7890000000000001</v>
      </c>
      <c r="BK9" s="3">
        <v>2.802</v>
      </c>
      <c r="BL9" s="3">
        <v>2.8149999999999999</v>
      </c>
      <c r="BM9" s="3">
        <v>2.8279999999999998</v>
      </c>
      <c r="BN9" s="3">
        <v>2.8439999999999999</v>
      </c>
      <c r="BO9" s="3">
        <v>2.8610000000000002</v>
      </c>
      <c r="BP9" s="3">
        <v>2.8660000000000001</v>
      </c>
      <c r="BQ9" s="3">
        <v>2.9039999999999999</v>
      </c>
      <c r="BR9" s="3">
        <v>2.9180000000000001</v>
      </c>
      <c r="BS9" s="3">
        <v>2.94</v>
      </c>
      <c r="BT9" s="16">
        <v>2.956</v>
      </c>
      <c r="BU9" s="17">
        <v>2.9729999999999999</v>
      </c>
      <c r="BV9" s="18">
        <v>2.9889999999999999</v>
      </c>
      <c r="BW9" s="17">
        <v>3.0009999999999999</v>
      </c>
      <c r="BX9" s="18">
        <v>3.0129999999999999</v>
      </c>
      <c r="BY9" s="18">
        <v>3.0219999999999998</v>
      </c>
      <c r="BZ9" s="18">
        <v>3.0329999999999999</v>
      </c>
      <c r="CA9" s="18">
        <v>3.04</v>
      </c>
      <c r="CB9" s="19">
        <v>3.0489999999999999</v>
      </c>
      <c r="CC9" s="3">
        <v>3.0590000000000002</v>
      </c>
      <c r="CD9" s="3">
        <v>3.0710000000000002</v>
      </c>
      <c r="CE9" s="3">
        <v>3.0819999999999999</v>
      </c>
      <c r="CF9" s="3">
        <v>3.0950000000000002</v>
      </c>
      <c r="CG9" s="3">
        <v>3.1080000000000001</v>
      </c>
      <c r="CH9" s="3">
        <v>3.121</v>
      </c>
    </row>
    <row r="10" spans="1:87" x14ac:dyDescent="0.25">
      <c r="A10" s="8" t="s">
        <v>97</v>
      </c>
      <c r="B10" s="8" t="s">
        <v>98</v>
      </c>
      <c r="C10" s="14">
        <v>2.0350000000000001</v>
      </c>
      <c r="D10" s="14">
        <v>2.06</v>
      </c>
      <c r="E10" s="14">
        <v>2.0649999999999999</v>
      </c>
      <c r="F10" s="14">
        <v>2.0870000000000002</v>
      </c>
      <c r="G10" s="14">
        <v>2.1040000000000001</v>
      </c>
      <c r="H10" s="14">
        <v>2.1150000000000002</v>
      </c>
      <c r="I10" s="14">
        <v>2.1509999999999998</v>
      </c>
      <c r="J10" s="14">
        <v>2.17</v>
      </c>
      <c r="K10" s="14">
        <v>2.1869999999999998</v>
      </c>
      <c r="L10" s="14">
        <v>2.2130000000000001</v>
      </c>
      <c r="M10" s="14">
        <v>2.2349999999999999</v>
      </c>
      <c r="N10" s="14">
        <v>2.2200000000000002</v>
      </c>
      <c r="O10" s="14">
        <v>2.2320000000000002</v>
      </c>
      <c r="P10" s="14">
        <v>2.258</v>
      </c>
      <c r="Q10" s="14">
        <v>2.2759999999999998</v>
      </c>
      <c r="R10" s="14">
        <v>2.302</v>
      </c>
      <c r="S10" s="14">
        <v>2.319</v>
      </c>
      <c r="T10" s="14">
        <v>2.363</v>
      </c>
      <c r="U10" s="14">
        <v>2.4039999999999999</v>
      </c>
      <c r="V10" s="14">
        <v>2.351</v>
      </c>
      <c r="W10" s="14">
        <v>2.34</v>
      </c>
      <c r="X10" s="14">
        <v>2.3460000000000001</v>
      </c>
      <c r="Y10" s="14">
        <v>2.3660000000000001</v>
      </c>
      <c r="Z10" s="14">
        <v>2.3809999999999998</v>
      </c>
      <c r="AA10" s="14">
        <v>2.379</v>
      </c>
      <c r="AB10" s="14">
        <v>2.383</v>
      </c>
      <c r="AC10" s="14">
        <v>2.3980000000000001</v>
      </c>
      <c r="AD10" s="14">
        <v>2.4220000000000002</v>
      </c>
      <c r="AE10" s="14">
        <v>2.4319999999999999</v>
      </c>
      <c r="AF10" s="14">
        <v>2.4769999999999999</v>
      </c>
      <c r="AG10" s="14">
        <v>2.4889999999999999</v>
      </c>
      <c r="AH10" s="14">
        <v>2.4969999999999999</v>
      </c>
      <c r="AI10" s="14">
        <v>2.5129999999999999</v>
      </c>
      <c r="AJ10" s="14">
        <v>2.5190000000000001</v>
      </c>
      <c r="AK10" s="14">
        <v>2.5299999999999998</v>
      </c>
      <c r="AL10" s="14">
        <v>2.5499999999999998</v>
      </c>
      <c r="AM10" s="14">
        <v>2.5569999999999999</v>
      </c>
      <c r="AN10" s="14">
        <v>2.5550000000000002</v>
      </c>
      <c r="AO10" s="14">
        <v>2.5739999999999998</v>
      </c>
      <c r="AP10" s="14">
        <v>2.5880000000000001</v>
      </c>
      <c r="AQ10" s="14">
        <v>2.597</v>
      </c>
      <c r="AR10" s="14">
        <v>2.6080000000000001</v>
      </c>
      <c r="AS10" s="14">
        <v>2.6139999999999999</v>
      </c>
      <c r="AT10" s="14">
        <v>2.617</v>
      </c>
      <c r="AU10" s="3">
        <v>2.6120000000000001</v>
      </c>
      <c r="AV10" s="3">
        <v>2.6230000000000002</v>
      </c>
      <c r="AW10" s="3">
        <v>2.6190000000000002</v>
      </c>
      <c r="AX10" s="3">
        <v>2.6259999999999999</v>
      </c>
      <c r="AY10" s="3">
        <v>2.6190000000000002</v>
      </c>
      <c r="AZ10" s="3">
        <v>2.6419999999999999</v>
      </c>
      <c r="BA10" s="3">
        <v>2.6619999999999999</v>
      </c>
      <c r="BB10" s="3">
        <v>2.677</v>
      </c>
      <c r="BC10" s="3">
        <v>2.6909999999999998</v>
      </c>
      <c r="BD10" s="3">
        <v>2.6949999999999998</v>
      </c>
      <c r="BE10" s="3">
        <v>2.7069999999999999</v>
      </c>
      <c r="BF10" s="3">
        <v>2.7210000000000001</v>
      </c>
      <c r="BG10" s="3">
        <v>2.7570000000000001</v>
      </c>
      <c r="BH10" s="3">
        <v>2.77</v>
      </c>
      <c r="BI10" s="3">
        <v>2.7759999999999998</v>
      </c>
      <c r="BJ10" s="3">
        <v>2.7890000000000001</v>
      </c>
      <c r="BK10" s="3">
        <v>2.802</v>
      </c>
      <c r="BL10" s="3">
        <v>2.8149999999999999</v>
      </c>
      <c r="BM10" s="3">
        <v>2.8279999999999998</v>
      </c>
      <c r="BN10" s="3">
        <v>2.8439999999999999</v>
      </c>
      <c r="BO10" s="3">
        <v>2.8610000000000002</v>
      </c>
      <c r="BP10" s="3">
        <v>2.8660000000000001</v>
      </c>
      <c r="BQ10" s="3">
        <v>2.9039999999999999</v>
      </c>
      <c r="BR10" s="3">
        <v>2.923</v>
      </c>
      <c r="BS10" s="3">
        <v>2.95</v>
      </c>
      <c r="BT10" s="20">
        <v>2.9729999999999999</v>
      </c>
      <c r="BU10" s="21">
        <v>2.9990000000000001</v>
      </c>
      <c r="BV10" s="3">
        <v>3.0249999999999999</v>
      </c>
      <c r="BW10" s="3">
        <v>3.0470000000000002</v>
      </c>
      <c r="BX10" s="3">
        <v>3.069</v>
      </c>
      <c r="BY10" s="3">
        <v>3.09</v>
      </c>
      <c r="BZ10" s="3">
        <v>3.113</v>
      </c>
      <c r="CA10" s="3">
        <v>3.133</v>
      </c>
      <c r="CB10" s="3">
        <v>3.1539999999999999</v>
      </c>
      <c r="CC10" s="3">
        <v>3.1760000000000002</v>
      </c>
      <c r="CD10" s="3">
        <v>3.198</v>
      </c>
      <c r="CE10" s="3">
        <v>3.22</v>
      </c>
      <c r="CF10" s="3">
        <v>3.2440000000000002</v>
      </c>
      <c r="CG10" s="3">
        <v>3.2690000000000001</v>
      </c>
      <c r="CH10" s="3">
        <v>3.2949999999999999</v>
      </c>
    </row>
    <row r="11" spans="1:87" x14ac:dyDescent="0.25">
      <c r="BT11" s="22"/>
    </row>
    <row r="12" spans="1:87" x14ac:dyDescent="0.25"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</row>
    <row r="13" spans="1:87" x14ac:dyDescent="0.25"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</row>
    <row r="14" spans="1:87" x14ac:dyDescent="0.25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BN14" s="24" t="s">
        <v>99</v>
      </c>
      <c r="BO14" s="25"/>
      <c r="BP14" s="25"/>
      <c r="BQ14" s="26" t="s">
        <v>100</v>
      </c>
      <c r="BR14" s="27"/>
      <c r="BS14" s="27"/>
      <c r="BT14" s="27"/>
      <c r="BU14" s="27"/>
      <c r="BV14" s="27"/>
      <c r="BW14" s="25"/>
      <c r="BX14" s="25"/>
      <c r="BY14" s="25"/>
    </row>
    <row r="15" spans="1:87" x14ac:dyDescent="0.25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BN15" s="28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30"/>
    </row>
    <row r="16" spans="1:87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BN16" s="31"/>
      <c r="BO16" s="32" t="s">
        <v>101</v>
      </c>
      <c r="BP16" s="33" t="s">
        <v>102</v>
      </c>
      <c r="BQ16" s="33"/>
      <c r="BR16" s="33"/>
      <c r="BS16" s="33"/>
      <c r="BT16" s="33"/>
      <c r="BU16" s="33"/>
      <c r="BV16" s="33"/>
      <c r="BW16" s="33"/>
      <c r="BX16" s="33"/>
      <c r="BY16" s="34"/>
    </row>
    <row r="17" spans="3:79" x14ac:dyDescent="0.25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BN17" s="31"/>
      <c r="BO17" s="33"/>
      <c r="BP17" s="13" t="str">
        <f>BT7</f>
        <v>2021Q2</v>
      </c>
      <c r="BQ17" s="33"/>
      <c r="BR17" s="33"/>
      <c r="BS17" s="33"/>
      <c r="BT17" s="33"/>
      <c r="BU17" s="33"/>
      <c r="BV17" s="33"/>
      <c r="BW17" s="33"/>
      <c r="BX17" s="33"/>
      <c r="BY17" s="36" t="s">
        <v>103</v>
      </c>
    </row>
    <row r="18" spans="3:79" x14ac:dyDescent="0.25">
      <c r="BN18" s="31"/>
      <c r="BO18" s="33"/>
      <c r="BP18" s="37">
        <f>BT9</f>
        <v>2.956</v>
      </c>
      <c r="BQ18" s="38"/>
      <c r="BR18" s="33"/>
      <c r="BS18" s="33"/>
      <c r="BT18" s="33"/>
      <c r="BU18" s="33"/>
      <c r="BV18" s="33"/>
      <c r="BW18" s="33"/>
      <c r="BX18" s="33"/>
      <c r="BY18" s="39">
        <f>BP18</f>
        <v>2.956</v>
      </c>
    </row>
    <row r="19" spans="3:79" x14ac:dyDescent="0.25">
      <c r="BN19" s="31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40"/>
      <c r="CA19" s="41"/>
    </row>
    <row r="20" spans="3:79" x14ac:dyDescent="0.25">
      <c r="BN20" s="42" t="s">
        <v>104</v>
      </c>
      <c r="BO20" s="43"/>
      <c r="BP20" s="43"/>
      <c r="BQ20" s="33" t="s">
        <v>105</v>
      </c>
      <c r="BR20" s="33"/>
      <c r="BS20" s="33" t="s">
        <v>106</v>
      </c>
      <c r="BT20" s="33"/>
      <c r="BU20" s="33"/>
      <c r="BV20" s="33"/>
      <c r="BW20" s="33"/>
      <c r="BX20" s="33"/>
      <c r="BY20" s="40"/>
    </row>
    <row r="21" spans="3:79" x14ac:dyDescent="0.25">
      <c r="BN21" s="31"/>
      <c r="BO21" s="33"/>
      <c r="BP21" s="8" t="str">
        <f>BU7</f>
        <v>2021Q3</v>
      </c>
      <c r="BQ21" s="8" t="str">
        <f t="shared" ref="BQ21:BW21" si="0">BV7</f>
        <v>2021Q4</v>
      </c>
      <c r="BR21" s="8" t="str">
        <f t="shared" si="0"/>
        <v>2022Q1</v>
      </c>
      <c r="BS21" s="8" t="str">
        <f t="shared" si="0"/>
        <v>2022Q2</v>
      </c>
      <c r="BT21" s="8" t="str">
        <f t="shared" si="0"/>
        <v>2022Q3</v>
      </c>
      <c r="BU21" s="8" t="str">
        <f t="shared" si="0"/>
        <v>2022Q4</v>
      </c>
      <c r="BV21" s="8" t="str">
        <f t="shared" si="0"/>
        <v>2023Q1</v>
      </c>
      <c r="BW21" s="8" t="str">
        <f t="shared" si="0"/>
        <v>2023Q2</v>
      </c>
      <c r="BX21" s="33"/>
      <c r="BY21" s="40"/>
    </row>
    <row r="22" spans="3:79" x14ac:dyDescent="0.25">
      <c r="BN22" s="31"/>
      <c r="BO22" s="33"/>
      <c r="BP22" s="44">
        <f>BU9</f>
        <v>2.9729999999999999</v>
      </c>
      <c r="BQ22" s="45">
        <f t="shared" ref="BQ22:BW22" si="1">BV9</f>
        <v>2.9889999999999999</v>
      </c>
      <c r="BR22" s="45">
        <f t="shared" si="1"/>
        <v>3.0009999999999999</v>
      </c>
      <c r="BS22" s="45">
        <f t="shared" si="1"/>
        <v>3.0129999999999999</v>
      </c>
      <c r="BT22" s="45">
        <f t="shared" si="1"/>
        <v>3.0219999999999998</v>
      </c>
      <c r="BU22" s="45">
        <f t="shared" si="1"/>
        <v>3.0329999999999999</v>
      </c>
      <c r="BV22" s="45">
        <f t="shared" si="1"/>
        <v>3.04</v>
      </c>
      <c r="BW22" s="46">
        <f t="shared" si="1"/>
        <v>3.0489999999999999</v>
      </c>
      <c r="BX22" s="33"/>
      <c r="BY22" s="39">
        <f>AVERAGE(BP22:BW22)</f>
        <v>3.0149999999999997</v>
      </c>
    </row>
    <row r="23" spans="3:79" x14ac:dyDescent="0.25">
      <c r="BN23" s="31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40"/>
    </row>
    <row r="24" spans="3:79" x14ac:dyDescent="0.25">
      <c r="BN24" s="31"/>
      <c r="BO24" s="33"/>
      <c r="BP24" s="33"/>
      <c r="BQ24" s="33"/>
      <c r="BR24" s="33"/>
      <c r="BS24" s="33"/>
      <c r="BT24" s="33"/>
      <c r="BU24" s="33"/>
      <c r="BV24" s="33"/>
      <c r="BW24" s="33"/>
      <c r="BX24" s="47" t="s">
        <v>107</v>
      </c>
      <c r="BY24" s="48">
        <f>(BY22-BY18)/BY18</f>
        <v>1.9959404600811814E-2</v>
      </c>
    </row>
    <row r="25" spans="3:79" x14ac:dyDescent="0.25">
      <c r="BN25" s="49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1"/>
    </row>
  </sheetData>
  <mergeCells count="1">
    <mergeCell ref="BN20:BP20"/>
  </mergeCells>
  <pageMargins left="0.25" right="0.2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8"/>
  <sheetViews>
    <sheetView zoomScale="90" zoomScaleNormal="90" zoomScaleSheetLayoutView="85" workbookViewId="0">
      <selection activeCell="J27" sqref="J27"/>
    </sheetView>
  </sheetViews>
  <sheetFormatPr defaultRowHeight="14.4" x14ac:dyDescent="0.3"/>
  <cols>
    <col min="1" max="1" width="2.44140625" style="437" customWidth="1"/>
    <col min="2" max="2" width="1.44140625" style="437" customWidth="1"/>
    <col min="3" max="3" width="17.5546875" style="437" customWidth="1"/>
    <col min="4" max="4" width="14.44140625" style="437" customWidth="1"/>
    <col min="5" max="5" width="14.5546875" style="437" customWidth="1"/>
    <col min="6" max="6" width="15.5546875" style="437" customWidth="1"/>
    <col min="7" max="7" width="1.5546875" style="437" customWidth="1"/>
    <col min="8" max="8" width="3.5546875" style="437" customWidth="1"/>
    <col min="9" max="9" width="4.5546875" style="437" customWidth="1"/>
    <col min="10" max="10" width="33.44140625" style="437" customWidth="1"/>
    <col min="11" max="11" width="12.5546875" style="437" customWidth="1"/>
    <col min="12" max="12" width="66.5546875" style="437" customWidth="1"/>
    <col min="13" max="19" width="8.88671875" style="437"/>
    <col min="20" max="54" width="8.88671875" style="656"/>
    <col min="55" max="56" width="8.88671875" style="686"/>
    <col min="57" max="16384" width="8.88671875" style="627"/>
  </cols>
  <sheetData>
    <row r="1" spans="2:57" ht="9" customHeight="1" thickBot="1" x14ac:dyDescent="0.35"/>
    <row r="2" spans="2:57" ht="15" thickBot="1" x14ac:dyDescent="0.35">
      <c r="B2" s="655"/>
      <c r="C2" s="733" t="s">
        <v>455</v>
      </c>
      <c r="D2" s="733"/>
      <c r="E2" s="733"/>
      <c r="F2" s="733"/>
      <c r="G2" s="616"/>
      <c r="J2" s="615" t="s">
        <v>434</v>
      </c>
      <c r="K2" s="484"/>
      <c r="L2" s="654"/>
      <c r="BC2" s="656"/>
      <c r="BE2" s="686"/>
    </row>
    <row r="3" spans="2:57" x14ac:dyDescent="0.3">
      <c r="B3" s="685"/>
      <c r="C3" s="732"/>
      <c r="D3" s="559" t="s">
        <v>173</v>
      </c>
      <c r="E3" s="559" t="s">
        <v>178</v>
      </c>
      <c r="F3" s="559" t="s">
        <v>176</v>
      </c>
      <c r="G3" s="521"/>
      <c r="J3" s="520"/>
      <c r="K3" s="436" t="s">
        <v>435</v>
      </c>
      <c r="L3" s="558" t="s">
        <v>177</v>
      </c>
      <c r="BC3" s="656"/>
      <c r="BE3" s="686"/>
    </row>
    <row r="4" spans="2:57" ht="18" customHeight="1" x14ac:dyDescent="0.3">
      <c r="B4" s="685"/>
      <c r="C4" s="731" t="s">
        <v>184</v>
      </c>
      <c r="D4" s="435">
        <f>K5</f>
        <v>73352.972955007252</v>
      </c>
      <c r="E4" s="730">
        <v>2.2499999999999999E-2</v>
      </c>
      <c r="F4" s="435">
        <f>D4*E4</f>
        <v>1650.441891487663</v>
      </c>
      <c r="G4" s="521"/>
      <c r="J4" s="653" t="s">
        <v>185</v>
      </c>
      <c r="K4" s="519"/>
      <c r="L4" s="521"/>
      <c r="BC4" s="656"/>
      <c r="BE4" s="686"/>
    </row>
    <row r="5" spans="2:57" x14ac:dyDescent="0.3">
      <c r="B5" s="685"/>
      <c r="C5" s="614" t="s">
        <v>456</v>
      </c>
      <c r="D5" s="483">
        <f>K6</f>
        <v>68605.970987399996</v>
      </c>
      <c r="E5" s="557">
        <v>0.254</v>
      </c>
      <c r="F5" s="483">
        <f>D5*E5</f>
        <v>17425.916630799598</v>
      </c>
      <c r="G5" s="521"/>
      <c r="J5" s="613" t="s">
        <v>184</v>
      </c>
      <c r="K5" s="482">
        <f>[16]Sheet2!E18</f>
        <v>73352.972955007252</v>
      </c>
      <c r="L5" s="481" t="s">
        <v>214</v>
      </c>
      <c r="BC5" s="656"/>
      <c r="BE5" s="686"/>
    </row>
    <row r="6" spans="2:57" x14ac:dyDescent="0.3">
      <c r="B6" s="685"/>
      <c r="C6" s="732"/>
      <c r="D6" s="732"/>
      <c r="E6" s="732"/>
      <c r="F6" s="732"/>
      <c r="G6" s="521"/>
      <c r="J6" s="613" t="s">
        <v>456</v>
      </c>
      <c r="K6" s="518">
        <f>64218*(4.38%+1)*(2.35%+1)</f>
        <v>68605.970987399996</v>
      </c>
      <c r="L6" s="684" t="s">
        <v>457</v>
      </c>
      <c r="BC6" s="656"/>
      <c r="BE6" s="686"/>
    </row>
    <row r="7" spans="2:57" x14ac:dyDescent="0.3">
      <c r="B7" s="685"/>
      <c r="C7" s="434" t="s">
        <v>202</v>
      </c>
      <c r="D7" s="434"/>
      <c r="E7" s="612">
        <f>SUM(E4:E5)</f>
        <v>0.27650000000000002</v>
      </c>
      <c r="F7" s="729">
        <f>SUM(F4:F5)</f>
        <v>19076.358522287261</v>
      </c>
      <c r="G7" s="521"/>
      <c r="J7" s="613"/>
      <c r="K7" s="482"/>
      <c r="L7" s="684"/>
      <c r="BC7" s="656"/>
      <c r="BE7" s="686"/>
    </row>
    <row r="8" spans="2:57" x14ac:dyDescent="0.3">
      <c r="B8" s="685"/>
      <c r="C8" s="732"/>
      <c r="D8" s="732"/>
      <c r="E8" s="732"/>
      <c r="F8" s="732"/>
      <c r="G8" s="521"/>
      <c r="I8" s="728"/>
      <c r="J8" s="653" t="s">
        <v>201</v>
      </c>
      <c r="K8" s="683"/>
      <c r="L8" s="652"/>
      <c r="BC8" s="656"/>
      <c r="BE8" s="686"/>
    </row>
    <row r="9" spans="2:57" x14ac:dyDescent="0.3">
      <c r="B9" s="685"/>
      <c r="C9" s="651" t="s">
        <v>210</v>
      </c>
      <c r="D9" s="732"/>
      <c r="E9" s="611">
        <f>K13</f>
        <v>0.224</v>
      </c>
      <c r="F9" s="598">
        <f>F7*E9</f>
        <v>4273.1043089923469</v>
      </c>
      <c r="G9" s="521"/>
      <c r="I9" s="728"/>
      <c r="J9" s="556" t="s">
        <v>204</v>
      </c>
      <c r="K9" s="480">
        <f>'[15]BTL 4630 UFR 2019 data'!D26</f>
        <v>7182.8993109549037</v>
      </c>
      <c r="L9" s="481" t="s">
        <v>214</v>
      </c>
      <c r="BC9" s="656"/>
      <c r="BE9" s="686"/>
    </row>
    <row r="10" spans="2:57" x14ac:dyDescent="0.3">
      <c r="B10" s="685"/>
      <c r="C10" s="732" t="str">
        <f>J16</f>
        <v>PFMLA  Trust Contribution</v>
      </c>
      <c r="D10" s="732"/>
      <c r="E10" s="611">
        <f>K16</f>
        <v>3.7000000000000002E-3</v>
      </c>
      <c r="F10" s="517">
        <f>F7*E10</f>
        <v>70.582526532462865</v>
      </c>
      <c r="G10" s="521"/>
      <c r="I10" s="728"/>
      <c r="J10" s="650" t="s">
        <v>458</v>
      </c>
      <c r="K10" s="555">
        <f>'[15]BTL 4630 UFR 2019 data'!N26</f>
        <v>895.03838031171983</v>
      </c>
      <c r="L10" s="481" t="s">
        <v>214</v>
      </c>
      <c r="BC10" s="656"/>
      <c r="BE10" s="686"/>
    </row>
    <row r="11" spans="2:57" x14ac:dyDescent="0.3">
      <c r="B11" s="685"/>
      <c r="C11" s="434" t="s">
        <v>218</v>
      </c>
      <c r="D11" s="682"/>
      <c r="E11" s="682"/>
      <c r="F11" s="681">
        <f>SUM(F7:F10)</f>
        <v>23420.045357812072</v>
      </c>
      <c r="G11" s="521"/>
      <c r="I11" s="728"/>
      <c r="J11" s="650" t="s">
        <v>459</v>
      </c>
      <c r="K11" s="480">
        <f>'[15]BTL 4630 UFR 2019 data'!P26</f>
        <v>819.25013221156883</v>
      </c>
      <c r="L11" s="481" t="s">
        <v>214</v>
      </c>
      <c r="BC11" s="656"/>
      <c r="BD11" s="627"/>
    </row>
    <row r="12" spans="2:57" ht="15" customHeight="1" x14ac:dyDescent="0.3">
      <c r="B12" s="685"/>
      <c r="C12" s="732"/>
      <c r="D12" s="732"/>
      <c r="E12" s="732"/>
      <c r="F12" s="732"/>
      <c r="G12" s="521"/>
      <c r="J12" s="650" t="s">
        <v>460</v>
      </c>
      <c r="K12" s="480">
        <f>'[15]BTL 4630 UFR 2019 data'!AJ26</f>
        <v>2244.8520288970126</v>
      </c>
      <c r="L12" s="481" t="s">
        <v>214</v>
      </c>
      <c r="BC12" s="656"/>
      <c r="BD12" s="627"/>
    </row>
    <row r="13" spans="2:57" x14ac:dyDescent="0.3">
      <c r="B13" s="685"/>
      <c r="C13" s="651" t="s">
        <v>204</v>
      </c>
      <c r="D13" s="732"/>
      <c r="E13" s="516">
        <f>K9</f>
        <v>7182.8993109549037</v>
      </c>
      <c r="F13" s="433">
        <f>E13*$E$7</f>
        <v>1986.071659479031</v>
      </c>
      <c r="G13" s="521"/>
      <c r="J13" s="554" t="s">
        <v>321</v>
      </c>
      <c r="K13" s="727">
        <v>0.224</v>
      </c>
      <c r="L13" s="521" t="s">
        <v>223</v>
      </c>
      <c r="BC13" s="656"/>
      <c r="BD13" s="627"/>
    </row>
    <row r="14" spans="2:57" x14ac:dyDescent="0.3">
      <c r="B14" s="685"/>
      <c r="C14" s="651" t="s">
        <v>458</v>
      </c>
      <c r="D14" s="732"/>
      <c r="E14" s="516">
        <f>K10</f>
        <v>895.03838031171983</v>
      </c>
      <c r="F14" s="433">
        <f>E14*$E$7</f>
        <v>247.47811215619055</v>
      </c>
      <c r="G14" s="521"/>
      <c r="J14" s="554" t="s">
        <v>446</v>
      </c>
      <c r="K14" s="432">
        <v>0.12</v>
      </c>
      <c r="L14" s="521" t="s">
        <v>461</v>
      </c>
      <c r="BC14" s="656"/>
      <c r="BD14" s="627"/>
    </row>
    <row r="15" spans="2:57" x14ac:dyDescent="0.3">
      <c r="B15" s="685"/>
      <c r="C15" s="651" t="s">
        <v>462</v>
      </c>
      <c r="D15" s="732"/>
      <c r="E15" s="516">
        <f>K11</f>
        <v>819.25013221156883</v>
      </c>
      <c r="F15" s="433">
        <f>E15*$E$7</f>
        <v>226.5226615564988</v>
      </c>
      <c r="G15" s="521"/>
      <c r="J15" s="726" t="s">
        <v>463</v>
      </c>
      <c r="K15" s="649">
        <f>'[16]CAF Fall 2020'!BY24</f>
        <v>1.9959404600811814E-2</v>
      </c>
      <c r="L15" s="515" t="s">
        <v>464</v>
      </c>
      <c r="BC15" s="656"/>
      <c r="BD15" s="627"/>
    </row>
    <row r="16" spans="2:57" ht="15" thickBot="1" x14ac:dyDescent="0.35">
      <c r="B16" s="685"/>
      <c r="C16" s="651" t="s">
        <v>465</v>
      </c>
      <c r="D16" s="732"/>
      <c r="E16" s="516">
        <f>K12</f>
        <v>2244.8520288970126</v>
      </c>
      <c r="F16" s="433">
        <f>E16*$E$7</f>
        <v>620.701585990024</v>
      </c>
      <c r="G16" s="521"/>
      <c r="J16" s="726" t="s">
        <v>466</v>
      </c>
      <c r="K16" s="649">
        <v>3.7000000000000002E-3</v>
      </c>
      <c r="L16" s="515" t="s">
        <v>231</v>
      </c>
      <c r="M16" s="431"/>
      <c r="N16" s="431"/>
      <c r="BC16" s="656"/>
      <c r="BD16" s="627"/>
    </row>
    <row r="17" spans="2:56" ht="15" thickBot="1" x14ac:dyDescent="0.35">
      <c r="B17" s="685"/>
      <c r="C17" s="732"/>
      <c r="D17" s="732"/>
      <c r="E17" s="516"/>
      <c r="F17" s="433"/>
      <c r="G17" s="521"/>
      <c r="J17" s="479" t="s">
        <v>467</v>
      </c>
      <c r="K17" s="553"/>
      <c r="L17" s="430"/>
      <c r="M17" s="478"/>
      <c r="N17" s="431"/>
      <c r="BC17" s="656"/>
      <c r="BD17" s="627"/>
    </row>
    <row r="18" spans="2:56" ht="15" customHeight="1" x14ac:dyDescent="0.3">
      <c r="B18" s="685"/>
      <c r="C18" s="434" t="s">
        <v>228</v>
      </c>
      <c r="D18" s="682"/>
      <c r="E18" s="682"/>
      <c r="F18" s="477">
        <f>SUM(F11:F16)</f>
        <v>26500.819376993815</v>
      </c>
      <c r="G18" s="521"/>
      <c r="J18" s="423" t="s">
        <v>469</v>
      </c>
      <c r="K18" s="575"/>
      <c r="L18" s="475"/>
      <c r="M18" s="610"/>
      <c r="N18" s="431"/>
      <c r="BC18" s="656"/>
      <c r="BD18" s="627"/>
    </row>
    <row r="19" spans="2:56" ht="15" thickBot="1" x14ac:dyDescent="0.35">
      <c r="B19" s="685"/>
      <c r="C19" s="514" t="s">
        <v>232</v>
      </c>
      <c r="D19" s="725"/>
      <c r="E19" s="724">
        <v>0.12</v>
      </c>
      <c r="F19" s="609">
        <f>F18*E19</f>
        <v>3180.0983252392575</v>
      </c>
      <c r="G19" s="521"/>
      <c r="J19" s="721"/>
      <c r="K19" s="510"/>
      <c r="L19" s="474"/>
      <c r="M19" s="610"/>
      <c r="N19" s="431"/>
      <c r="BC19" s="656"/>
      <c r="BD19" s="627"/>
    </row>
    <row r="20" spans="2:56" ht="15" thickTop="1" x14ac:dyDescent="0.3">
      <c r="B20" s="685"/>
      <c r="C20" s="651" t="s">
        <v>416</v>
      </c>
      <c r="D20" s="651"/>
      <c r="E20" s="651"/>
      <c r="F20" s="680">
        <f>SUM(F18:F19)</f>
        <v>29680.917702233073</v>
      </c>
      <c r="G20" s="521"/>
      <c r="I20" s="431"/>
      <c r="J20" s="431"/>
      <c r="K20" s="431"/>
      <c r="L20" s="431"/>
      <c r="M20" s="431"/>
      <c r="BC20" s="627"/>
      <c r="BD20" s="627"/>
    </row>
    <row r="21" spans="2:56" x14ac:dyDescent="0.3">
      <c r="B21" s="685"/>
      <c r="C21" s="552" t="str">
        <f>J15</f>
        <v>CAF - Rate Review- estimate</v>
      </c>
      <c r="D21" s="732"/>
      <c r="E21" s="611">
        <f>K15</f>
        <v>1.9959404600811814E-2</v>
      </c>
      <c r="F21" s="476">
        <f>E21*(F20-F7)</f>
        <v>211.6606872857916</v>
      </c>
      <c r="G21" s="521"/>
      <c r="J21" s="431"/>
      <c r="K21" s="431"/>
      <c r="L21" s="431"/>
      <c r="BC21" s="627"/>
      <c r="BD21" s="627"/>
    </row>
    <row r="22" spans="2:56" x14ac:dyDescent="0.3">
      <c r="B22" s="685"/>
      <c r="C22" s="552" t="s">
        <v>416</v>
      </c>
      <c r="D22" s="679"/>
      <c r="E22" s="648"/>
      <c r="F22" s="551">
        <f>SUM(F20:F21)</f>
        <v>29892.578389518865</v>
      </c>
      <c r="G22" s="521"/>
      <c r="J22" s="431"/>
      <c r="K22" s="431"/>
      <c r="L22" s="431"/>
      <c r="BC22" s="627"/>
      <c r="BD22" s="627"/>
    </row>
    <row r="23" spans="2:56" ht="15" thickBot="1" x14ac:dyDescent="0.35">
      <c r="B23" s="685"/>
      <c r="C23" s="552"/>
      <c r="D23" s="732"/>
      <c r="E23" s="611"/>
      <c r="F23" s="513"/>
      <c r="G23" s="521"/>
      <c r="BC23" s="627"/>
      <c r="BD23" s="627"/>
    </row>
    <row r="24" spans="2:56" ht="15" thickBot="1" x14ac:dyDescent="0.35">
      <c r="B24" s="685"/>
      <c r="C24" s="552" t="s">
        <v>238</v>
      </c>
      <c r="D24" s="732"/>
      <c r="E24" s="732"/>
      <c r="F24" s="512">
        <f>F22/12</f>
        <v>2491.0481991265719</v>
      </c>
      <c r="G24" s="521"/>
      <c r="I24" s="431"/>
      <c r="J24" s="608"/>
      <c r="K24" s="431"/>
      <c r="L24" s="431"/>
      <c r="M24" s="431"/>
      <c r="BC24" s="627"/>
      <c r="BD24" s="627"/>
    </row>
    <row r="25" spans="2:56" ht="8.25" customHeight="1" thickBot="1" x14ac:dyDescent="0.35">
      <c r="B25" s="429"/>
      <c r="C25" s="723"/>
      <c r="D25" s="722"/>
      <c r="E25" s="722"/>
      <c r="F25" s="511"/>
      <c r="G25" s="550"/>
      <c r="BC25" s="627"/>
      <c r="BD25" s="627"/>
    </row>
    <row r="26" spans="2:56" ht="15" thickBot="1" x14ac:dyDescent="0.35">
      <c r="F26" s="720"/>
      <c r="BC26" s="627"/>
      <c r="BD26" s="627"/>
    </row>
    <row r="27" spans="2:56" x14ac:dyDescent="0.3">
      <c r="F27" s="647"/>
    </row>
    <row r="28" spans="2:56" x14ac:dyDescent="0.3">
      <c r="D28" s="437" t="s">
        <v>468</v>
      </c>
    </row>
  </sheetData>
  <mergeCells count="4">
    <mergeCell ref="C2:F2"/>
    <mergeCell ref="J2:L2"/>
    <mergeCell ref="J17:L17"/>
    <mergeCell ref="J18:L19"/>
  </mergeCells>
  <pageMargins left="0.25" right="0.25" top="0.75" bottom="0.75" header="0.3" footer="0.3"/>
  <pageSetup scale="72" orientation="landscape" cellComments="asDisplayed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Normal="100" workbookViewId="0">
      <pane ySplit="1" topLeftCell="A2" activePane="bottomLeft" state="frozen"/>
      <selection activeCell="S33" sqref="S33"/>
      <selection pane="bottomLeft" activeCell="D128" sqref="D128"/>
    </sheetView>
  </sheetViews>
  <sheetFormatPr defaultColWidth="7.21875" defaultRowHeight="14.4" x14ac:dyDescent="0.3"/>
  <cols>
    <col min="1" max="1" width="36.88671875" style="583" customWidth="1"/>
    <col min="2" max="2" width="17" style="583" customWidth="1"/>
    <col min="3" max="3" width="7.21875" style="583"/>
    <col min="4" max="5" width="17" style="583" customWidth="1"/>
    <col min="6" max="13" width="17" style="583" hidden="1" customWidth="1"/>
    <col min="14" max="14" width="17" style="416" customWidth="1"/>
    <col min="15" max="15" width="17" style="583" customWidth="1"/>
    <col min="16" max="16" width="17" style="416" customWidth="1"/>
    <col min="17" max="19" width="17" style="583" customWidth="1"/>
    <col min="20" max="20" width="17" style="416" customWidth="1"/>
    <col min="21" max="21" width="17" style="583" customWidth="1"/>
    <col min="22" max="22" width="17" style="416" customWidth="1"/>
    <col min="23" max="23" width="17" style="583" customWidth="1"/>
    <col min="24" max="24" width="17" style="416" customWidth="1"/>
    <col min="25" max="27" width="17" style="583" customWidth="1"/>
    <col min="28" max="28" width="17" style="582" customWidth="1"/>
    <col min="29" max="29" width="17" style="583" customWidth="1"/>
    <col min="30" max="30" width="17" style="582" customWidth="1"/>
    <col min="31" max="31" width="17" style="583" customWidth="1"/>
    <col min="32" max="35" width="17" style="583" hidden="1" customWidth="1"/>
    <col min="36" max="36" width="17" style="416" customWidth="1"/>
    <col min="37" max="43" width="17" style="583" customWidth="1"/>
    <col min="44" max="643" width="7.21875" style="583"/>
    <col min="644" max="683" width="7.21875" style="453"/>
    <col min="684" max="883" width="7.21875" style="583"/>
    <col min="884" max="1003" width="7.21875" style="497"/>
    <col min="1004" max="16384" width="7.21875" style="583"/>
  </cols>
  <sheetData>
    <row r="1" spans="1:43" x14ac:dyDescent="0.3">
      <c r="A1" s="540">
        <v>26</v>
      </c>
      <c r="C1" s="501" t="s">
        <v>349</v>
      </c>
      <c r="E1" s="458">
        <f ca="1">IF(COUNT(E12:E300)=0,"-",AVERAGE(E12:OFFSET(E12,$A$1-1,0)))</f>
        <v>8063.963821638592</v>
      </c>
      <c r="G1" s="458">
        <f ca="1">IF(COUNT(G12:G300)=0,"-",AVERAGE(G12:OFFSET(G12,$A$1-1,0)))</f>
        <v>2110.3272179475362</v>
      </c>
      <c r="I1" s="458" t="str">
        <f ca="1">IF(COUNT(I12:I300)=0,"-",AVERAGE(I12:OFFSET(I12,$A$1-1,0)))</f>
        <v>-</v>
      </c>
      <c r="K1" s="458">
        <f ca="1">IF(COUNT(K12:K300)=0,"-",AVERAGE(K12:OFFSET(K12,$A$1-1,0)))</f>
        <v>808.50974025974028</v>
      </c>
      <c r="M1" s="458">
        <f ca="1">IF(COUNT(M12:M300)=0,"-",AVERAGE(M12:OFFSET(M12,$A$1-1,0)))</f>
        <v>2552.6916600735262</v>
      </c>
      <c r="O1" s="458">
        <f ca="1">IF(COUNT(O12:O300)=0,"-",AVERAGE(O12:OFFSET(O12,$A$1-1,0)))</f>
        <v>437.68349878364182</v>
      </c>
      <c r="Q1" s="458">
        <f ca="1">IF(COUNT(Q12:Q300)=0,"-",AVERAGE(Q12:OFFSET(Q12,$A$1-1,0)))</f>
        <v>976.70638662662702</v>
      </c>
      <c r="S1" s="458">
        <f ca="1">IF(COUNT(S12:S300)=0,"-",AVERAGE(S12:OFFSET(S12,$A$1-1,0)))</f>
        <v>415.1983085372064</v>
      </c>
      <c r="U1" s="458">
        <f ca="1">IF(COUNT(U12:U300)=0,"-",AVERAGE(U12:OFFSET(U12,$A$1-1,0)))</f>
        <v>929.12507435128077</v>
      </c>
      <c r="W1" s="458">
        <f ca="1">IF(COUNT(W12:W300)=0,"-",AVERAGE(W12:OFFSET(W12,$A$1-1,0)))</f>
        <v>219.44284954811269</v>
      </c>
      <c r="Y1" s="458">
        <f ca="1">IF(COUNT(Y12:Y300)=0,"-",AVERAGE(Y12:OFFSET(Y12,$A$1-1,0)))</f>
        <v>193.45454545454547</v>
      </c>
      <c r="AA1" s="458">
        <f ca="1">IF(COUNT(AA12:AA300)=0,"-",AVERAGE(AA12:OFFSET(AA12,$A$1-1,0)))</f>
        <v>65.003399972800224</v>
      </c>
      <c r="AC1" s="458">
        <f ca="1">IF(COUNT(AC12:AC300)=0,"-",AVERAGE(AC12:OFFSET(AC12,$A$1-1,0)))</f>
        <v>2377.158817086528</v>
      </c>
      <c r="AE1" s="458">
        <f ca="1">IF(COUNT(AE12:AE300)=0,"-",AVERAGE(AE12:OFFSET(AE12,$A$1-1,0)))</f>
        <v>5360.3251952811843</v>
      </c>
      <c r="AG1" s="458" t="str">
        <f ca="1">IF(COUNT(AG12:AG300)=0,"-",AVERAGE(AG12:OFFSET(AG12,$A$1-1,0)))</f>
        <v>-</v>
      </c>
      <c r="AI1" s="458" t="str">
        <f ca="1">IF(COUNT(AI12:AI300)=0,"-",AVERAGE(AI12:OFFSET(AI12,$A$1-1,0)))</f>
        <v>-</v>
      </c>
      <c r="AK1" s="458">
        <f ca="1">IF(COUNT(AK12:AK300)=0,"-",AVERAGE(AK12:OFFSET(AK12,$A$1-1,0)))</f>
        <v>2242.0986785490418</v>
      </c>
      <c r="AM1" s="458" t="str">
        <f ca="1">IF(COUNT(AM12:AM300)=0,"-",AVERAGE(AM12:OFFSET(AM12,$A$1-1,0)))</f>
        <v>-</v>
      </c>
      <c r="AO1" s="458">
        <f ca="1">IF(COUNT(AO12:AO300)=0,"-",AVERAGE(AO12:OFFSET(AO12,$A$1-1,0)))</f>
        <v>32203.572621369891</v>
      </c>
      <c r="AQ1" s="458">
        <f ca="1">IF(COUNT(AQ12:AQ300)=0,"-",AVERAGE(AQ12:OFFSET(AQ12,$A$1-1,0)))</f>
        <v>18800.160081644353</v>
      </c>
    </row>
    <row r="2" spans="1:43" x14ac:dyDescent="0.3">
      <c r="C2" s="501" t="s">
        <v>350</v>
      </c>
      <c r="E2" s="458">
        <f ca="1">IF(COUNT(E12:E300)=0,"-",E1-(2*_xlfn.STDEV.P(E12:OFFSET(E12,$A$1-1,0))))</f>
        <v>-7075.0247458923222</v>
      </c>
      <c r="G2" s="458">
        <f ca="1">IF(COUNT(G12:G300)=0,"-",G1-(2*_xlfn.STDEV.P(G12:OFFSET(G12,$A$1-1,0))))</f>
        <v>-943.24680326850239</v>
      </c>
      <c r="I2" s="458" t="str">
        <f ca="1">IF(COUNT(I12:I300)=0,"-",I1-(2*_xlfn.STDEV.P(I12:OFFSET(I12,$A$1-1,0))))</f>
        <v>-</v>
      </c>
      <c r="K2" s="458">
        <f ca="1">IF(COUNT(K12:K300)=0,"-",K1-(2*_xlfn.STDEV.P(K12:OFFSET(K12,$A$1-1,0))))</f>
        <v>-182.32792207792238</v>
      </c>
      <c r="M2" s="458">
        <f ca="1">IF(COUNT(M12:M300)=0,"-",M1-(2*_xlfn.STDEV.P(M12:OFFSET(M12,$A$1-1,0))))</f>
        <v>-3726.4856138452737</v>
      </c>
      <c r="O2" s="458">
        <f ca="1">IF(COUNT(O12:O300)=0,"-",O1-(2*_xlfn.STDEV.P(O12:OFFSET(O12,$A$1-1,0))))</f>
        <v>-401.42912698952733</v>
      </c>
      <c r="Q2" s="458">
        <f ca="1">IF(COUNT(Q12:Q300)=0,"-",Q1-(2*_xlfn.STDEV.P(Q12:OFFSET(Q12,$A$1-1,0))))</f>
        <v>-397.89142155599222</v>
      </c>
      <c r="S2" s="458">
        <f ca="1">IF(COUNT(S12:S300)=0,"-",S1-(2*_xlfn.STDEV.P(S12:OFFSET(S12,$A$1-1,0))))</f>
        <v>-959.37281650685532</v>
      </c>
      <c r="U2" s="458">
        <f ca="1">IF(COUNT(U12:U300)=0,"-",U1-(2*_xlfn.STDEV.P(U12:OFFSET(U12,$A$1-1,0))))</f>
        <v>-1671.7577054824476</v>
      </c>
      <c r="W2" s="458">
        <f ca="1">IF(COUNT(W12:W300)=0,"-",W1-(2*_xlfn.STDEV.P(W12:OFFSET(W12,$A$1-1,0))))</f>
        <v>10.375332270069009</v>
      </c>
      <c r="Y2" s="458">
        <f ca="1">IF(COUNT(Y12:Y300)=0,"-",Y1-(2*_xlfn.STDEV.P(Y12:OFFSET(Y12,$A$1-1,0))))</f>
        <v>193.45454545454547</v>
      </c>
      <c r="AA2" s="458">
        <f ca="1">IF(COUNT(AA12:AA300)=0,"-",AA1-(2*_xlfn.STDEV.P(AA12:OFFSET(AA12,$A$1-1,0))))</f>
        <v>-62.664218686250493</v>
      </c>
      <c r="AC2" s="458">
        <f ca="1">IF(COUNT(AC12:AC300)=0,"-",AC1-(2*_xlfn.STDEV.P(AC12:OFFSET(AC12,$A$1-1,0))))</f>
        <v>-381.97809419496116</v>
      </c>
      <c r="AE2" s="458">
        <f ca="1">IF(COUNT(AE12:AE300)=0,"-",AE1-(2*_xlfn.STDEV.P(AE12:OFFSET(AE12,$A$1-1,0))))</f>
        <v>-2909.3741598592442</v>
      </c>
      <c r="AG2" s="458" t="str">
        <f ca="1">IF(COUNT(AG12:AG300)=0,"-",AG1-(2*_xlfn.STDEV.P(AG12:OFFSET(AG12,$A$1-1,0))))</f>
        <v>-</v>
      </c>
      <c r="AI2" s="458" t="str">
        <f ca="1">IF(COUNT(AI12:AI300)=0,"-",AI1-(2*_xlfn.STDEV.P(AI12:OFFSET(AI12,$A$1-1,0))))</f>
        <v>-</v>
      </c>
      <c r="AK2" s="458">
        <f ca="1">IF(COUNT(AK12:AK300)=0,"-",AK1-(2*_xlfn.STDEV.P(AK12:OFFSET(AK12,$A$1-1,0))))</f>
        <v>-2868.660601394688</v>
      </c>
      <c r="AM2" s="458" t="str">
        <f ca="1">IF(COUNT(AM12:AM300)=0,"-",AM1-(2*_xlfn.STDEV.P(AM12:OFFSET(AM12,$A$1-1,0))))</f>
        <v>-</v>
      </c>
      <c r="AO2" s="458">
        <f ca="1">IF(COUNT(AO12:AO300)=0,"-",AO1-(2*_xlfn.STDEV.P(AO12:OFFSET(AO12,$A$1-1,0))))</f>
        <v>-134251.2709870979</v>
      </c>
      <c r="AQ2" s="458">
        <f ca="1">IF(COUNT(AQ12:AQ300)=0,"-",AQ1-(2*_xlfn.STDEV.P(AQ12:OFFSET(AQ12,$A$1-1,0))))</f>
        <v>-84904.105233868584</v>
      </c>
    </row>
    <row r="3" spans="1:43" x14ac:dyDescent="0.3">
      <c r="A3" s="457" t="s">
        <v>449</v>
      </c>
      <c r="C3" s="501" t="s">
        <v>351</v>
      </c>
      <c r="E3" s="458">
        <f ca="1">IF(COUNT(E12:E300)=0,"-",E1+(2*_xlfn.STDEV.P(E12:OFFSET(E12,$A$1-1,0))))</f>
        <v>23202.952389169506</v>
      </c>
      <c r="G3" s="458">
        <f ca="1">IF(COUNT(G12:G300)=0,"-",G1+(2*_xlfn.STDEV.P(G12:OFFSET(G12,$A$1-1,0))))</f>
        <v>5163.9012391635752</v>
      </c>
      <c r="I3" s="458" t="str">
        <f ca="1">IF(COUNT(I12:I300)=0,"-",I1+(2*_xlfn.STDEV.P(I12:OFFSET(I12,$A$1-1,0))))</f>
        <v>-</v>
      </c>
      <c r="K3" s="458">
        <f ca="1">IF(COUNT(K12:K300)=0,"-",K1+(2*_xlfn.STDEV.P(K12:OFFSET(K12,$A$1-1,0))))</f>
        <v>1799.3474025974028</v>
      </c>
      <c r="M3" s="458">
        <f ca="1">IF(COUNT(M12:M300)=0,"-",M1+(2*_xlfn.STDEV.P(M12:OFFSET(M12,$A$1-1,0))))</f>
        <v>8831.8689339923258</v>
      </c>
      <c r="O3" s="458">
        <f ca="1">IF(COUNT(O12:O300)=0,"-",O1+(2*_xlfn.STDEV.P(O12:OFFSET(O12,$A$1-1,0))))</f>
        <v>1276.796124556811</v>
      </c>
      <c r="Q3" s="458">
        <f ca="1">IF(COUNT(Q12:Q300)=0,"-",Q1+(2*_xlfn.STDEV.P(Q12:OFFSET(Q12,$A$1-1,0))))</f>
        <v>2351.3041948092464</v>
      </c>
      <c r="S3" s="458">
        <f ca="1">IF(COUNT(S12:S300)=0,"-",S1+(2*_xlfn.STDEV.P(S12:OFFSET(S12,$A$1-1,0))))</f>
        <v>1789.7694335812682</v>
      </c>
      <c r="U3" s="458">
        <f ca="1">IF(COUNT(U12:U300)=0,"-",U1+(2*_xlfn.STDEV.P(U12:OFFSET(U12,$A$1-1,0))))</f>
        <v>3530.0078541850089</v>
      </c>
      <c r="W3" s="458">
        <f ca="1">IF(COUNT(W12:W300)=0,"-",W1+(2*_xlfn.STDEV.P(W12:OFFSET(W12,$A$1-1,0))))</f>
        <v>428.51036682615637</v>
      </c>
      <c r="Y3" s="458">
        <f ca="1">IF(COUNT(Y12:Y300)=0,"-",Y1+(2*_xlfn.STDEV.P(Y12:OFFSET(Y12,$A$1-1,0))))</f>
        <v>193.45454545454547</v>
      </c>
      <c r="AA3" s="458">
        <f ca="1">IF(COUNT(AA12:AA300)=0,"-",AA1+(2*_xlfn.STDEV.P(AA12:OFFSET(AA12,$A$1-1,0))))</f>
        <v>192.67101863185093</v>
      </c>
      <c r="AC3" s="458">
        <f ca="1">IF(COUNT(AC12:AC300)=0,"-",AC1+(2*_xlfn.STDEV.P(AC12:OFFSET(AC12,$A$1-1,0))))</f>
        <v>5136.2957283680171</v>
      </c>
      <c r="AE3" s="458">
        <f ca="1">IF(COUNT(AE12:AE300)=0,"-",AE1+(2*_xlfn.STDEV.P(AE12:OFFSET(AE12,$A$1-1,0))))</f>
        <v>13630.024550421613</v>
      </c>
      <c r="AG3" s="458" t="str">
        <f ca="1">IF(COUNT(AG12:AG300)=0,"-",AG1+(2*_xlfn.STDEV.P(AG12:OFFSET(AG12,$A$1-1,0))))</f>
        <v>-</v>
      </c>
      <c r="AI3" s="458" t="str">
        <f ca="1">IF(COUNT(AI12:AI300)=0,"-",AI1+(2*_xlfn.STDEV.P(AI12:OFFSET(AI12,$A$1-1,0))))</f>
        <v>-</v>
      </c>
      <c r="AK3" s="458">
        <f ca="1">IF(COUNT(AK12:AK300)=0,"-",AK1+(2*_xlfn.STDEV.P(AK12:OFFSET(AK12,$A$1-1,0))))</f>
        <v>7352.857958492772</v>
      </c>
      <c r="AM3" s="458" t="str">
        <f ca="1">IF(COUNT(AM12:AM300)=0,"-",AM1+(2*_xlfn.STDEV.P(AM12:OFFSET(AM12,$A$1-1,0))))</f>
        <v>-</v>
      </c>
      <c r="AO3" s="458">
        <f ca="1">IF(COUNT(AO12:AO300)=0,"-",AO1+(2*_xlfn.STDEV.P(AO12:OFFSET(AO12,$A$1-1,0))))</f>
        <v>198658.41622983766</v>
      </c>
      <c r="AQ3" s="458">
        <f ca="1">IF(COUNT(AQ12:AQ300)=0,"-",AQ1+(2*_xlfn.STDEV.P(AQ12:OFFSET(AQ12,$A$1-1,0))))</f>
        <v>122504.42539715729</v>
      </c>
    </row>
    <row r="4" spans="1:43" x14ac:dyDescent="0.3">
      <c r="A4" s="457"/>
      <c r="C4" s="501" t="s">
        <v>352</v>
      </c>
      <c r="E4" s="597">
        <f ca="1">IF(COUNT(E12:E300)=0,"-",AVERAGEIFS(E12:E300, E12:E300, "&gt;="&amp;E2,E12:E300,"&lt;="&amp;E3))</f>
        <v>6014.2546904578494</v>
      </c>
      <c r="G4" s="597">
        <f ca="1">IF(COUNT(G12:G300)=0,"-",AVERAGEIFS(G12:G300, G12:G300, "&gt;="&amp;G2,G12:G300,"&lt;="&amp;G3))</f>
        <v>2110.3272179475362</v>
      </c>
      <c r="I4" s="597" t="str">
        <f>IF(COUNT(I12:I300)=0,"-",AVERAGEIFS(I12:I300, I12:I300, "&gt;="&amp;I2,I12:I300,"&lt;="&amp;I3))</f>
        <v>-</v>
      </c>
      <c r="K4" s="597">
        <f ca="1">IF(COUNT(K12:K300)=0,"-",AVERAGEIFS(K12:K300, K12:K300, "&gt;="&amp;K2,K12:K300,"&lt;="&amp;K3))</f>
        <v>808.50974025974028</v>
      </c>
      <c r="M4" s="597">
        <f ca="1">IF(COUNT(M12:M300)=0,"-",AVERAGEIFS(M12:M300, M12:M300, "&gt;="&amp;M2,M12:M300,"&lt;="&amp;M3))</f>
        <v>2552.6916600735262</v>
      </c>
      <c r="O4" s="597">
        <f ca="1">IF(COUNT(O12:O300)=0,"-",AVERAGEIFS(O12:O300, O12:O300, "&gt;="&amp;O2,O12:O300,"&lt;="&amp;O3))</f>
        <v>339.94617065967043</v>
      </c>
      <c r="Q4" s="597">
        <f ca="1">IF(COUNT(Q12:Q300)=0,"-",AVERAGEIFS(Q12:Q300, Q12:Q300, "&gt;="&amp;Q2,Q12:Q300,"&lt;="&amp;Q3))</f>
        <v>885.51879404889439</v>
      </c>
      <c r="S4" s="597">
        <f ca="1">IF(COUNT(S12:S300)=0,"-",AVERAGEIFS(S12:S300, S12:S300, "&gt;="&amp;S2,S12:S300,"&lt;="&amp;S3))</f>
        <v>261.07701791671866</v>
      </c>
      <c r="U4" s="597">
        <f ca="1">IF(COUNT(U12:U300)=0,"-",AVERAGEIFS(U12:U300, U12:U300, "&gt;="&amp;U2,U12:U300,"&lt;="&amp;U3))</f>
        <v>456.01514658859304</v>
      </c>
      <c r="W4" s="597">
        <f ca="1">IF(COUNT(W12:W300)=0,"-",AVERAGEIFS(W12:W300, W12:W300, "&gt;="&amp;W2,W12:W300,"&lt;="&amp;W3))</f>
        <v>219.44284954811269</v>
      </c>
      <c r="Y4" s="597">
        <f ca="1">IF(COUNT(Y12:Y300)=0,"-",AVERAGEIFS(Y12:Y300, Y12:Y300, "&gt;="&amp;Y2,Y12:Y300,"&lt;="&amp;Y3))</f>
        <v>193.45454545454547</v>
      </c>
      <c r="AA4" s="597">
        <f ca="1">IF(COUNT(AA12:AA300)=0,"-",AVERAGEIFS(AA12:AA300, AA12:AA300, "&gt;="&amp;AA2,AA12:AA300,"&lt;="&amp;AA3))</f>
        <v>65.003399972800224</v>
      </c>
      <c r="AC4" s="597">
        <f ca="1">IF(COUNT(AC12:AC300)=0,"-",AVERAGEIFS(AC12:AC300, AC12:AC300, "&gt;="&amp;AC2,AC12:AC300,"&lt;="&amp;AC3))</f>
        <v>2377.158817086528</v>
      </c>
      <c r="AE4" s="597">
        <f ca="1">IF(COUNT(AE12:AE300)=0,"-",AVERAGEIFS(AE12:AE300, AE12:AE300, "&gt;="&amp;AE2,AE12:AE300,"&lt;="&amp;AE3))</f>
        <v>4961.5483235783231</v>
      </c>
      <c r="AG4" s="597" t="str">
        <f>IF(COUNT(AG12:AG300)=0,"-",AVERAGEIFS(AG12:AG300, AG12:AG300, "&gt;="&amp;AG2,AG12:AG300,"&lt;="&amp;AG3))</f>
        <v>-</v>
      </c>
      <c r="AI4" s="597" t="str">
        <f>IF(COUNT(AI12:AI300)=0,"-",AVERAGEIFS(AI12:AI300, AI12:AI300, "&gt;="&amp;AI2,AI12:AI300,"&lt;="&amp;AI3))</f>
        <v>-</v>
      </c>
      <c r="AK4" s="597">
        <f ca="1">IF(COUNT(AK12:AK300)=0,"-",AVERAGEIFS(AK12:AK300, AK12:AK300, "&gt;="&amp;AK2,AK12:AK300,"&lt;="&amp;AK3))</f>
        <v>1599.4477561375147</v>
      </c>
      <c r="AM4" s="597" t="str">
        <f>IF(COUNT(AM12:AM300)=0,"-",AVERAGEIFS(AM12:AM300, AM12:AM300, "&gt;="&amp;AM2,AM12:AM300,"&lt;="&amp;AM3))</f>
        <v>-</v>
      </c>
      <c r="AO4" s="597">
        <f ca="1">IF(COUNT(AO12:AO300)=0,"-",AVERAGEIFS(AO12:AO300, AO12:AO300, "&gt;="&amp;AO2,AO12:AO300,"&lt;="&amp;AO3))</f>
        <v>2586.6072544604376</v>
      </c>
      <c r="AQ4" s="597">
        <f ca="1">IF(COUNT(AQ12:AQ300)=0,"-",AVERAGEIFS(AQ12:AQ300, AQ12:AQ300, "&gt;="&amp;AQ2,AQ12:AQ300,"&lt;="&amp;AQ3))</f>
        <v>8265.3182668643803</v>
      </c>
    </row>
    <row r="5" spans="1:43" x14ac:dyDescent="0.3">
      <c r="A5" s="457"/>
      <c r="C5" s="501" t="s">
        <v>353</v>
      </c>
      <c r="E5" s="705">
        <f ca="1">IF(COUNT(E12:E300)=0,"-",SUMIFS(D12:D300,E12:E300,"&gt;="&amp;E2,E12:E300,"&lt;="&amp;E3)/SUMIFS($B12:$B300,E12:E300,"&gt;="&amp;E2,E12:E300,"&lt;="&amp;E3))</f>
        <v>5943.8484002325104</v>
      </c>
      <c r="G5" s="705">
        <f ca="1">IF(COUNT(G12:G300)=0,"-",SUMIFS(F12:F300,G12:G300,"&gt;="&amp;G2,G12:G300,"&lt;="&amp;G3)/SUMIFS($B12:$B300,G12:G300,"&gt;="&amp;G2,G12:G300,"&lt;="&amp;G3))</f>
        <v>1830.0701668976963</v>
      </c>
      <c r="I5" s="705" t="str">
        <f>IF(COUNT(I12:I300)=0,"-",SUMIFS(H12:H300,I12:I300,"&gt;="&amp;I2,I12:I300,"&lt;="&amp;I3)/SUMIFS($B12:$B300,I12:I300,"&gt;="&amp;I2,I12:I300,"&lt;="&amp;I3))</f>
        <v>-</v>
      </c>
      <c r="K5" s="705">
        <f ca="1">IF(COUNT(K12:K300)=0,"-",SUMIFS(J12:J300,K12:K300,"&gt;="&amp;K2,K12:K300,"&lt;="&amp;K3)/SUMIFS($B12:$B300,K12:K300,"&gt;="&amp;K2,K12:K300,"&lt;="&amp;K3))</f>
        <v>647.34939759036138</v>
      </c>
      <c r="M5" s="705">
        <f ca="1">IF(COUNT(M12:M300)=0,"-",SUMIFS(L12:L300,M12:M300,"&gt;="&amp;M2,M12:M300,"&lt;="&amp;M3)/SUMIFS($B12:$B300,M12:M300,"&gt;="&amp;M2,M12:M300,"&lt;="&amp;M3))</f>
        <v>2729.5752548599162</v>
      </c>
      <c r="O5" s="705">
        <f ca="1">IF(COUNT(O12:O300)=0,"-",SUMIFS(N12:N300,O12:O300,"&gt;="&amp;O2,O12:O300,"&lt;="&amp;O3)/SUMIFS($B12:$B300,O12:O300,"&gt;="&amp;O2,O12:O300,"&lt;="&amp;O3))</f>
        <v>307.91139061775209</v>
      </c>
      <c r="Q5" s="705">
        <f ca="1">IF(COUNT(Q12:Q300)=0,"-",SUMIFS(P12:P300,Q12:Q300,"&gt;="&amp;Q2,Q12:Q300,"&lt;="&amp;Q3)/SUMIFS($B12:$B300,Q12:Q300,"&gt;="&amp;Q2,Q12:Q300,"&lt;="&amp;Q3))</f>
        <v>887.7078608696803</v>
      </c>
      <c r="S5" s="705">
        <f ca="1">IF(COUNT(S12:S300)=0,"-",SUMIFS(R12:R300,S12:S300,"&gt;="&amp;S2,S12:S300,"&lt;="&amp;S3)/SUMIFS($B12:$B300,S12:S300,"&gt;="&amp;S2,S12:S300,"&lt;="&amp;S3))</f>
        <v>295.23860896628338</v>
      </c>
      <c r="U5" s="705">
        <f ca="1">IF(COUNT(U12:U300)=0,"-",SUMIFS(T12:T300,U12:U300,"&gt;="&amp;U2,U12:U300,"&lt;="&amp;U3)/SUMIFS($B12:$B300,U12:U300,"&gt;="&amp;U2,U12:U300,"&lt;="&amp;U3))</f>
        <v>394.58082679844057</v>
      </c>
      <c r="W5" s="705">
        <f ca="1">IF(COUNT(W12:W300)=0,"-",SUMIFS(V12:V300,W12:W300,"&gt;="&amp;W2,W12:W300,"&lt;="&amp;W3)/SUMIFS($B12:$B300,W12:W300,"&gt;="&amp;W2,W12:W300,"&lt;="&amp;W3))</f>
        <v>195.06726457399103</v>
      </c>
      <c r="Y5" s="705">
        <f ca="1">IF(COUNT(Y12:Y300)=0,"-",SUMIFS(X12:X300,Y12:Y300,"&gt;="&amp;Y2,Y12:Y300,"&lt;="&amp;Y3)/SUMIFS($B12:$B300,Y12:Y300,"&gt;="&amp;Y2,Y12:Y300,"&lt;="&amp;Y3))</f>
        <v>193.45454545454547</v>
      </c>
      <c r="AA5" s="705">
        <f ca="1">IF(COUNT(AA12:AA300)=0,"-",SUMIFS(Z12:Z300,AA12:AA300,"&gt;="&amp;AA2,AA12:AA300,"&lt;="&amp;AA3)/SUMIFS($B12:$B300,AA12:AA300,"&gt;="&amp;AA2,AA12:AA300,"&lt;="&amp;AA3))</f>
        <v>84.59979736575481</v>
      </c>
      <c r="AC5" s="705">
        <f ca="1">IF(COUNT(AC12:AC300)=0,"-",SUMIFS(AB12:AB300,AC12:AC300,"&gt;="&amp;AC2,AC12:AC300,"&lt;="&amp;AC3)/SUMIFS($B12:$B300,AC12:AC300,"&gt;="&amp;AC2,AC12:AC300,"&lt;="&amp;AC3))</f>
        <v>3117.0391061452515</v>
      </c>
      <c r="AE5" s="705">
        <f ca="1">IF(COUNT(AE12:AE300)=0,"-",SUMIFS(AD12:AD300,AE12:AE300,"&gt;="&amp;AE2,AE12:AE300,"&lt;="&amp;AE3)/SUMIFS($B12:$B300,AE12:AE300,"&gt;="&amp;AE2,AE12:AE300,"&lt;="&amp;AE3))</f>
        <v>2532.2440499804966</v>
      </c>
      <c r="AG5" s="705" t="str">
        <f>IF(COUNT(AG12:AG300)=0,"-",SUMIFS(AF12:AF300,AG12:AG300,"&gt;="&amp;AG2,AG12:AG300,"&lt;="&amp;AG3)/SUMIFS($B12:$B300,AG12:AG300,"&gt;="&amp;AG2,AG12:AG300,"&lt;="&amp;AG3))</f>
        <v>-</v>
      </c>
      <c r="AI5" s="705" t="str">
        <f>IF(COUNT(AI12:AI300)=0,"-",SUMIFS(AH12:AH300,AI12:AI300,"&gt;="&amp;AI2,AI12:AI300,"&lt;="&amp;AI3)/SUMIFS($B12:$B300,AI12:AI300,"&gt;="&amp;AI2,AI12:AI300,"&lt;="&amp;AI3))</f>
        <v>-</v>
      </c>
      <c r="AK5" s="705">
        <f ca="1">IF(COUNT(AK12:AK300)=0,"-",SUMIFS(AJ12:AJ300,AK12:AK300,"&gt;="&amp;AK2,AK12:AK300,"&lt;="&amp;AK3)/SUMIFS($B12:$B300,AK12:AK300,"&gt;="&amp;AK2,AK12:AK300,"&lt;="&amp;AK3))</f>
        <v>1336.2711265628125</v>
      </c>
      <c r="AM5" s="705" t="str">
        <f>IF(COUNT(AM12:AM300)=0,"-",SUMIFS(AL12:AL300,AM12:AM300,"&gt;="&amp;AM2,AM12:AM300,"&lt;="&amp;AM3)/SUMIFS($B12:$B300,AM12:AM300,"&gt;="&amp;AM2,AM12:AM300,"&lt;="&amp;AM3))</f>
        <v>-</v>
      </c>
      <c r="AO5" s="705">
        <f ca="1">IF(COUNT(AO12:AO300)=0,"-",SUMIFS(AN12:AN300,AO12:AO300,"&gt;="&amp;AO2,AO12:AO300,"&lt;="&amp;AO3)/SUMIFS($B12:$B300,AO12:AO300,"&gt;="&amp;AO2,AO12:AO300,"&lt;="&amp;AO3))</f>
        <v>1306.8846620261074</v>
      </c>
      <c r="AQ5" s="705">
        <f ca="1">IF(COUNT(AQ12:AQ300)=0,"-",SUMIFS(AP12:AP300,AQ12:AQ300,"&gt;="&amp;AQ2,AQ12:AQ300,"&lt;="&amp;AQ3)/SUMIFS($B12:$B300,AQ12:AQ300,"&gt;="&amp;AQ2,AQ12:AQ300,"&lt;="&amp;AQ3))</f>
        <v>8042.461315671736</v>
      </c>
    </row>
    <row r="6" spans="1:43" x14ac:dyDescent="0.3">
      <c r="A6" s="457"/>
      <c r="C6" s="501" t="s">
        <v>354</v>
      </c>
      <c r="E6" s="419">
        <f ca="1">IF(COUNT(E12:E300)=0,"-",SUMIFS(E12:E300, E12:E300, "&gt;="&amp;E2,E12:E300,"&lt;="&amp;E3)/($A$1-COUNTIF(E12:E300,"&lt;"&amp;E$2)-COUNTIF(E12:E300,"&gt;"&amp;E$3)))</f>
        <v>5763.6607450221054</v>
      </c>
      <c r="G6" s="419">
        <f ca="1">IF(COUNT(G12:G300)=0,"-",SUMIFS(G12:G300, G12:G300, "&gt;="&amp;G2,G12:G300,"&lt;="&amp;G3)/($A$1-COUNTIF(G12:G300,"&lt;"&amp;G$2)-COUNTIF(G12:G300,"&gt;"&amp;G$3)))</f>
        <v>811.66431459520618</v>
      </c>
      <c r="I6" s="419" t="str">
        <f>IF(COUNT(I12:I300)=0,"-",SUMIFS(I12:I300, I12:I300, "&gt;="&amp;I2,I12:I300,"&lt;="&amp;I3)/($A$1-COUNTIF(I12:I300,"&lt;"&amp;I$2)-COUNTIF(I12:I300,"&gt;"&amp;I$3)))</f>
        <v>-</v>
      </c>
      <c r="K6" s="419">
        <f ca="1">IF(COUNT(K12:K300)=0,"-",SUMIFS(K12:K300, K12:K300, "&gt;="&amp;K2,K12:K300,"&lt;="&amp;K3)/($A$1-COUNTIF(K12:K300,"&lt;"&amp;K$2)-COUNTIF(K12:K300,"&gt;"&amp;K$3)))</f>
        <v>62.193056943056945</v>
      </c>
      <c r="M6" s="419">
        <f ca="1">IF(COUNT(M12:M300)=0,"-",SUMIFS(M12:M300, M12:M300, "&gt;="&amp;M2,M12:M300,"&lt;="&amp;M3)/($A$1-COUNTIF(M12:M300,"&lt;"&amp;M$2)-COUNTIF(M12:M300,"&gt;"&amp;M$3)))</f>
        <v>294.54134539309922</v>
      </c>
      <c r="O6" s="419">
        <f ca="1">IF(COUNT(O12:O300)=0,"-",SUMIFS(O12:O300, O12:O300, "&gt;="&amp;O2,O12:O300,"&lt;="&amp;O3)/($A$1-COUNTIF(O12:O300,"&lt;"&amp;O$2)-COUNTIF(O12:O300,"&gt;"&amp;O$3)))</f>
        <v>297.45289932721158</v>
      </c>
      <c r="Q6" s="419">
        <f ca="1">IF(COUNT(Q12:Q300)=0,"-",SUMIFS(Q12:Q300, Q12:Q300, "&gt;="&amp;Q2,Q12:Q300,"&lt;="&amp;Q3)/($A$1-COUNTIF(Q12:Q300,"&lt;"&amp;Q$2)-COUNTIF(Q12:Q300,"&gt;"&amp;Q$3)))</f>
        <v>814.67729052498282</v>
      </c>
      <c r="S6" s="419">
        <f ca="1">IF(COUNT(S12:S300)=0,"-",SUMIFS(S12:S300, S12:S300, "&gt;="&amp;S2,S12:S300,"&lt;="&amp;S3)/($A$1-COUNTIF(S12:S300,"&lt;"&amp;S$2)-COUNTIF(S12:S300,"&gt;"&amp;S$3)))</f>
        <v>156.64621075003117</v>
      </c>
      <c r="U6" s="419">
        <f ca="1">IF(COUNT(U12:U300)=0,"-",SUMIFS(U12:U300, U12:U300, "&gt;="&amp;U2,U12:U300,"&lt;="&amp;U3)/($A$1-COUNTIF(U12:U300,"&lt;"&amp;U$2)-COUNTIF(U12:U300,"&gt;"&amp;U$3)))</f>
        <v>127.68424104480606</v>
      </c>
      <c r="W6" s="419">
        <f ca="1">IF(COUNT(W12:W300)=0,"-",SUMIFS(W12:W300, W12:W300, "&gt;="&amp;W2,W12:W300,"&lt;="&amp;W3)/($A$1-COUNTIF(W12:W300,"&lt;"&amp;W$2)-COUNTIF(W12:W300,"&gt;"&amp;W$3)))</f>
        <v>16.880219196008667</v>
      </c>
      <c r="Y6" s="419">
        <f ca="1">IF(COUNT(Y12:Y300)=0,"-",SUMIFS(Y12:Y300, Y12:Y300, "&gt;="&amp;Y2,Y12:Y300,"&lt;="&amp;Y3)/($A$1-COUNTIF(Y12:Y300,"&lt;"&amp;Y$2)-COUNTIF(Y12:Y300,"&gt;"&amp;Y$3)))</f>
        <v>7.4405594405594409</v>
      </c>
      <c r="AA6" s="419">
        <f ca="1">IF(COUNT(AA12:AA300)=0,"-",SUMIFS(AA12:AA300, AA12:AA300, "&gt;="&amp;AA2,AA12:AA300,"&lt;="&amp;AA3)/($A$1-COUNTIF(AA12:AA300,"&lt;"&amp;AA$2)-COUNTIF(AA12:AA300,"&gt;"&amp;AA$3)))</f>
        <v>5.0002615363692478</v>
      </c>
      <c r="AC6" s="419">
        <f ca="1">IF(COUNT(AC12:AC300)=0,"-",SUMIFS(AC12:AC300, AC12:AC300, "&gt;="&amp;AC2,AC12:AC300,"&lt;="&amp;AC3)/($A$1-COUNTIF(AC12:AC300,"&lt;"&amp;AC$2)-COUNTIF(AC12:AC300,"&gt;"&amp;AC$3)))</f>
        <v>182.85837054511754</v>
      </c>
      <c r="AE6" s="419">
        <f ca="1">IF(COUNT(AE12:AE300)=0,"-",SUMIFS(AE12:AE300, AE12:AE300, "&gt;="&amp;AE2,AE12:AE300,"&lt;="&amp;AE3)/($A$1-COUNTIF(AE12:AE300,"&lt;"&amp;AE$2)-COUNTIF(AE12:AE300,"&gt;"&amp;AE$3)))</f>
        <v>1717.4590350848043</v>
      </c>
      <c r="AG6" s="419" t="str">
        <f>IF(COUNT(AG12:AG300)=0,"-",SUMIFS(AG12:AG300, AG12:AG300, "&gt;="&amp;AG2,AG12:AG300,"&lt;="&amp;AG3)/($A$1-COUNTIF(AG12:AG300,"&lt;"&amp;AG$2)-COUNTIF(AG12:AG300,"&gt;"&amp;AG$3)))</f>
        <v>-</v>
      </c>
      <c r="AI6" s="419" t="str">
        <f>IF(COUNT(AI12:AI300)=0,"-",SUMIFS(AI12:AI300, AI12:AI300, "&gt;="&amp;AI2,AI12:AI300,"&lt;="&amp;AI3)/($A$1-COUNTIF(AI12:AI300,"&lt;"&amp;AI$2)-COUNTIF(AI12:AI300,"&gt;"&amp;AI$3)))</f>
        <v>-</v>
      </c>
      <c r="AK6" s="419">
        <f ca="1">IF(COUNT(AK12:AK300)=0,"-",SUMIFS(AK12:AK300, AK12:AK300, "&gt;="&amp;AK2,AK12:AK300,"&lt;="&amp;AK3)/($A$1-COUNTIF(AK12:AK300,"&lt;"&amp;AK$2)-COUNTIF(AK12:AK300,"&gt;"&amp;AK$3)))</f>
        <v>1466.160443126055</v>
      </c>
      <c r="AM6" s="419" t="str">
        <f>IF(COUNT(AM12:AM300)=0,"-",SUMIFS(AM12:AM300, AM12:AM300, "&gt;="&amp;AM2,AM12:AM300,"&lt;="&amp;AM3)/($A$1-COUNTIF(AM12:AM300,"&lt;"&amp;AM$2)-COUNTIF(AM12:AM300,"&gt;"&amp;AM$3)))</f>
        <v>-</v>
      </c>
      <c r="AO6" s="419">
        <f ca="1">IF(COUNT(AO12:AO300)=0,"-",SUMIFS(AO12:AO300, AO12:AO300, "&gt;="&amp;AO2,AO12:AO300,"&lt;="&amp;AO3)/($A$1-COUNTIF(AO12:AO300,"&lt;"&amp;AO$2)-COUNTIF(AO12:AO300,"&gt;"&amp;AO$3)))</f>
        <v>931.17861160575751</v>
      </c>
      <c r="AQ6" s="419">
        <f ca="1">IF(COUNT(AQ12:AQ300)=0,"-",SUMIFS(AQ12:AQ300, AQ12:AQ300, "&gt;="&amp;AQ2,AQ12:AQ300,"&lt;="&amp;AQ3)/($A$1-COUNTIF(AQ12:AQ300,"&lt;"&amp;AQ$2)-COUNTIF(AQ12:AQ300,"&gt;"&amp;AQ$3)))</f>
        <v>7934.7055361898047</v>
      </c>
    </row>
    <row r="7" spans="1:43" x14ac:dyDescent="0.3">
      <c r="A7" s="672"/>
      <c r="B7" s="672"/>
    </row>
    <row r="8" spans="1:43" x14ac:dyDescent="0.3">
      <c r="A8" s="672"/>
      <c r="B8" s="672"/>
    </row>
    <row r="9" spans="1:43" x14ac:dyDescent="0.3">
      <c r="A9" s="672"/>
      <c r="B9" s="672"/>
      <c r="D9" s="704" t="s">
        <v>355</v>
      </c>
      <c r="E9" s="671"/>
      <c r="F9" s="704" t="s">
        <v>356</v>
      </c>
      <c r="G9" s="671"/>
      <c r="H9" s="704" t="s">
        <v>357</v>
      </c>
      <c r="I9" s="671"/>
      <c r="J9" s="704" t="s">
        <v>358</v>
      </c>
      <c r="K9" s="671"/>
      <c r="L9" s="704" t="s">
        <v>359</v>
      </c>
      <c r="M9" s="671"/>
      <c r="N9" s="409" t="s">
        <v>360</v>
      </c>
      <c r="O9" s="671"/>
      <c r="P9" s="409" t="s">
        <v>361</v>
      </c>
      <c r="Q9" s="671"/>
      <c r="R9" s="704" t="s">
        <v>362</v>
      </c>
      <c r="S9" s="671"/>
      <c r="T9" s="409" t="s">
        <v>363</v>
      </c>
      <c r="U9" s="671"/>
      <c r="V9" s="409" t="s">
        <v>364</v>
      </c>
      <c r="W9" s="671"/>
      <c r="X9" s="409" t="s">
        <v>365</v>
      </c>
      <c r="Y9" s="671"/>
      <c r="Z9" s="704" t="s">
        <v>366</v>
      </c>
      <c r="AA9" s="671"/>
      <c r="AB9" s="539" t="s">
        <v>367</v>
      </c>
      <c r="AC9" s="671"/>
      <c r="AD9" s="539" t="s">
        <v>368</v>
      </c>
      <c r="AE9" s="671"/>
      <c r="AF9" s="704" t="s">
        <v>369</v>
      </c>
      <c r="AG9" s="671"/>
      <c r="AH9" s="704" t="s">
        <v>370</v>
      </c>
      <c r="AI9" s="671"/>
      <c r="AJ9" s="409" t="s">
        <v>371</v>
      </c>
      <c r="AK9" s="671"/>
      <c r="AL9" s="704" t="s">
        <v>372</v>
      </c>
      <c r="AM9" s="671"/>
      <c r="AN9" s="704" t="s">
        <v>373</v>
      </c>
      <c r="AO9" s="671"/>
      <c r="AP9" s="704" t="s">
        <v>374</v>
      </c>
      <c r="AQ9" s="671"/>
    </row>
    <row r="10" spans="1:43" ht="72" x14ac:dyDescent="0.3">
      <c r="A10" s="538"/>
      <c r="B10" s="500"/>
      <c r="D10" s="670" t="s">
        <v>375</v>
      </c>
      <c r="E10" s="703" t="str">
        <f>D10&amp;"
per FTE"</f>
        <v>Total Occupancy
per FTE</v>
      </c>
      <c r="F10" s="670" t="s">
        <v>376</v>
      </c>
      <c r="G10" s="703" t="str">
        <f>F10&amp;"
per FTE"</f>
        <v>Direct Care Consultant 201
per FTE</v>
      </c>
      <c r="H10" s="670" t="s">
        <v>377</v>
      </c>
      <c r="I10" s="703" t="str">
        <f>H10&amp;"
per FTE"</f>
        <v>Temporary Help 202
per FTE</v>
      </c>
      <c r="J10" s="670" t="s">
        <v>378</v>
      </c>
      <c r="K10" s="703" t="str">
        <f>J10&amp;"
per FTE"</f>
        <v>Clients and Caregivers Reimb./Stipends 203
per FTE</v>
      </c>
      <c r="L10" s="670" t="s">
        <v>379</v>
      </c>
      <c r="M10" s="703" t="str">
        <f>L10&amp;"
per FTE"</f>
        <v>Subcontracted Direct Care 206
per FTE</v>
      </c>
      <c r="N10" s="747" t="s">
        <v>380</v>
      </c>
      <c r="O10" s="703" t="str">
        <f>N10&amp;"
per FTE"</f>
        <v>Staff Training 204
per FTE</v>
      </c>
      <c r="P10" s="747" t="s">
        <v>381</v>
      </c>
      <c r="Q10" s="703" t="str">
        <f>P10&amp;"
per FTE"</f>
        <v>Staff Mileage / Travel 205
per FTE</v>
      </c>
      <c r="R10" s="670" t="s">
        <v>382</v>
      </c>
      <c r="S10" s="703" t="str">
        <f>R10&amp;"
per FTE"</f>
        <v>Meals 207
per FTE</v>
      </c>
      <c r="T10" s="747" t="s">
        <v>383</v>
      </c>
      <c r="U10" s="703" t="str">
        <f>T10&amp;"
per FTE"</f>
        <v>Client Transportation 208
per FTE</v>
      </c>
      <c r="V10" s="747" t="s">
        <v>384</v>
      </c>
      <c r="W10" s="703" t="str">
        <f>V10&amp;"
per FTE"</f>
        <v>Vehicle Expenses 208
per FTE</v>
      </c>
      <c r="X10" s="747" t="s">
        <v>385</v>
      </c>
      <c r="Y10" s="703" t="str">
        <f>X10&amp;"
per FTE"</f>
        <v>Vehicle Depreciation 208
per FTE</v>
      </c>
      <c r="Z10" s="670" t="s">
        <v>386</v>
      </c>
      <c r="AA10" s="703" t="str">
        <f>Z10&amp;"
per FTE"</f>
        <v>Incidental Medical /Medicine/Pharmacy 209
per FTE</v>
      </c>
      <c r="AB10" s="581" t="s">
        <v>387</v>
      </c>
      <c r="AC10" s="703" t="str">
        <f>AB10&amp;"
per FTE"</f>
        <v>Client Personal Allowances 211
per FTE</v>
      </c>
      <c r="AD10" s="581" t="s">
        <v>388</v>
      </c>
      <c r="AE10" s="703" t="str">
        <f>AD10&amp;"
per FTE"</f>
        <v>Provision Material Goods/Svs./Benefits 212
per FTE</v>
      </c>
      <c r="AF10" s="670" t="s">
        <v>389</v>
      </c>
      <c r="AG10" s="703" t="str">
        <f>AF10&amp;"
per FTE"</f>
        <v>Direct Client Wages 214
per FTE</v>
      </c>
      <c r="AH10" s="670" t="s">
        <v>390</v>
      </c>
      <c r="AI10" s="703" t="str">
        <f>AH10&amp;"
per FTE"</f>
        <v>Other Commercial Prod. &amp; Svs. 214
per FTE</v>
      </c>
      <c r="AJ10" s="747" t="s">
        <v>391</v>
      </c>
      <c r="AK10" s="703" t="str">
        <f>AJ10&amp;"
per FTE"</f>
        <v>Program Supplies &amp; Materials 215
per FTE</v>
      </c>
      <c r="AL10" s="670" t="s">
        <v>392</v>
      </c>
      <c r="AM10" s="703" t="str">
        <f>AL10&amp;"
per FTE"</f>
        <v>Non Charitable Expenses
per FTE</v>
      </c>
      <c r="AN10" s="670" t="s">
        <v>393</v>
      </c>
      <c r="AO10" s="703" t="str">
        <f>AN10&amp;"
per FTE"</f>
        <v>Other Expense
per FTE</v>
      </c>
      <c r="AP10" s="670" t="s">
        <v>394</v>
      </c>
      <c r="AQ10" s="703" t="str">
        <f>AP10&amp;"
per FTE"</f>
        <v>Total Other Program Expense
per FTE</v>
      </c>
    </row>
    <row r="11" spans="1:43" x14ac:dyDescent="0.3">
      <c r="A11" s="704" t="s">
        <v>450</v>
      </c>
      <c r="B11" s="456" t="s">
        <v>395</v>
      </c>
      <c r="D11" s="704" t="s">
        <v>396</v>
      </c>
      <c r="E11" s="671"/>
      <c r="F11" s="704" t="s">
        <v>396</v>
      </c>
      <c r="G11" s="671"/>
      <c r="H11" s="704" t="s">
        <v>396</v>
      </c>
      <c r="I11" s="671"/>
      <c r="J11" s="704" t="s">
        <v>396</v>
      </c>
      <c r="K11" s="671"/>
      <c r="L11" s="704" t="s">
        <v>396</v>
      </c>
      <c r="M11" s="671"/>
      <c r="N11" s="409" t="s">
        <v>396</v>
      </c>
      <c r="O11" s="671"/>
      <c r="P11" s="409" t="s">
        <v>396</v>
      </c>
      <c r="Q11" s="671"/>
      <c r="R11" s="704" t="s">
        <v>396</v>
      </c>
      <c r="S11" s="671"/>
      <c r="T11" s="409" t="s">
        <v>396</v>
      </c>
      <c r="U11" s="671"/>
      <c r="V11" s="409" t="s">
        <v>396</v>
      </c>
      <c r="W11" s="671"/>
      <c r="X11" s="409" t="s">
        <v>396</v>
      </c>
      <c r="Y11" s="671"/>
      <c r="Z11" s="704" t="s">
        <v>396</v>
      </c>
      <c r="AA11" s="671"/>
      <c r="AB11" s="539" t="s">
        <v>396</v>
      </c>
      <c r="AC11" s="671"/>
      <c r="AD11" s="539" t="s">
        <v>396</v>
      </c>
      <c r="AE11" s="671"/>
      <c r="AF11" s="704" t="s">
        <v>396</v>
      </c>
      <c r="AG11" s="671"/>
      <c r="AH11" s="704" t="s">
        <v>396</v>
      </c>
      <c r="AI11" s="671"/>
      <c r="AJ11" s="409" t="s">
        <v>396</v>
      </c>
      <c r="AK11" s="671"/>
      <c r="AL11" s="704" t="s">
        <v>396</v>
      </c>
      <c r="AM11" s="671"/>
      <c r="AN11" s="704" t="s">
        <v>396</v>
      </c>
      <c r="AO11" s="671"/>
      <c r="AP11" s="704" t="s">
        <v>396</v>
      </c>
      <c r="AQ11" s="671"/>
    </row>
    <row r="12" spans="1:43" x14ac:dyDescent="0.3">
      <c r="A12" s="704"/>
      <c r="B12" s="455">
        <v>1.66</v>
      </c>
      <c r="D12" s="702">
        <v>15974</v>
      </c>
      <c r="E12" s="454">
        <f>IF(OR($B12=0,D12=0),"",D12/$B12)</f>
        <v>9622.8915662650616</v>
      </c>
      <c r="F12" s="633"/>
      <c r="G12" s="454" t="str">
        <f>IF(OR($B12=0,F12=0),"",F12/$B12)</f>
        <v/>
      </c>
      <c r="H12" s="702"/>
      <c r="I12" s="454" t="str">
        <f>IF(OR($B12=0,H12=0),"",H12/$B12)</f>
        <v/>
      </c>
      <c r="J12" s="702"/>
      <c r="K12" s="454" t="str">
        <f>IF(OR($B12=0,J12=0),"",J12/$B12)</f>
        <v/>
      </c>
      <c r="L12" s="702"/>
      <c r="M12" s="454" t="str">
        <f>IF(OR($B12=0,L12=0),"",L12/$B12)</f>
        <v/>
      </c>
      <c r="N12" s="746">
        <v>492</v>
      </c>
      <c r="O12" s="454">
        <f>IF(OR($B12=0,N12=0),"",N12/$B12)</f>
        <v>296.3855421686747</v>
      </c>
      <c r="P12" s="746">
        <v>2837</v>
      </c>
      <c r="Q12" s="454">
        <f>IF(OR($B12=0,P12=0),"",P12/$B12)</f>
        <v>1709.0361445783133</v>
      </c>
      <c r="R12" s="702"/>
      <c r="S12" s="454" t="str">
        <f>IF(OR($B12=0,R12=0),"",R12/$B12)</f>
        <v/>
      </c>
      <c r="T12" s="746"/>
      <c r="U12" s="454" t="str">
        <f>IF(OR($B12=0,T12=0),"",T12/$B12)</f>
        <v/>
      </c>
      <c r="V12" s="746"/>
      <c r="W12" s="454" t="str">
        <f>IF(OR($B12=0,V12=0),"",V12/$B12)</f>
        <v/>
      </c>
      <c r="X12" s="746"/>
      <c r="Y12" s="454" t="str">
        <f>IF(OR($B12=0,X12=0),"",X12/$B12)</f>
        <v/>
      </c>
      <c r="Z12" s="702"/>
      <c r="AA12" s="454" t="str">
        <f>IF(OR($B12=0,Z12=0),"",Z12/$B12)</f>
        <v/>
      </c>
      <c r="AB12" s="580">
        <v>1656</v>
      </c>
      <c r="AC12" s="454">
        <f>IF(OR($B12=0,AB12=0),"",AB12/$B12)</f>
        <v>997.59036144578317</v>
      </c>
      <c r="AD12" s="580"/>
      <c r="AE12" s="454" t="str">
        <f>IF(OR($B12=0,AD12=0),"",AD12/$B12)</f>
        <v/>
      </c>
      <c r="AF12" s="702"/>
      <c r="AG12" s="454" t="str">
        <f>IF(OR($B12=0,AF12=0),"",AF12/$B12)</f>
        <v/>
      </c>
      <c r="AH12" s="702"/>
      <c r="AI12" s="454" t="str">
        <f>IF(OR($B12=0,AH12=0),"",AH12/$B12)</f>
        <v/>
      </c>
      <c r="AJ12" s="746">
        <v>4767</v>
      </c>
      <c r="AK12" s="454">
        <f>IF(OR($B12=0,AJ12=0),"",AJ12/$B12)</f>
        <v>2871.6867469879521</v>
      </c>
      <c r="AL12" s="702"/>
      <c r="AM12" s="454" t="str">
        <f>IF(OR($B12=0,AL12=0),"",AL12/$B12)</f>
        <v/>
      </c>
      <c r="AN12" s="702"/>
      <c r="AO12" s="454" t="str">
        <f>IF(OR($B12=0,AN12=0),"",AN12/$B12)</f>
        <v/>
      </c>
      <c r="AP12" s="702">
        <v>9752</v>
      </c>
      <c r="AQ12" s="454">
        <f>IF(OR($B12=0,AP12=0),"",AP12/$B12)</f>
        <v>5874.6987951807232</v>
      </c>
    </row>
    <row r="13" spans="1:43" x14ac:dyDescent="0.3">
      <c r="A13" s="704"/>
      <c r="B13" s="455">
        <v>2</v>
      </c>
      <c r="D13" s="702">
        <v>12506</v>
      </c>
      <c r="E13" s="454">
        <f t="shared" ref="E13:G76" si="0">IF(OR($B13=0,D13=0),"",D13/$B13)</f>
        <v>6253</v>
      </c>
      <c r="F13" s="702"/>
      <c r="G13" s="454" t="str">
        <f t="shared" si="0"/>
        <v/>
      </c>
      <c r="H13" s="702"/>
      <c r="I13" s="454" t="str">
        <f t="shared" ref="I13:I76" si="1">IF(OR($B13=0,H13=0),"",H13/$B13)</f>
        <v/>
      </c>
      <c r="J13" s="702"/>
      <c r="K13" s="454" t="str">
        <f t="shared" ref="K13:K76" si="2">IF(OR($B13=0,J13=0),"",J13/$B13)</f>
        <v/>
      </c>
      <c r="L13" s="702"/>
      <c r="M13" s="454" t="str">
        <f t="shared" ref="M13:M76" si="3">IF(OR($B13=0,L13=0),"",L13/$B13)</f>
        <v/>
      </c>
      <c r="N13" s="746"/>
      <c r="O13" s="454" t="str">
        <f t="shared" ref="O13:O76" si="4">IF(OR($B13=0,N13=0),"",N13/$B13)</f>
        <v/>
      </c>
      <c r="P13" s="746">
        <v>2688</v>
      </c>
      <c r="Q13" s="454">
        <f t="shared" ref="Q13:Q76" si="5">IF(OR($B13=0,P13=0),"",P13/$B13)</f>
        <v>1344</v>
      </c>
      <c r="R13" s="702"/>
      <c r="S13" s="454" t="str">
        <f t="shared" ref="S13:S76" si="6">IF(OR($B13=0,R13=0),"",R13/$B13)</f>
        <v/>
      </c>
      <c r="T13" s="746"/>
      <c r="U13" s="454" t="str">
        <f t="shared" ref="U13:U76" si="7">IF(OR($B13=0,T13=0),"",T13/$B13)</f>
        <v/>
      </c>
      <c r="V13" s="746"/>
      <c r="W13" s="454" t="str">
        <f t="shared" ref="W13:W76" si="8">IF(OR($B13=0,V13=0),"",V13/$B13)</f>
        <v/>
      </c>
      <c r="X13" s="746"/>
      <c r="Y13" s="454" t="str">
        <f t="shared" ref="Y13:Y76" si="9">IF(OR($B13=0,X13=0),"",X13/$B13)</f>
        <v/>
      </c>
      <c r="Z13" s="702"/>
      <c r="AA13" s="454" t="str">
        <f t="shared" ref="AA13:AA76" si="10">IF(OR($B13=0,Z13=0),"",Z13/$B13)</f>
        <v/>
      </c>
      <c r="AB13" s="580"/>
      <c r="AC13" s="454" t="str">
        <f t="shared" ref="AC13:AC76" si="11">IF(OR($B13=0,AB13=0),"",AB13/$B13)</f>
        <v/>
      </c>
      <c r="AD13" s="580"/>
      <c r="AE13" s="454" t="str">
        <f t="shared" ref="AE13:AE76" si="12">IF(OR($B13=0,AD13=0),"",AD13/$B13)</f>
        <v/>
      </c>
      <c r="AF13" s="702"/>
      <c r="AG13" s="454" t="str">
        <f t="shared" ref="AG13:AG76" si="13">IF(OR($B13=0,AF13=0),"",AF13/$B13)</f>
        <v/>
      </c>
      <c r="AH13" s="702"/>
      <c r="AI13" s="454" t="str">
        <f t="shared" ref="AI13:AI76" si="14">IF(OR($B13=0,AH13=0),"",AH13/$B13)</f>
        <v/>
      </c>
      <c r="AJ13" s="746">
        <v>71</v>
      </c>
      <c r="AK13" s="454">
        <f t="shared" ref="AK13:AK76" si="15">IF(OR($B13=0,AJ13=0),"",AJ13/$B13)</f>
        <v>35.5</v>
      </c>
      <c r="AL13" s="702"/>
      <c r="AM13" s="454" t="str">
        <f t="shared" ref="AM13:AM76" si="16">IF(OR($B13=0,AL13=0),"",AL13/$B13)</f>
        <v/>
      </c>
      <c r="AN13" s="702">
        <v>6589</v>
      </c>
      <c r="AO13" s="454">
        <f t="shared" ref="AO13:AO76" si="17">IF(OR($B13=0,AN13=0),"",AN13/$B13)</f>
        <v>3294.5</v>
      </c>
      <c r="AP13" s="702">
        <v>9348</v>
      </c>
      <c r="AQ13" s="454">
        <f t="shared" ref="AQ13:AQ76" si="18">IF(OR($B13=0,AP13=0),"",AP13/$B13)</f>
        <v>4674</v>
      </c>
    </row>
    <row r="14" spans="1:43" x14ac:dyDescent="0.3">
      <c r="A14" s="537"/>
      <c r="B14" s="669">
        <v>0.11</v>
      </c>
      <c r="D14" s="499">
        <v>1133</v>
      </c>
      <c r="E14" s="454">
        <f t="shared" si="0"/>
        <v>10300</v>
      </c>
      <c r="F14" s="499"/>
      <c r="G14" s="454" t="str">
        <f t="shared" si="0"/>
        <v/>
      </c>
      <c r="H14" s="499"/>
      <c r="I14" s="454" t="str">
        <f t="shared" si="1"/>
        <v/>
      </c>
      <c r="J14" s="499"/>
      <c r="K14" s="454" t="str">
        <f t="shared" si="2"/>
        <v/>
      </c>
      <c r="L14" s="499"/>
      <c r="M14" s="454" t="str">
        <f t="shared" si="3"/>
        <v/>
      </c>
      <c r="N14" s="701"/>
      <c r="O14" s="454" t="str">
        <f t="shared" si="4"/>
        <v/>
      </c>
      <c r="P14" s="701"/>
      <c r="Q14" s="454" t="str">
        <f t="shared" si="5"/>
        <v/>
      </c>
      <c r="R14" s="499"/>
      <c r="S14" s="454" t="str">
        <f t="shared" si="6"/>
        <v/>
      </c>
      <c r="T14" s="701"/>
      <c r="U14" s="454" t="str">
        <f t="shared" si="7"/>
        <v/>
      </c>
      <c r="V14" s="701"/>
      <c r="W14" s="454" t="str">
        <f t="shared" si="8"/>
        <v/>
      </c>
      <c r="X14" s="701"/>
      <c r="Y14" s="454" t="str">
        <f t="shared" si="9"/>
        <v/>
      </c>
      <c r="Z14" s="499"/>
      <c r="AA14" s="454" t="str">
        <f t="shared" si="10"/>
        <v/>
      </c>
      <c r="AB14" s="632"/>
      <c r="AC14" s="454" t="str">
        <f t="shared" si="11"/>
        <v/>
      </c>
      <c r="AD14" s="632"/>
      <c r="AE14" s="454" t="str">
        <f t="shared" si="12"/>
        <v/>
      </c>
      <c r="AF14" s="499"/>
      <c r="AG14" s="454" t="str">
        <f t="shared" si="13"/>
        <v/>
      </c>
      <c r="AH14" s="499"/>
      <c r="AI14" s="454" t="str">
        <f t="shared" si="14"/>
        <v/>
      </c>
      <c r="AJ14" s="701">
        <v>453</v>
      </c>
      <c r="AK14" s="454">
        <f t="shared" si="15"/>
        <v>4118.181818181818</v>
      </c>
      <c r="AL14" s="499"/>
      <c r="AM14" s="454" t="str">
        <f t="shared" si="16"/>
        <v/>
      </c>
      <c r="AN14" s="499">
        <v>29427</v>
      </c>
      <c r="AO14" s="454">
        <f t="shared" si="17"/>
        <v>267518.18181818182</v>
      </c>
      <c r="AP14" s="499">
        <v>29880</v>
      </c>
      <c r="AQ14" s="454">
        <f t="shared" si="18"/>
        <v>271636.36363636365</v>
      </c>
    </row>
    <row r="15" spans="1:43" x14ac:dyDescent="0.3">
      <c r="A15" s="537"/>
      <c r="B15" s="669">
        <v>2.8</v>
      </c>
      <c r="D15" s="499">
        <v>18739</v>
      </c>
      <c r="E15" s="454">
        <f t="shared" si="0"/>
        <v>6692.5</v>
      </c>
      <c r="F15" s="499"/>
      <c r="G15" s="454" t="str">
        <f t="shared" si="0"/>
        <v/>
      </c>
      <c r="H15" s="499"/>
      <c r="I15" s="454" t="str">
        <f t="shared" si="1"/>
        <v/>
      </c>
      <c r="J15" s="499">
        <v>3651</v>
      </c>
      <c r="K15" s="454">
        <f t="shared" si="2"/>
        <v>1303.9285714285716</v>
      </c>
      <c r="L15" s="499"/>
      <c r="M15" s="454" t="str">
        <f t="shared" si="3"/>
        <v/>
      </c>
      <c r="N15" s="701">
        <v>1772</v>
      </c>
      <c r="O15" s="454">
        <f t="shared" si="4"/>
        <v>632.85714285714289</v>
      </c>
      <c r="P15" s="701">
        <v>1285</v>
      </c>
      <c r="Q15" s="454">
        <f t="shared" si="5"/>
        <v>458.92857142857144</v>
      </c>
      <c r="R15" s="499">
        <v>9</v>
      </c>
      <c r="S15" s="454">
        <f t="shared" si="6"/>
        <v>3.2142857142857144</v>
      </c>
      <c r="T15" s="701"/>
      <c r="U15" s="454" t="str">
        <f t="shared" si="7"/>
        <v/>
      </c>
      <c r="V15" s="701"/>
      <c r="W15" s="454" t="str">
        <f t="shared" si="8"/>
        <v/>
      </c>
      <c r="X15" s="701"/>
      <c r="Y15" s="454" t="str">
        <f t="shared" si="9"/>
        <v/>
      </c>
      <c r="Z15" s="499"/>
      <c r="AA15" s="454" t="str">
        <f t="shared" si="10"/>
        <v/>
      </c>
      <c r="AB15" s="632"/>
      <c r="AC15" s="454" t="str">
        <f t="shared" si="11"/>
        <v/>
      </c>
      <c r="AD15" s="632"/>
      <c r="AE15" s="454" t="str">
        <f t="shared" si="12"/>
        <v/>
      </c>
      <c r="AF15" s="499"/>
      <c r="AG15" s="454" t="str">
        <f t="shared" si="13"/>
        <v/>
      </c>
      <c r="AH15" s="499"/>
      <c r="AI15" s="454" t="str">
        <f t="shared" si="14"/>
        <v/>
      </c>
      <c r="AJ15" s="701">
        <v>1237</v>
      </c>
      <c r="AK15" s="454">
        <f t="shared" si="15"/>
        <v>441.78571428571433</v>
      </c>
      <c r="AL15" s="499"/>
      <c r="AM15" s="454" t="str">
        <f t="shared" si="16"/>
        <v/>
      </c>
      <c r="AN15" s="499">
        <v>9451</v>
      </c>
      <c r="AO15" s="454">
        <f t="shared" si="17"/>
        <v>3375.3571428571431</v>
      </c>
      <c r="AP15" s="499">
        <v>17405</v>
      </c>
      <c r="AQ15" s="454">
        <f t="shared" si="18"/>
        <v>6216.0714285714294</v>
      </c>
    </row>
    <row r="16" spans="1:43" x14ac:dyDescent="0.3">
      <c r="A16" s="704"/>
      <c r="B16" s="455">
        <v>2.92</v>
      </c>
      <c r="D16" s="702">
        <v>17483</v>
      </c>
      <c r="E16" s="454">
        <f t="shared" si="0"/>
        <v>5987.3287671232874</v>
      </c>
      <c r="F16" s="702"/>
      <c r="G16" s="454" t="str">
        <f t="shared" si="0"/>
        <v/>
      </c>
      <c r="H16" s="702"/>
      <c r="I16" s="454" t="str">
        <f t="shared" si="1"/>
        <v/>
      </c>
      <c r="J16" s="702"/>
      <c r="K16" s="454" t="str">
        <f t="shared" si="2"/>
        <v/>
      </c>
      <c r="L16" s="702"/>
      <c r="M16" s="454" t="str">
        <f t="shared" si="3"/>
        <v/>
      </c>
      <c r="N16" s="746">
        <v>569</v>
      </c>
      <c r="O16" s="454">
        <f t="shared" si="4"/>
        <v>194.86301369863014</v>
      </c>
      <c r="P16" s="746">
        <v>5023</v>
      </c>
      <c r="Q16" s="454">
        <f t="shared" si="5"/>
        <v>1720.2054794520548</v>
      </c>
      <c r="R16" s="702">
        <v>21</v>
      </c>
      <c r="S16" s="454">
        <f t="shared" si="6"/>
        <v>7.1917808219178081</v>
      </c>
      <c r="T16" s="746"/>
      <c r="U16" s="454" t="str">
        <f t="shared" si="7"/>
        <v/>
      </c>
      <c r="V16" s="746"/>
      <c r="W16" s="454" t="str">
        <f t="shared" si="8"/>
        <v/>
      </c>
      <c r="X16" s="746"/>
      <c r="Y16" s="454" t="str">
        <f t="shared" si="9"/>
        <v/>
      </c>
      <c r="Z16" s="702"/>
      <c r="AA16" s="454" t="str">
        <f t="shared" si="10"/>
        <v/>
      </c>
      <c r="AB16" s="580"/>
      <c r="AC16" s="454" t="str">
        <f t="shared" si="11"/>
        <v/>
      </c>
      <c r="AD16" s="580"/>
      <c r="AE16" s="454" t="str">
        <f t="shared" si="12"/>
        <v/>
      </c>
      <c r="AF16" s="702"/>
      <c r="AG16" s="454" t="str">
        <f t="shared" si="13"/>
        <v/>
      </c>
      <c r="AH16" s="702"/>
      <c r="AI16" s="454" t="str">
        <f t="shared" si="14"/>
        <v/>
      </c>
      <c r="AJ16" s="746">
        <v>372</v>
      </c>
      <c r="AK16" s="454">
        <f t="shared" si="15"/>
        <v>127.39726027397261</v>
      </c>
      <c r="AL16" s="702"/>
      <c r="AM16" s="454" t="str">
        <f t="shared" si="16"/>
        <v/>
      </c>
      <c r="AN16" s="702"/>
      <c r="AO16" s="454" t="str">
        <f t="shared" si="17"/>
        <v/>
      </c>
      <c r="AP16" s="702">
        <v>5985</v>
      </c>
      <c r="AQ16" s="454">
        <f t="shared" si="18"/>
        <v>2049.6575342465753</v>
      </c>
    </row>
    <row r="17" spans="1:43" x14ac:dyDescent="0.3">
      <c r="A17" s="704"/>
      <c r="B17" s="455">
        <v>8.59</v>
      </c>
      <c r="D17" s="702">
        <v>20251</v>
      </c>
      <c r="E17" s="454">
        <f t="shared" si="0"/>
        <v>2357.5087310826543</v>
      </c>
      <c r="F17" s="702"/>
      <c r="G17" s="454" t="str">
        <f t="shared" si="0"/>
        <v/>
      </c>
      <c r="H17" s="702"/>
      <c r="I17" s="454" t="str">
        <f t="shared" si="1"/>
        <v/>
      </c>
      <c r="J17" s="702"/>
      <c r="K17" s="454" t="str">
        <f t="shared" si="2"/>
        <v/>
      </c>
      <c r="L17" s="702"/>
      <c r="M17" s="454" t="str">
        <f t="shared" si="3"/>
        <v/>
      </c>
      <c r="N17" s="746">
        <v>1140</v>
      </c>
      <c r="O17" s="454">
        <f t="shared" si="4"/>
        <v>132.71245634458674</v>
      </c>
      <c r="P17" s="746">
        <v>16674</v>
      </c>
      <c r="Q17" s="454">
        <f t="shared" si="5"/>
        <v>1941.0942956926658</v>
      </c>
      <c r="R17" s="702"/>
      <c r="S17" s="454" t="str">
        <f t="shared" si="6"/>
        <v/>
      </c>
      <c r="T17" s="746"/>
      <c r="U17" s="454" t="str">
        <f t="shared" si="7"/>
        <v/>
      </c>
      <c r="V17" s="746"/>
      <c r="W17" s="454" t="str">
        <f t="shared" si="8"/>
        <v/>
      </c>
      <c r="X17" s="746"/>
      <c r="Y17" s="454" t="str">
        <f t="shared" si="9"/>
        <v/>
      </c>
      <c r="Z17" s="702"/>
      <c r="AA17" s="454" t="str">
        <f t="shared" si="10"/>
        <v/>
      </c>
      <c r="AB17" s="580"/>
      <c r="AC17" s="454" t="str">
        <f t="shared" si="11"/>
        <v/>
      </c>
      <c r="AD17" s="580"/>
      <c r="AE17" s="454" t="str">
        <f t="shared" si="12"/>
        <v/>
      </c>
      <c r="AF17" s="702"/>
      <c r="AG17" s="454" t="str">
        <f t="shared" si="13"/>
        <v/>
      </c>
      <c r="AH17" s="702"/>
      <c r="AI17" s="454" t="str">
        <f t="shared" si="14"/>
        <v/>
      </c>
      <c r="AJ17" s="746"/>
      <c r="AK17" s="454" t="str">
        <f t="shared" si="15"/>
        <v/>
      </c>
      <c r="AL17" s="702"/>
      <c r="AM17" s="454" t="str">
        <f t="shared" si="16"/>
        <v/>
      </c>
      <c r="AN17" s="702">
        <v>32157</v>
      </c>
      <c r="AO17" s="454">
        <f t="shared" si="17"/>
        <v>3743.5389988358556</v>
      </c>
      <c r="AP17" s="702">
        <v>49971</v>
      </c>
      <c r="AQ17" s="454">
        <f t="shared" si="18"/>
        <v>5817.345750873108</v>
      </c>
    </row>
    <row r="18" spans="1:43" x14ac:dyDescent="0.3">
      <c r="A18" s="704"/>
      <c r="B18" s="455">
        <v>9.02</v>
      </c>
      <c r="D18" s="702">
        <v>40794</v>
      </c>
      <c r="E18" s="454">
        <f t="shared" si="0"/>
        <v>4522.616407982262</v>
      </c>
      <c r="F18" s="702"/>
      <c r="G18" s="454" t="str">
        <f t="shared" si="0"/>
        <v/>
      </c>
      <c r="H18" s="702"/>
      <c r="I18" s="454" t="str">
        <f t="shared" si="1"/>
        <v/>
      </c>
      <c r="J18" s="702"/>
      <c r="K18" s="454" t="str">
        <f t="shared" si="2"/>
        <v/>
      </c>
      <c r="L18" s="702"/>
      <c r="M18" s="454" t="str">
        <f t="shared" si="3"/>
        <v/>
      </c>
      <c r="N18" s="746">
        <v>3607</v>
      </c>
      <c r="O18" s="454">
        <f t="shared" si="4"/>
        <v>399.88913525498896</v>
      </c>
      <c r="P18" s="746">
        <v>8447</v>
      </c>
      <c r="Q18" s="454">
        <f t="shared" si="5"/>
        <v>936.47450110864747</v>
      </c>
      <c r="R18" s="702">
        <v>1209</v>
      </c>
      <c r="S18" s="454">
        <f t="shared" si="6"/>
        <v>134.03547671840354</v>
      </c>
      <c r="T18" s="746"/>
      <c r="U18" s="454" t="str">
        <f t="shared" si="7"/>
        <v/>
      </c>
      <c r="V18" s="746"/>
      <c r="W18" s="454" t="str">
        <f t="shared" si="8"/>
        <v/>
      </c>
      <c r="X18" s="746"/>
      <c r="Y18" s="454" t="str">
        <f t="shared" si="9"/>
        <v/>
      </c>
      <c r="Z18" s="702"/>
      <c r="AA18" s="454" t="str">
        <f t="shared" si="10"/>
        <v/>
      </c>
      <c r="AB18" s="580"/>
      <c r="AC18" s="454" t="str">
        <f t="shared" si="11"/>
        <v/>
      </c>
      <c r="AD18" s="580"/>
      <c r="AE18" s="454" t="str">
        <f t="shared" si="12"/>
        <v/>
      </c>
      <c r="AF18" s="702"/>
      <c r="AG18" s="454" t="str">
        <f t="shared" si="13"/>
        <v/>
      </c>
      <c r="AH18" s="702"/>
      <c r="AI18" s="454" t="str">
        <f t="shared" si="14"/>
        <v/>
      </c>
      <c r="AJ18" s="746">
        <v>92421</v>
      </c>
      <c r="AK18" s="454">
        <f t="shared" si="15"/>
        <v>10246.230598669623</v>
      </c>
      <c r="AL18" s="702"/>
      <c r="AM18" s="454" t="str">
        <f t="shared" si="16"/>
        <v/>
      </c>
      <c r="AN18" s="702"/>
      <c r="AO18" s="454" t="str">
        <f t="shared" si="17"/>
        <v/>
      </c>
      <c r="AP18" s="702">
        <v>105684</v>
      </c>
      <c r="AQ18" s="454">
        <f t="shared" si="18"/>
        <v>11716.629711751664</v>
      </c>
    </row>
    <row r="19" spans="1:43" x14ac:dyDescent="0.3">
      <c r="A19" s="537"/>
      <c r="B19" s="669">
        <v>6.41</v>
      </c>
      <c r="D19" s="499">
        <v>31928</v>
      </c>
      <c r="E19" s="454">
        <f t="shared" si="0"/>
        <v>4980.9672386895472</v>
      </c>
      <c r="F19" s="499"/>
      <c r="G19" s="454" t="str">
        <f t="shared" si="0"/>
        <v/>
      </c>
      <c r="H19" s="499"/>
      <c r="I19" s="454" t="str">
        <f t="shared" si="1"/>
        <v/>
      </c>
      <c r="J19" s="499"/>
      <c r="K19" s="454" t="str">
        <f t="shared" si="2"/>
        <v/>
      </c>
      <c r="L19" s="499">
        <v>4274</v>
      </c>
      <c r="M19" s="454">
        <f t="shared" si="3"/>
        <v>666.77067082683311</v>
      </c>
      <c r="N19" s="701">
        <v>5211</v>
      </c>
      <c r="O19" s="454">
        <f t="shared" si="4"/>
        <v>812.94851794071758</v>
      </c>
      <c r="P19" s="701">
        <v>8186</v>
      </c>
      <c r="Q19" s="454">
        <f t="shared" si="5"/>
        <v>1277.0670826833073</v>
      </c>
      <c r="R19" s="499">
        <v>1294</v>
      </c>
      <c r="S19" s="454">
        <f t="shared" si="6"/>
        <v>201.87207488299532</v>
      </c>
      <c r="T19" s="701">
        <v>3296</v>
      </c>
      <c r="U19" s="454">
        <f t="shared" si="7"/>
        <v>514.19656786271446</v>
      </c>
      <c r="V19" s="701"/>
      <c r="W19" s="454" t="str">
        <f t="shared" si="8"/>
        <v/>
      </c>
      <c r="X19" s="701"/>
      <c r="Y19" s="454" t="str">
        <f t="shared" si="9"/>
        <v/>
      </c>
      <c r="Z19" s="499"/>
      <c r="AA19" s="454" t="str">
        <f t="shared" si="10"/>
        <v/>
      </c>
      <c r="AB19" s="632"/>
      <c r="AC19" s="454" t="str">
        <f t="shared" si="11"/>
        <v/>
      </c>
      <c r="AD19" s="632"/>
      <c r="AE19" s="454" t="str">
        <f t="shared" si="12"/>
        <v/>
      </c>
      <c r="AF19" s="499"/>
      <c r="AG19" s="454" t="str">
        <f t="shared" si="13"/>
        <v/>
      </c>
      <c r="AH19" s="499"/>
      <c r="AI19" s="454" t="str">
        <f t="shared" si="14"/>
        <v/>
      </c>
      <c r="AJ19" s="701">
        <v>53692</v>
      </c>
      <c r="AK19" s="454">
        <f t="shared" si="15"/>
        <v>8376.2870514820588</v>
      </c>
      <c r="AL19" s="499"/>
      <c r="AM19" s="454" t="str">
        <f t="shared" si="16"/>
        <v/>
      </c>
      <c r="AN19" s="499"/>
      <c r="AO19" s="454" t="str">
        <f t="shared" si="17"/>
        <v/>
      </c>
      <c r="AP19" s="499">
        <v>75953</v>
      </c>
      <c r="AQ19" s="454">
        <f t="shared" si="18"/>
        <v>11849.141965678627</v>
      </c>
    </row>
    <row r="20" spans="1:43" x14ac:dyDescent="0.3">
      <c r="A20" s="704"/>
      <c r="B20" s="455">
        <v>5.2197360000000002</v>
      </c>
      <c r="D20" s="702">
        <v>11593</v>
      </c>
      <c r="E20" s="454">
        <f t="shared" si="0"/>
        <v>2220.9935521643238</v>
      </c>
      <c r="F20" s="702">
        <v>7899</v>
      </c>
      <c r="G20" s="454">
        <f t="shared" si="0"/>
        <v>1513.2949252605879</v>
      </c>
      <c r="H20" s="702"/>
      <c r="I20" s="454" t="str">
        <f t="shared" si="1"/>
        <v/>
      </c>
      <c r="J20" s="702"/>
      <c r="K20" s="454" t="str">
        <f t="shared" si="2"/>
        <v/>
      </c>
      <c r="L20" s="702">
        <v>76</v>
      </c>
      <c r="M20" s="454">
        <f t="shared" si="3"/>
        <v>14.56012334723442</v>
      </c>
      <c r="N20" s="746">
        <v>1584</v>
      </c>
      <c r="O20" s="454">
        <f t="shared" si="4"/>
        <v>303.46362344762264</v>
      </c>
      <c r="P20" s="746">
        <v>4645</v>
      </c>
      <c r="Q20" s="454">
        <f t="shared" si="5"/>
        <v>889.89174931452465</v>
      </c>
      <c r="R20" s="702"/>
      <c r="S20" s="454" t="str">
        <f t="shared" si="6"/>
        <v/>
      </c>
      <c r="T20" s="746">
        <v>4023</v>
      </c>
      <c r="U20" s="454">
        <f t="shared" si="7"/>
        <v>770.72863455163247</v>
      </c>
      <c r="V20" s="746"/>
      <c r="W20" s="454" t="str">
        <f t="shared" si="8"/>
        <v/>
      </c>
      <c r="X20" s="746"/>
      <c r="Y20" s="454" t="str">
        <f t="shared" si="9"/>
        <v/>
      </c>
      <c r="Z20" s="702"/>
      <c r="AA20" s="454" t="str">
        <f t="shared" si="10"/>
        <v/>
      </c>
      <c r="AB20" s="580"/>
      <c r="AC20" s="454" t="str">
        <f t="shared" si="11"/>
        <v/>
      </c>
      <c r="AD20" s="580">
        <v>40125</v>
      </c>
      <c r="AE20" s="454">
        <f t="shared" si="12"/>
        <v>7687.1703856286986</v>
      </c>
      <c r="AF20" s="702"/>
      <c r="AG20" s="454" t="str">
        <f t="shared" si="13"/>
        <v/>
      </c>
      <c r="AH20" s="702"/>
      <c r="AI20" s="454" t="str">
        <f t="shared" si="14"/>
        <v/>
      </c>
      <c r="AJ20" s="746">
        <v>15431</v>
      </c>
      <c r="AK20" s="454">
        <f t="shared" si="15"/>
        <v>2956.279781199662</v>
      </c>
      <c r="AL20" s="702"/>
      <c r="AM20" s="454" t="str">
        <f t="shared" si="16"/>
        <v/>
      </c>
      <c r="AN20" s="702"/>
      <c r="AO20" s="454" t="str">
        <f t="shared" si="17"/>
        <v/>
      </c>
      <c r="AP20" s="702">
        <v>73783</v>
      </c>
      <c r="AQ20" s="454">
        <f t="shared" si="18"/>
        <v>14135.389222749962</v>
      </c>
    </row>
    <row r="21" spans="1:43" x14ac:dyDescent="0.3">
      <c r="A21" s="537"/>
      <c r="B21" s="669"/>
      <c r="D21" s="499"/>
      <c r="E21" s="454" t="str">
        <f t="shared" si="0"/>
        <v/>
      </c>
      <c r="F21" s="499"/>
      <c r="G21" s="454" t="str">
        <f t="shared" si="0"/>
        <v/>
      </c>
      <c r="H21" s="499"/>
      <c r="I21" s="454" t="str">
        <f t="shared" si="1"/>
        <v/>
      </c>
      <c r="J21" s="499"/>
      <c r="K21" s="454" t="str">
        <f t="shared" si="2"/>
        <v/>
      </c>
      <c r="L21" s="499"/>
      <c r="M21" s="454" t="str">
        <f t="shared" si="3"/>
        <v/>
      </c>
      <c r="N21" s="701"/>
      <c r="O21" s="454" t="str">
        <f t="shared" si="4"/>
        <v/>
      </c>
      <c r="P21" s="701"/>
      <c r="Q21" s="454" t="str">
        <f t="shared" si="5"/>
        <v/>
      </c>
      <c r="R21" s="499"/>
      <c r="S21" s="454" t="str">
        <f t="shared" si="6"/>
        <v/>
      </c>
      <c r="T21" s="701"/>
      <c r="U21" s="454" t="str">
        <f t="shared" si="7"/>
        <v/>
      </c>
      <c r="V21" s="701"/>
      <c r="W21" s="454" t="str">
        <f t="shared" si="8"/>
        <v/>
      </c>
      <c r="X21" s="701"/>
      <c r="Y21" s="454" t="str">
        <f t="shared" si="9"/>
        <v/>
      </c>
      <c r="Z21" s="499"/>
      <c r="AA21" s="454" t="str">
        <f t="shared" si="10"/>
        <v/>
      </c>
      <c r="AB21" s="632"/>
      <c r="AC21" s="454" t="str">
        <f t="shared" si="11"/>
        <v/>
      </c>
      <c r="AD21" s="632">
        <v>10000</v>
      </c>
      <c r="AE21" s="454" t="str">
        <f t="shared" si="12"/>
        <v/>
      </c>
      <c r="AF21" s="499"/>
      <c r="AG21" s="454" t="str">
        <f t="shared" si="13"/>
        <v/>
      </c>
      <c r="AH21" s="499"/>
      <c r="AI21" s="454" t="str">
        <f t="shared" si="14"/>
        <v/>
      </c>
      <c r="AJ21" s="701"/>
      <c r="AK21" s="454" t="str">
        <f t="shared" si="15"/>
        <v/>
      </c>
      <c r="AL21" s="499"/>
      <c r="AM21" s="454" t="str">
        <f t="shared" si="16"/>
        <v/>
      </c>
      <c r="AN21" s="499"/>
      <c r="AO21" s="454" t="str">
        <f t="shared" si="17"/>
        <v/>
      </c>
      <c r="AP21" s="499">
        <v>10000</v>
      </c>
      <c r="AQ21" s="454" t="str">
        <f t="shared" si="18"/>
        <v/>
      </c>
    </row>
    <row r="22" spans="1:43" x14ac:dyDescent="0.3">
      <c r="A22" s="704"/>
      <c r="B22" s="455">
        <v>2.83</v>
      </c>
      <c r="D22" s="702">
        <v>12883.26</v>
      </c>
      <c r="E22" s="454">
        <f t="shared" si="0"/>
        <v>4552.388692579505</v>
      </c>
      <c r="F22" s="702">
        <v>2696.79</v>
      </c>
      <c r="G22" s="454">
        <f t="shared" si="0"/>
        <v>952.9293286219081</v>
      </c>
      <c r="H22" s="702"/>
      <c r="I22" s="454" t="str">
        <f t="shared" si="1"/>
        <v/>
      </c>
      <c r="J22" s="702"/>
      <c r="K22" s="454" t="str">
        <f t="shared" si="2"/>
        <v/>
      </c>
      <c r="L22" s="702"/>
      <c r="M22" s="454" t="str">
        <f t="shared" si="3"/>
        <v/>
      </c>
      <c r="N22" s="746">
        <v>473.42</v>
      </c>
      <c r="O22" s="454">
        <f t="shared" si="4"/>
        <v>167.28621908127209</v>
      </c>
      <c r="P22" s="746">
        <v>591.80999999999995</v>
      </c>
      <c r="Q22" s="454">
        <f t="shared" si="5"/>
        <v>209.12014134275617</v>
      </c>
      <c r="R22" s="702">
        <v>7717.46</v>
      </c>
      <c r="S22" s="454">
        <f t="shared" si="6"/>
        <v>2727.0176678445227</v>
      </c>
      <c r="T22" s="746"/>
      <c r="U22" s="454" t="str">
        <f t="shared" si="7"/>
        <v/>
      </c>
      <c r="V22" s="746"/>
      <c r="W22" s="454" t="str">
        <f t="shared" si="8"/>
        <v/>
      </c>
      <c r="X22" s="746"/>
      <c r="Y22" s="454" t="str">
        <f t="shared" si="9"/>
        <v/>
      </c>
      <c r="Z22" s="702"/>
      <c r="AA22" s="454" t="str">
        <f t="shared" si="10"/>
        <v/>
      </c>
      <c r="AB22" s="580"/>
      <c r="AC22" s="454" t="str">
        <f t="shared" si="11"/>
        <v/>
      </c>
      <c r="AD22" s="580">
        <v>36138</v>
      </c>
      <c r="AE22" s="454">
        <f t="shared" si="12"/>
        <v>12769.611307420495</v>
      </c>
      <c r="AF22" s="702"/>
      <c r="AG22" s="454" t="str">
        <f t="shared" si="13"/>
        <v/>
      </c>
      <c r="AH22" s="702"/>
      <c r="AI22" s="454" t="str">
        <f t="shared" si="14"/>
        <v/>
      </c>
      <c r="AJ22" s="746">
        <v>2107.4499999999998</v>
      </c>
      <c r="AK22" s="454">
        <f t="shared" si="15"/>
        <v>744.68197879858644</v>
      </c>
      <c r="AL22" s="702"/>
      <c r="AM22" s="454" t="str">
        <f t="shared" si="16"/>
        <v/>
      </c>
      <c r="AN22" s="702"/>
      <c r="AO22" s="454" t="str">
        <f t="shared" si="17"/>
        <v/>
      </c>
      <c r="AP22" s="702">
        <v>49724.93</v>
      </c>
      <c r="AQ22" s="454">
        <f t="shared" si="18"/>
        <v>17570.64664310954</v>
      </c>
    </row>
    <row r="23" spans="1:43" x14ac:dyDescent="0.3">
      <c r="A23" s="704"/>
      <c r="B23" s="455">
        <v>1.40444505494505</v>
      </c>
      <c r="D23" s="702">
        <v>17472</v>
      </c>
      <c r="E23" s="454">
        <f t="shared" si="0"/>
        <v>12440.500921329105</v>
      </c>
      <c r="F23" s="702">
        <v>6605</v>
      </c>
      <c r="G23" s="454">
        <f t="shared" si="0"/>
        <v>4702.9251708664569</v>
      </c>
      <c r="H23" s="702"/>
      <c r="I23" s="454" t="str">
        <f t="shared" si="1"/>
        <v/>
      </c>
      <c r="J23" s="702"/>
      <c r="K23" s="454" t="str">
        <f t="shared" si="2"/>
        <v/>
      </c>
      <c r="L23" s="702"/>
      <c r="M23" s="454" t="str">
        <f t="shared" si="3"/>
        <v/>
      </c>
      <c r="N23" s="746">
        <v>2092</v>
      </c>
      <c r="O23" s="454">
        <f t="shared" si="4"/>
        <v>1489.5563145272715</v>
      </c>
      <c r="P23" s="746">
        <v>651</v>
      </c>
      <c r="Q23" s="454">
        <f t="shared" si="5"/>
        <v>463.52827952067577</v>
      </c>
      <c r="R23" s="702">
        <v>560</v>
      </c>
      <c r="S23" s="454">
        <f t="shared" si="6"/>
        <v>398.73400388875336</v>
      </c>
      <c r="T23" s="746">
        <v>1595</v>
      </c>
      <c r="U23" s="454">
        <f t="shared" si="7"/>
        <v>1135.679886076003</v>
      </c>
      <c r="V23" s="746"/>
      <c r="W23" s="454" t="str">
        <f t="shared" si="8"/>
        <v/>
      </c>
      <c r="X23" s="746"/>
      <c r="Y23" s="454" t="str">
        <f t="shared" si="9"/>
        <v/>
      </c>
      <c r="Z23" s="702"/>
      <c r="AA23" s="454" t="str">
        <f t="shared" si="10"/>
        <v/>
      </c>
      <c r="AB23" s="580"/>
      <c r="AC23" s="454" t="str">
        <f t="shared" si="11"/>
        <v/>
      </c>
      <c r="AD23" s="580">
        <v>14085</v>
      </c>
      <c r="AE23" s="454">
        <f t="shared" si="12"/>
        <v>10028.872222809092</v>
      </c>
      <c r="AF23" s="702"/>
      <c r="AG23" s="454" t="str">
        <f t="shared" si="13"/>
        <v/>
      </c>
      <c r="AH23" s="702"/>
      <c r="AI23" s="454" t="str">
        <f t="shared" si="14"/>
        <v/>
      </c>
      <c r="AJ23" s="746">
        <v>2396</v>
      </c>
      <c r="AK23" s="454">
        <f t="shared" si="15"/>
        <v>1706.011916638309</v>
      </c>
      <c r="AL23" s="702"/>
      <c r="AM23" s="454" t="str">
        <f t="shared" si="16"/>
        <v/>
      </c>
      <c r="AN23" s="702"/>
      <c r="AO23" s="454" t="str">
        <f t="shared" si="17"/>
        <v/>
      </c>
      <c r="AP23" s="702">
        <v>27984</v>
      </c>
      <c r="AQ23" s="454">
        <f t="shared" si="18"/>
        <v>19925.30779432656</v>
      </c>
    </row>
    <row r="24" spans="1:43" x14ac:dyDescent="0.3">
      <c r="A24" s="704"/>
      <c r="B24" s="455">
        <v>6.45</v>
      </c>
      <c r="D24" s="702">
        <v>15272</v>
      </c>
      <c r="E24" s="454">
        <f t="shared" si="0"/>
        <v>2367.7519379844962</v>
      </c>
      <c r="F24" s="702">
        <v>9480</v>
      </c>
      <c r="G24" s="454">
        <f t="shared" si="0"/>
        <v>1469.7674418604652</v>
      </c>
      <c r="H24" s="702"/>
      <c r="I24" s="454" t="str">
        <f t="shared" si="1"/>
        <v/>
      </c>
      <c r="J24" s="702"/>
      <c r="K24" s="454" t="str">
        <f t="shared" si="2"/>
        <v/>
      </c>
      <c r="L24" s="702">
        <v>45000</v>
      </c>
      <c r="M24" s="454">
        <f t="shared" si="3"/>
        <v>6976.7441860465115</v>
      </c>
      <c r="N24" s="746">
        <v>9277</v>
      </c>
      <c r="O24" s="454">
        <f t="shared" si="4"/>
        <v>1438.2945736434108</v>
      </c>
      <c r="P24" s="746">
        <v>3506</v>
      </c>
      <c r="Q24" s="454">
        <f t="shared" si="5"/>
        <v>543.5658914728682</v>
      </c>
      <c r="R24" s="702">
        <v>501</v>
      </c>
      <c r="S24" s="454">
        <f t="shared" si="6"/>
        <v>77.674418604651166</v>
      </c>
      <c r="T24" s="746">
        <v>1092</v>
      </c>
      <c r="U24" s="454">
        <f t="shared" si="7"/>
        <v>169.30232558139534</v>
      </c>
      <c r="V24" s="746"/>
      <c r="W24" s="454" t="str">
        <f t="shared" si="8"/>
        <v/>
      </c>
      <c r="X24" s="746"/>
      <c r="Y24" s="454" t="str">
        <f t="shared" si="9"/>
        <v/>
      </c>
      <c r="Z24" s="702">
        <v>831</v>
      </c>
      <c r="AA24" s="454">
        <f t="shared" si="10"/>
        <v>128.83720930232559</v>
      </c>
      <c r="AB24" s="580"/>
      <c r="AC24" s="454" t="str">
        <f t="shared" si="11"/>
        <v/>
      </c>
      <c r="AD24" s="580">
        <v>17996</v>
      </c>
      <c r="AE24" s="454">
        <f t="shared" si="12"/>
        <v>2790.0775193798449</v>
      </c>
      <c r="AF24" s="702"/>
      <c r="AG24" s="454" t="str">
        <f t="shared" si="13"/>
        <v/>
      </c>
      <c r="AH24" s="702"/>
      <c r="AI24" s="454" t="str">
        <f t="shared" si="14"/>
        <v/>
      </c>
      <c r="AJ24" s="746">
        <v>4066</v>
      </c>
      <c r="AK24" s="454">
        <f t="shared" si="15"/>
        <v>630.38759689922483</v>
      </c>
      <c r="AL24" s="702"/>
      <c r="AM24" s="454" t="str">
        <f t="shared" si="16"/>
        <v/>
      </c>
      <c r="AN24" s="702"/>
      <c r="AO24" s="454" t="str">
        <f t="shared" si="17"/>
        <v/>
      </c>
      <c r="AP24" s="702">
        <v>91749</v>
      </c>
      <c r="AQ24" s="454">
        <f t="shared" si="18"/>
        <v>14224.651162790697</v>
      </c>
    </row>
    <row r="25" spans="1:43" x14ac:dyDescent="0.3">
      <c r="A25" s="704"/>
      <c r="B25" s="455">
        <v>3.13</v>
      </c>
      <c r="D25" s="702">
        <v>19245</v>
      </c>
      <c r="E25" s="454">
        <f t="shared" si="0"/>
        <v>6148.5623003194887</v>
      </c>
      <c r="F25" s="702"/>
      <c r="G25" s="454" t="str">
        <f t="shared" si="0"/>
        <v/>
      </c>
      <c r="H25" s="702"/>
      <c r="I25" s="454" t="str">
        <f t="shared" si="1"/>
        <v/>
      </c>
      <c r="J25" s="702"/>
      <c r="K25" s="454" t="str">
        <f t="shared" si="2"/>
        <v/>
      </c>
      <c r="L25" s="702"/>
      <c r="M25" s="454" t="str">
        <f t="shared" si="3"/>
        <v/>
      </c>
      <c r="N25" s="746">
        <v>239</v>
      </c>
      <c r="O25" s="454">
        <f t="shared" si="4"/>
        <v>76.357827476038338</v>
      </c>
      <c r="P25" s="746">
        <v>5593</v>
      </c>
      <c r="Q25" s="454">
        <f t="shared" si="5"/>
        <v>1786.9009584664536</v>
      </c>
      <c r="R25" s="702">
        <v>1816</v>
      </c>
      <c r="S25" s="454">
        <f t="shared" si="6"/>
        <v>580.19169329073486</v>
      </c>
      <c r="T25" s="746">
        <v>13274</v>
      </c>
      <c r="U25" s="454">
        <f t="shared" si="7"/>
        <v>4240.8945686900961</v>
      </c>
      <c r="V25" s="746"/>
      <c r="W25" s="454" t="str">
        <f t="shared" si="8"/>
        <v/>
      </c>
      <c r="X25" s="746"/>
      <c r="Y25" s="454" t="str">
        <f t="shared" si="9"/>
        <v/>
      </c>
      <c r="Z25" s="702"/>
      <c r="AA25" s="454" t="str">
        <f t="shared" si="10"/>
        <v/>
      </c>
      <c r="AB25" s="580"/>
      <c r="AC25" s="454" t="str">
        <f t="shared" si="11"/>
        <v/>
      </c>
      <c r="AD25" s="580"/>
      <c r="AE25" s="454" t="str">
        <f t="shared" si="12"/>
        <v/>
      </c>
      <c r="AF25" s="702"/>
      <c r="AG25" s="454" t="str">
        <f t="shared" si="13"/>
        <v/>
      </c>
      <c r="AH25" s="702"/>
      <c r="AI25" s="454" t="str">
        <f t="shared" si="14"/>
        <v/>
      </c>
      <c r="AJ25" s="746">
        <v>560</v>
      </c>
      <c r="AK25" s="454">
        <f t="shared" si="15"/>
        <v>178.91373801916933</v>
      </c>
      <c r="AL25" s="702"/>
      <c r="AM25" s="454" t="str">
        <f t="shared" si="16"/>
        <v/>
      </c>
      <c r="AN25" s="702">
        <v>9366</v>
      </c>
      <c r="AO25" s="454">
        <f t="shared" si="17"/>
        <v>2992.3322683706069</v>
      </c>
      <c r="AP25" s="702">
        <v>30848</v>
      </c>
      <c r="AQ25" s="454">
        <f t="shared" si="18"/>
        <v>9855.5910543130994</v>
      </c>
    </row>
    <row r="26" spans="1:43" x14ac:dyDescent="0.3">
      <c r="A26" s="704"/>
      <c r="B26" s="455">
        <v>2.2000000000000002</v>
      </c>
      <c r="D26" s="702">
        <v>19729.55</v>
      </c>
      <c r="E26" s="454">
        <f t="shared" si="0"/>
        <v>8967.9772727272721</v>
      </c>
      <c r="F26" s="702"/>
      <c r="G26" s="454" t="str">
        <f t="shared" si="0"/>
        <v/>
      </c>
      <c r="H26" s="702"/>
      <c r="I26" s="454" t="str">
        <f t="shared" si="1"/>
        <v/>
      </c>
      <c r="J26" s="702"/>
      <c r="K26" s="454" t="str">
        <f t="shared" si="2"/>
        <v/>
      </c>
      <c r="L26" s="702"/>
      <c r="M26" s="454" t="str">
        <f t="shared" si="3"/>
        <v/>
      </c>
      <c r="N26" s="746">
        <v>339.18</v>
      </c>
      <c r="O26" s="454">
        <f t="shared" si="4"/>
        <v>154.17272727272726</v>
      </c>
      <c r="P26" s="746">
        <v>3543.19</v>
      </c>
      <c r="Q26" s="454">
        <f t="shared" si="5"/>
        <v>1610.5409090909091</v>
      </c>
      <c r="R26" s="702">
        <v>51.39</v>
      </c>
      <c r="S26" s="454">
        <f t="shared" si="6"/>
        <v>23.359090909090906</v>
      </c>
      <c r="T26" s="746">
        <v>51</v>
      </c>
      <c r="U26" s="454">
        <f t="shared" si="7"/>
        <v>23.18181818181818</v>
      </c>
      <c r="V26" s="746"/>
      <c r="W26" s="454" t="str">
        <f t="shared" si="8"/>
        <v/>
      </c>
      <c r="X26" s="746"/>
      <c r="Y26" s="454" t="str">
        <f t="shared" si="9"/>
        <v/>
      </c>
      <c r="Z26" s="702"/>
      <c r="AA26" s="454" t="str">
        <f t="shared" si="10"/>
        <v/>
      </c>
      <c r="AB26" s="580"/>
      <c r="AC26" s="454" t="str">
        <f t="shared" si="11"/>
        <v/>
      </c>
      <c r="AD26" s="580">
        <v>427.87</v>
      </c>
      <c r="AE26" s="454">
        <f t="shared" si="12"/>
        <v>194.48636363636362</v>
      </c>
      <c r="AF26" s="702"/>
      <c r="AG26" s="454" t="str">
        <f t="shared" si="13"/>
        <v/>
      </c>
      <c r="AH26" s="702"/>
      <c r="AI26" s="454" t="str">
        <f t="shared" si="14"/>
        <v/>
      </c>
      <c r="AJ26" s="746">
        <v>5474.42</v>
      </c>
      <c r="AK26" s="454">
        <f t="shared" si="15"/>
        <v>2488.3727272727269</v>
      </c>
      <c r="AL26" s="702"/>
      <c r="AM26" s="454" t="str">
        <f t="shared" si="16"/>
        <v/>
      </c>
      <c r="AN26" s="702"/>
      <c r="AO26" s="454" t="str">
        <f t="shared" si="17"/>
        <v/>
      </c>
      <c r="AP26" s="702">
        <v>9887.0499999999993</v>
      </c>
      <c r="AQ26" s="454">
        <f t="shared" si="18"/>
        <v>4494.113636363636</v>
      </c>
    </row>
    <row r="27" spans="1:43" x14ac:dyDescent="0.3">
      <c r="A27" s="704"/>
      <c r="B27" s="455">
        <v>3</v>
      </c>
      <c r="D27" s="702">
        <v>20269</v>
      </c>
      <c r="E27" s="454">
        <f t="shared" si="0"/>
        <v>6756.333333333333</v>
      </c>
      <c r="F27" s="702">
        <v>6810</v>
      </c>
      <c r="G27" s="454">
        <f t="shared" si="0"/>
        <v>2270</v>
      </c>
      <c r="H27" s="702"/>
      <c r="I27" s="454" t="str">
        <f t="shared" si="1"/>
        <v/>
      </c>
      <c r="J27" s="702"/>
      <c r="K27" s="454" t="str">
        <f t="shared" si="2"/>
        <v/>
      </c>
      <c r="L27" s="702"/>
      <c r="M27" s="454" t="str">
        <f t="shared" si="3"/>
        <v/>
      </c>
      <c r="N27" s="746">
        <v>816</v>
      </c>
      <c r="O27" s="454">
        <f t="shared" si="4"/>
        <v>272</v>
      </c>
      <c r="P27" s="746">
        <v>923</v>
      </c>
      <c r="Q27" s="454">
        <f t="shared" si="5"/>
        <v>307.66666666666669</v>
      </c>
      <c r="R27" s="702"/>
      <c r="S27" s="454" t="str">
        <f t="shared" si="6"/>
        <v/>
      </c>
      <c r="T27" s="746"/>
      <c r="U27" s="454" t="str">
        <f t="shared" si="7"/>
        <v/>
      </c>
      <c r="V27" s="746"/>
      <c r="W27" s="454" t="str">
        <f t="shared" si="8"/>
        <v/>
      </c>
      <c r="X27" s="746"/>
      <c r="Y27" s="454" t="str">
        <f t="shared" si="9"/>
        <v/>
      </c>
      <c r="Z27" s="702"/>
      <c r="AA27" s="454" t="str">
        <f t="shared" si="10"/>
        <v/>
      </c>
      <c r="AB27" s="580"/>
      <c r="AC27" s="454" t="str">
        <f t="shared" si="11"/>
        <v/>
      </c>
      <c r="AD27" s="580"/>
      <c r="AE27" s="454" t="str">
        <f t="shared" si="12"/>
        <v/>
      </c>
      <c r="AF27" s="702"/>
      <c r="AG27" s="454" t="str">
        <f t="shared" si="13"/>
        <v/>
      </c>
      <c r="AH27" s="702"/>
      <c r="AI27" s="454" t="str">
        <f t="shared" si="14"/>
        <v/>
      </c>
      <c r="AJ27" s="746">
        <v>14105</v>
      </c>
      <c r="AK27" s="454">
        <f t="shared" si="15"/>
        <v>4701.666666666667</v>
      </c>
      <c r="AL27" s="702"/>
      <c r="AM27" s="454" t="str">
        <f t="shared" si="16"/>
        <v/>
      </c>
      <c r="AN27" s="702">
        <v>23838</v>
      </c>
      <c r="AO27" s="454">
        <f t="shared" si="17"/>
        <v>7946</v>
      </c>
      <c r="AP27" s="702">
        <v>46492</v>
      </c>
      <c r="AQ27" s="454">
        <f t="shared" si="18"/>
        <v>15497.333333333334</v>
      </c>
    </row>
    <row r="28" spans="1:43" x14ac:dyDescent="0.3">
      <c r="A28" s="704"/>
      <c r="B28" s="455">
        <v>5.01</v>
      </c>
      <c r="D28" s="702">
        <v>169537</v>
      </c>
      <c r="E28" s="454">
        <f t="shared" si="0"/>
        <v>33839.72055888224</v>
      </c>
      <c r="F28" s="702">
        <v>10811.24</v>
      </c>
      <c r="G28" s="454">
        <f t="shared" si="0"/>
        <v>2157.932135728543</v>
      </c>
      <c r="H28" s="702"/>
      <c r="I28" s="454" t="str">
        <f t="shared" si="1"/>
        <v/>
      </c>
      <c r="J28" s="702"/>
      <c r="K28" s="454" t="str">
        <f t="shared" si="2"/>
        <v/>
      </c>
      <c r="L28" s="702"/>
      <c r="M28" s="454" t="str">
        <f t="shared" si="3"/>
        <v/>
      </c>
      <c r="N28" s="746">
        <v>2428</v>
      </c>
      <c r="O28" s="454">
        <f t="shared" si="4"/>
        <v>484.63073852295412</v>
      </c>
      <c r="P28" s="746">
        <v>4235</v>
      </c>
      <c r="Q28" s="454">
        <f t="shared" si="5"/>
        <v>845.30938123752503</v>
      </c>
      <c r="R28" s="702"/>
      <c r="S28" s="454" t="str">
        <f t="shared" si="6"/>
        <v/>
      </c>
      <c r="T28" s="746"/>
      <c r="U28" s="454" t="str">
        <f t="shared" si="7"/>
        <v/>
      </c>
      <c r="V28" s="746"/>
      <c r="W28" s="454" t="str">
        <f t="shared" si="8"/>
        <v/>
      </c>
      <c r="X28" s="746"/>
      <c r="Y28" s="454" t="str">
        <f t="shared" si="9"/>
        <v/>
      </c>
      <c r="Z28" s="702"/>
      <c r="AA28" s="454" t="str">
        <f t="shared" si="10"/>
        <v/>
      </c>
      <c r="AB28" s="580"/>
      <c r="AC28" s="454" t="str">
        <f t="shared" si="11"/>
        <v/>
      </c>
      <c r="AD28" s="580">
        <v>21706</v>
      </c>
      <c r="AE28" s="454">
        <f t="shared" si="12"/>
        <v>4332.5349301397209</v>
      </c>
      <c r="AF28" s="702"/>
      <c r="AG28" s="454" t="str">
        <f t="shared" si="13"/>
        <v/>
      </c>
      <c r="AH28" s="702"/>
      <c r="AI28" s="454" t="str">
        <f t="shared" si="14"/>
        <v/>
      </c>
      <c r="AJ28" s="746">
        <v>3653</v>
      </c>
      <c r="AK28" s="454">
        <f t="shared" si="15"/>
        <v>729.14171656686631</v>
      </c>
      <c r="AL28" s="702"/>
      <c r="AM28" s="454" t="str">
        <f t="shared" si="16"/>
        <v/>
      </c>
      <c r="AN28" s="702"/>
      <c r="AO28" s="454" t="str">
        <f t="shared" si="17"/>
        <v/>
      </c>
      <c r="AP28" s="702">
        <v>42833.24</v>
      </c>
      <c r="AQ28" s="454">
        <f t="shared" si="18"/>
        <v>8549.5489021956091</v>
      </c>
    </row>
    <row r="29" spans="1:43" x14ac:dyDescent="0.3">
      <c r="A29" s="704"/>
      <c r="B29" s="455">
        <v>5.4378780219780198</v>
      </c>
      <c r="D29" s="702">
        <v>160045</v>
      </c>
      <c r="E29" s="454">
        <f t="shared" si="0"/>
        <v>29431.517101552028</v>
      </c>
      <c r="F29" s="702">
        <v>12065</v>
      </c>
      <c r="G29" s="454">
        <f t="shared" si="0"/>
        <v>2218.6963280966302</v>
      </c>
      <c r="H29" s="702"/>
      <c r="I29" s="454" t="str">
        <f t="shared" si="1"/>
        <v/>
      </c>
      <c r="J29" s="702"/>
      <c r="K29" s="454" t="str">
        <f t="shared" si="2"/>
        <v/>
      </c>
      <c r="L29" s="702"/>
      <c r="M29" s="454" t="str">
        <f t="shared" si="3"/>
        <v/>
      </c>
      <c r="N29" s="746">
        <v>4795</v>
      </c>
      <c r="O29" s="454">
        <f t="shared" si="4"/>
        <v>881.77777813703631</v>
      </c>
      <c r="P29" s="746">
        <v>1425</v>
      </c>
      <c r="Q29" s="454">
        <f t="shared" si="5"/>
        <v>262.05074741298785</v>
      </c>
      <c r="R29" s="702">
        <v>97</v>
      </c>
      <c r="S29" s="454">
        <f t="shared" si="6"/>
        <v>17.837840350217419</v>
      </c>
      <c r="T29" s="746"/>
      <c r="U29" s="454" t="str">
        <f t="shared" si="7"/>
        <v/>
      </c>
      <c r="V29" s="746"/>
      <c r="W29" s="454" t="str">
        <f t="shared" si="8"/>
        <v/>
      </c>
      <c r="X29" s="746"/>
      <c r="Y29" s="454" t="str">
        <f t="shared" si="9"/>
        <v/>
      </c>
      <c r="Z29" s="702"/>
      <c r="AA29" s="454" t="str">
        <f t="shared" si="10"/>
        <v/>
      </c>
      <c r="AB29" s="580"/>
      <c r="AC29" s="454" t="str">
        <f t="shared" si="11"/>
        <v/>
      </c>
      <c r="AD29" s="580"/>
      <c r="AE29" s="454" t="str">
        <f t="shared" si="12"/>
        <v/>
      </c>
      <c r="AF29" s="702"/>
      <c r="AG29" s="454" t="str">
        <f t="shared" si="13"/>
        <v/>
      </c>
      <c r="AH29" s="702"/>
      <c r="AI29" s="454" t="str">
        <f t="shared" si="14"/>
        <v/>
      </c>
      <c r="AJ29" s="746">
        <v>16202</v>
      </c>
      <c r="AK29" s="454">
        <f t="shared" si="15"/>
        <v>2979.4710242703359</v>
      </c>
      <c r="AL29" s="702"/>
      <c r="AM29" s="454" t="str">
        <f t="shared" si="16"/>
        <v/>
      </c>
      <c r="AN29" s="702"/>
      <c r="AO29" s="454" t="str">
        <f t="shared" si="17"/>
        <v/>
      </c>
      <c r="AP29" s="702">
        <v>34584</v>
      </c>
      <c r="AQ29" s="454">
        <f t="shared" si="18"/>
        <v>6359.8337182672076</v>
      </c>
    </row>
    <row r="30" spans="1:43" x14ac:dyDescent="0.3">
      <c r="A30" s="704"/>
      <c r="B30" s="455">
        <v>3.42</v>
      </c>
      <c r="D30" s="702">
        <v>22937</v>
      </c>
      <c r="E30" s="454">
        <f t="shared" si="0"/>
        <v>6706.7251461988308</v>
      </c>
      <c r="F30" s="702">
        <v>17212</v>
      </c>
      <c r="G30" s="454">
        <f t="shared" si="0"/>
        <v>5032.7485380116959</v>
      </c>
      <c r="H30" s="702"/>
      <c r="I30" s="454" t="str">
        <f t="shared" si="1"/>
        <v/>
      </c>
      <c r="J30" s="702"/>
      <c r="K30" s="454" t="str">
        <f t="shared" si="2"/>
        <v/>
      </c>
      <c r="L30" s="702"/>
      <c r="M30" s="454" t="str">
        <f t="shared" si="3"/>
        <v/>
      </c>
      <c r="N30" s="746">
        <v>3509</v>
      </c>
      <c r="O30" s="454">
        <f t="shared" si="4"/>
        <v>1026.0233918128656</v>
      </c>
      <c r="P30" s="746">
        <v>3145</v>
      </c>
      <c r="Q30" s="454">
        <f t="shared" si="5"/>
        <v>919.59064327485385</v>
      </c>
      <c r="R30" s="702">
        <v>965</v>
      </c>
      <c r="S30" s="454">
        <f t="shared" si="6"/>
        <v>282.16374269005848</v>
      </c>
      <c r="T30" s="746"/>
      <c r="U30" s="454" t="str">
        <f t="shared" si="7"/>
        <v/>
      </c>
      <c r="V30" s="746">
        <v>1108</v>
      </c>
      <c r="W30" s="454">
        <f t="shared" si="8"/>
        <v>323.9766081871345</v>
      </c>
      <c r="X30" s="746"/>
      <c r="Y30" s="454" t="str">
        <f t="shared" si="9"/>
        <v/>
      </c>
      <c r="Z30" s="702">
        <v>4</v>
      </c>
      <c r="AA30" s="454">
        <f t="shared" si="10"/>
        <v>1.1695906432748537</v>
      </c>
      <c r="AB30" s="580"/>
      <c r="AC30" s="454" t="str">
        <f t="shared" si="11"/>
        <v/>
      </c>
      <c r="AD30" s="580"/>
      <c r="AE30" s="454" t="str">
        <f t="shared" si="12"/>
        <v/>
      </c>
      <c r="AF30" s="702"/>
      <c r="AG30" s="454" t="str">
        <f t="shared" si="13"/>
        <v/>
      </c>
      <c r="AH30" s="702"/>
      <c r="AI30" s="454" t="str">
        <f t="shared" si="14"/>
        <v/>
      </c>
      <c r="AJ30" s="746">
        <v>5418</v>
      </c>
      <c r="AK30" s="454">
        <f t="shared" si="15"/>
        <v>1584.2105263157896</v>
      </c>
      <c r="AL30" s="702"/>
      <c r="AM30" s="454" t="str">
        <f t="shared" si="16"/>
        <v/>
      </c>
      <c r="AN30" s="702"/>
      <c r="AO30" s="454" t="str">
        <f t="shared" si="17"/>
        <v/>
      </c>
      <c r="AP30" s="702">
        <v>31361</v>
      </c>
      <c r="AQ30" s="454">
        <f t="shared" si="18"/>
        <v>9169.8830409356724</v>
      </c>
    </row>
    <row r="31" spans="1:43" x14ac:dyDescent="0.3">
      <c r="A31" s="704"/>
      <c r="B31" s="455">
        <v>3.94</v>
      </c>
      <c r="D31" s="702">
        <v>24220</v>
      </c>
      <c r="E31" s="454">
        <f t="shared" si="0"/>
        <v>6147.2081218274116</v>
      </c>
      <c r="F31" s="702">
        <v>1630</v>
      </c>
      <c r="G31" s="454">
        <f t="shared" si="0"/>
        <v>413.70558375634516</v>
      </c>
      <c r="H31" s="702"/>
      <c r="I31" s="454" t="str">
        <f t="shared" si="1"/>
        <v/>
      </c>
      <c r="J31" s="702"/>
      <c r="K31" s="454" t="str">
        <f t="shared" si="2"/>
        <v/>
      </c>
      <c r="L31" s="702"/>
      <c r="M31" s="454" t="str">
        <f t="shared" si="3"/>
        <v/>
      </c>
      <c r="N31" s="746">
        <v>2486</v>
      </c>
      <c r="O31" s="454">
        <f t="shared" si="4"/>
        <v>630.96446700507613</v>
      </c>
      <c r="P31" s="746">
        <v>1924</v>
      </c>
      <c r="Q31" s="454">
        <f t="shared" si="5"/>
        <v>488.32487309644671</v>
      </c>
      <c r="R31" s="702">
        <v>42</v>
      </c>
      <c r="S31" s="454">
        <f t="shared" si="6"/>
        <v>10.659898477157361</v>
      </c>
      <c r="T31" s="746"/>
      <c r="U31" s="454" t="str">
        <f t="shared" si="7"/>
        <v/>
      </c>
      <c r="V31" s="746"/>
      <c r="W31" s="454" t="str">
        <f t="shared" si="8"/>
        <v/>
      </c>
      <c r="X31" s="746"/>
      <c r="Y31" s="454" t="str">
        <f t="shared" si="9"/>
        <v/>
      </c>
      <c r="Z31" s="702"/>
      <c r="AA31" s="454" t="str">
        <f t="shared" si="10"/>
        <v/>
      </c>
      <c r="AB31" s="580"/>
      <c r="AC31" s="454" t="str">
        <f t="shared" si="11"/>
        <v/>
      </c>
      <c r="AD31" s="580">
        <v>4156</v>
      </c>
      <c r="AE31" s="454">
        <f t="shared" si="12"/>
        <v>1054.8223350253807</v>
      </c>
      <c r="AF31" s="702"/>
      <c r="AG31" s="454" t="str">
        <f t="shared" si="13"/>
        <v/>
      </c>
      <c r="AH31" s="702"/>
      <c r="AI31" s="454" t="str">
        <f t="shared" si="14"/>
        <v/>
      </c>
      <c r="AJ31" s="746">
        <v>10204</v>
      </c>
      <c r="AK31" s="454">
        <f t="shared" si="15"/>
        <v>2589.8477157360408</v>
      </c>
      <c r="AL31" s="702"/>
      <c r="AM31" s="454" t="str">
        <f t="shared" si="16"/>
        <v/>
      </c>
      <c r="AN31" s="702"/>
      <c r="AO31" s="454" t="str">
        <f t="shared" si="17"/>
        <v/>
      </c>
      <c r="AP31" s="702">
        <v>20442</v>
      </c>
      <c r="AQ31" s="454">
        <f t="shared" si="18"/>
        <v>5188.3248730964469</v>
      </c>
    </row>
    <row r="32" spans="1:43" x14ac:dyDescent="0.3">
      <c r="A32" s="704"/>
      <c r="B32" s="455">
        <v>16.913677470267</v>
      </c>
      <c r="D32" s="702">
        <v>180910</v>
      </c>
      <c r="E32" s="454">
        <f t="shared" si="0"/>
        <v>10696.077202490496</v>
      </c>
      <c r="F32" s="702"/>
      <c r="G32" s="454" t="str">
        <f t="shared" si="0"/>
        <v/>
      </c>
      <c r="H32" s="702"/>
      <c r="I32" s="454" t="str">
        <f t="shared" si="1"/>
        <v/>
      </c>
      <c r="J32" s="702"/>
      <c r="K32" s="454" t="str">
        <f t="shared" si="2"/>
        <v/>
      </c>
      <c r="L32" s="702"/>
      <c r="M32" s="454" t="str">
        <f t="shared" si="3"/>
        <v/>
      </c>
      <c r="N32" s="746">
        <v>717</v>
      </c>
      <c r="O32" s="454">
        <f t="shared" si="4"/>
        <v>42.391727125010704</v>
      </c>
      <c r="P32" s="746">
        <v>51993</v>
      </c>
      <c r="Q32" s="454">
        <f t="shared" si="5"/>
        <v>3074.021015914479</v>
      </c>
      <c r="R32" s="702"/>
      <c r="S32" s="454" t="str">
        <f t="shared" si="6"/>
        <v/>
      </c>
      <c r="T32" s="746"/>
      <c r="U32" s="454" t="str">
        <f t="shared" si="7"/>
        <v/>
      </c>
      <c r="V32" s="746"/>
      <c r="W32" s="454" t="str">
        <f t="shared" si="8"/>
        <v/>
      </c>
      <c r="X32" s="746"/>
      <c r="Y32" s="454" t="str">
        <f t="shared" si="9"/>
        <v/>
      </c>
      <c r="Z32" s="702"/>
      <c r="AA32" s="454" t="str">
        <f t="shared" si="10"/>
        <v/>
      </c>
      <c r="AB32" s="580"/>
      <c r="AC32" s="454" t="str">
        <f t="shared" si="11"/>
        <v/>
      </c>
      <c r="AD32" s="580">
        <v>68078</v>
      </c>
      <c r="AE32" s="454">
        <f t="shared" si="12"/>
        <v>4025.0264982098724</v>
      </c>
      <c r="AF32" s="702"/>
      <c r="AG32" s="454" t="str">
        <f t="shared" si="13"/>
        <v/>
      </c>
      <c r="AH32" s="702"/>
      <c r="AI32" s="454" t="str">
        <f t="shared" si="14"/>
        <v/>
      </c>
      <c r="AJ32" s="746">
        <v>9378</v>
      </c>
      <c r="AK32" s="454">
        <f t="shared" si="15"/>
        <v>554.46250624595586</v>
      </c>
      <c r="AL32" s="702"/>
      <c r="AM32" s="454" t="str">
        <f t="shared" si="16"/>
        <v/>
      </c>
      <c r="AN32" s="702"/>
      <c r="AO32" s="454" t="str">
        <f t="shared" si="17"/>
        <v/>
      </c>
      <c r="AP32" s="702">
        <v>130166</v>
      </c>
      <c r="AQ32" s="454">
        <f t="shared" si="18"/>
        <v>7695.901747495318</v>
      </c>
    </row>
    <row r="33" spans="1:43" x14ac:dyDescent="0.3">
      <c r="A33" s="704"/>
      <c r="B33" s="455">
        <v>1.81</v>
      </c>
      <c r="D33" s="702">
        <v>6666</v>
      </c>
      <c r="E33" s="454">
        <f t="shared" si="0"/>
        <v>3682.8729281767955</v>
      </c>
      <c r="F33" s="702"/>
      <c r="G33" s="454" t="str">
        <f t="shared" si="0"/>
        <v/>
      </c>
      <c r="H33" s="702"/>
      <c r="I33" s="454" t="str">
        <f t="shared" si="1"/>
        <v/>
      </c>
      <c r="J33" s="702"/>
      <c r="K33" s="454" t="str">
        <f t="shared" si="2"/>
        <v/>
      </c>
      <c r="L33" s="702"/>
      <c r="M33" s="454" t="str">
        <f t="shared" si="3"/>
        <v/>
      </c>
      <c r="N33" s="746">
        <v>399</v>
      </c>
      <c r="O33" s="454">
        <f t="shared" si="4"/>
        <v>220.44198895027623</v>
      </c>
      <c r="P33" s="746">
        <v>877</v>
      </c>
      <c r="Q33" s="454">
        <f t="shared" si="5"/>
        <v>484.53038674033149</v>
      </c>
      <c r="R33" s="702"/>
      <c r="S33" s="454" t="str">
        <f t="shared" si="6"/>
        <v/>
      </c>
      <c r="T33" s="746"/>
      <c r="U33" s="454" t="str">
        <f t="shared" si="7"/>
        <v/>
      </c>
      <c r="V33" s="746"/>
      <c r="W33" s="454" t="str">
        <f t="shared" si="8"/>
        <v/>
      </c>
      <c r="X33" s="746"/>
      <c r="Y33" s="454" t="str">
        <f t="shared" si="9"/>
        <v/>
      </c>
      <c r="Z33" s="702"/>
      <c r="AA33" s="454" t="str">
        <f t="shared" si="10"/>
        <v/>
      </c>
      <c r="AB33" s="580"/>
      <c r="AC33" s="454" t="str">
        <f t="shared" si="11"/>
        <v/>
      </c>
      <c r="AD33" s="580"/>
      <c r="AE33" s="454" t="str">
        <f t="shared" si="12"/>
        <v/>
      </c>
      <c r="AF33" s="702"/>
      <c r="AG33" s="454" t="str">
        <f t="shared" si="13"/>
        <v/>
      </c>
      <c r="AH33" s="702"/>
      <c r="AI33" s="454" t="str">
        <f t="shared" si="14"/>
        <v/>
      </c>
      <c r="AJ33" s="746">
        <v>593</v>
      </c>
      <c r="AK33" s="454">
        <f t="shared" si="15"/>
        <v>327.62430939226516</v>
      </c>
      <c r="AL33" s="702"/>
      <c r="AM33" s="454" t="str">
        <f t="shared" si="16"/>
        <v/>
      </c>
      <c r="AN33" s="702"/>
      <c r="AO33" s="454" t="str">
        <f t="shared" si="17"/>
        <v/>
      </c>
      <c r="AP33" s="702">
        <v>1869</v>
      </c>
      <c r="AQ33" s="454">
        <f t="shared" si="18"/>
        <v>1032.5966850828729</v>
      </c>
    </row>
    <row r="34" spans="1:43" x14ac:dyDescent="0.3">
      <c r="A34" s="704"/>
      <c r="B34" s="455">
        <v>10.5</v>
      </c>
      <c r="D34" s="702">
        <v>104752</v>
      </c>
      <c r="E34" s="454">
        <f t="shared" si="0"/>
        <v>9976.3809523809523</v>
      </c>
      <c r="F34" s="702"/>
      <c r="G34" s="454" t="str">
        <f t="shared" si="0"/>
        <v/>
      </c>
      <c r="H34" s="702"/>
      <c r="I34" s="454" t="str">
        <f t="shared" si="1"/>
        <v/>
      </c>
      <c r="J34" s="702"/>
      <c r="K34" s="454" t="str">
        <f t="shared" si="2"/>
        <v/>
      </c>
      <c r="L34" s="702"/>
      <c r="M34" s="454" t="str">
        <f t="shared" si="3"/>
        <v/>
      </c>
      <c r="N34" s="746">
        <v>2261</v>
      </c>
      <c r="O34" s="454">
        <f t="shared" si="4"/>
        <v>215.33333333333334</v>
      </c>
      <c r="P34" s="746">
        <v>8352</v>
      </c>
      <c r="Q34" s="454">
        <f t="shared" si="5"/>
        <v>795.42857142857144</v>
      </c>
      <c r="R34" s="702">
        <v>10130</v>
      </c>
      <c r="S34" s="454">
        <f t="shared" si="6"/>
        <v>964.76190476190482</v>
      </c>
      <c r="T34" s="746"/>
      <c r="U34" s="454" t="str">
        <f t="shared" si="7"/>
        <v/>
      </c>
      <c r="V34" s="746"/>
      <c r="W34" s="454" t="str">
        <f t="shared" si="8"/>
        <v/>
      </c>
      <c r="X34" s="746"/>
      <c r="Y34" s="454" t="str">
        <f t="shared" si="9"/>
        <v/>
      </c>
      <c r="Z34" s="702"/>
      <c r="AA34" s="454" t="str">
        <f t="shared" si="10"/>
        <v/>
      </c>
      <c r="AB34" s="580"/>
      <c r="AC34" s="454" t="str">
        <f t="shared" si="11"/>
        <v/>
      </c>
      <c r="AD34" s="580"/>
      <c r="AE34" s="454" t="str">
        <f t="shared" si="12"/>
        <v/>
      </c>
      <c r="AF34" s="702"/>
      <c r="AG34" s="454" t="str">
        <f t="shared" si="13"/>
        <v/>
      </c>
      <c r="AH34" s="702"/>
      <c r="AI34" s="454" t="str">
        <f t="shared" si="14"/>
        <v/>
      </c>
      <c r="AJ34" s="746">
        <v>3393</v>
      </c>
      <c r="AK34" s="454">
        <f t="shared" si="15"/>
        <v>323.14285714285717</v>
      </c>
      <c r="AL34" s="702"/>
      <c r="AM34" s="454" t="str">
        <f t="shared" si="16"/>
        <v/>
      </c>
      <c r="AN34" s="702"/>
      <c r="AO34" s="454" t="str">
        <f t="shared" si="17"/>
        <v/>
      </c>
      <c r="AP34" s="702">
        <v>24136</v>
      </c>
      <c r="AQ34" s="454">
        <f t="shared" si="18"/>
        <v>2298.6666666666665</v>
      </c>
    </row>
    <row r="35" spans="1:43" x14ac:dyDescent="0.3">
      <c r="A35" s="704"/>
      <c r="B35" s="455">
        <v>5.93</v>
      </c>
      <c r="D35" s="702">
        <v>14631</v>
      </c>
      <c r="E35" s="454">
        <f t="shared" si="0"/>
        <v>2467.2849915682968</v>
      </c>
      <c r="F35" s="702"/>
      <c r="G35" s="454" t="str">
        <f t="shared" si="0"/>
        <v/>
      </c>
      <c r="H35" s="702"/>
      <c r="I35" s="454" t="str">
        <f t="shared" si="1"/>
        <v/>
      </c>
      <c r="J35" s="702"/>
      <c r="K35" s="454" t="str">
        <f t="shared" si="2"/>
        <v/>
      </c>
      <c r="L35" s="702"/>
      <c r="M35" s="454" t="str">
        <f t="shared" si="3"/>
        <v/>
      </c>
      <c r="N35" s="746">
        <v>330</v>
      </c>
      <c r="O35" s="454">
        <f t="shared" si="4"/>
        <v>55.649241146711638</v>
      </c>
      <c r="P35" s="746">
        <v>2100</v>
      </c>
      <c r="Q35" s="454">
        <f t="shared" si="5"/>
        <v>354.13153456998316</v>
      </c>
      <c r="R35" s="702">
        <v>151</v>
      </c>
      <c r="S35" s="454">
        <f t="shared" si="6"/>
        <v>25.463743676222599</v>
      </c>
      <c r="T35" s="746">
        <v>357</v>
      </c>
      <c r="U35" s="454">
        <f t="shared" si="7"/>
        <v>60.202360876897139</v>
      </c>
      <c r="V35" s="746"/>
      <c r="W35" s="454" t="str">
        <f t="shared" si="8"/>
        <v/>
      </c>
      <c r="X35" s="746"/>
      <c r="Y35" s="454" t="str">
        <f t="shared" si="9"/>
        <v/>
      </c>
      <c r="Z35" s="702"/>
      <c r="AA35" s="454" t="str">
        <f t="shared" si="10"/>
        <v/>
      </c>
      <c r="AB35" s="580"/>
      <c r="AC35" s="454" t="str">
        <f t="shared" si="11"/>
        <v/>
      </c>
      <c r="AD35" s="580"/>
      <c r="AE35" s="454" t="str">
        <f t="shared" si="12"/>
        <v/>
      </c>
      <c r="AF35" s="702"/>
      <c r="AG35" s="454" t="str">
        <f t="shared" si="13"/>
        <v/>
      </c>
      <c r="AH35" s="702"/>
      <c r="AI35" s="454" t="str">
        <f t="shared" si="14"/>
        <v/>
      </c>
      <c r="AJ35" s="746">
        <v>6780</v>
      </c>
      <c r="AK35" s="454">
        <f t="shared" si="15"/>
        <v>1143.3389544688027</v>
      </c>
      <c r="AL35" s="702"/>
      <c r="AM35" s="454" t="str">
        <f t="shared" si="16"/>
        <v/>
      </c>
      <c r="AN35" s="702">
        <v>3978</v>
      </c>
      <c r="AO35" s="454">
        <f t="shared" si="17"/>
        <v>670.82630691399663</v>
      </c>
      <c r="AP35" s="702">
        <v>13696</v>
      </c>
      <c r="AQ35" s="454">
        <f t="shared" si="18"/>
        <v>2309.6121416526139</v>
      </c>
    </row>
    <row r="36" spans="1:43" x14ac:dyDescent="0.3">
      <c r="A36" s="537"/>
      <c r="B36" s="669">
        <v>3.88</v>
      </c>
      <c r="D36" s="499">
        <v>5645</v>
      </c>
      <c r="E36" s="454">
        <f t="shared" si="0"/>
        <v>1454.8969072164948</v>
      </c>
      <c r="F36" s="499"/>
      <c r="G36" s="454" t="str">
        <f t="shared" si="0"/>
        <v/>
      </c>
      <c r="H36" s="499"/>
      <c r="I36" s="454" t="str">
        <f t="shared" si="1"/>
        <v/>
      </c>
      <c r="J36" s="499"/>
      <c r="K36" s="454" t="str">
        <f t="shared" si="2"/>
        <v/>
      </c>
      <c r="L36" s="499"/>
      <c r="M36" s="454" t="str">
        <f t="shared" si="3"/>
        <v/>
      </c>
      <c r="N36" s="701">
        <v>55</v>
      </c>
      <c r="O36" s="454">
        <f t="shared" si="4"/>
        <v>14.175257731958764</v>
      </c>
      <c r="P36" s="701">
        <v>1843</v>
      </c>
      <c r="Q36" s="454">
        <f t="shared" si="5"/>
        <v>475</v>
      </c>
      <c r="R36" s="499">
        <v>4432</v>
      </c>
      <c r="S36" s="454">
        <f t="shared" si="6"/>
        <v>1142.2680412371135</v>
      </c>
      <c r="T36" s="701">
        <v>2013</v>
      </c>
      <c r="U36" s="454">
        <f t="shared" si="7"/>
        <v>518.81443298969077</v>
      </c>
      <c r="V36" s="701"/>
      <c r="W36" s="454" t="str">
        <f t="shared" si="8"/>
        <v/>
      </c>
      <c r="X36" s="701"/>
      <c r="Y36" s="454" t="str">
        <f t="shared" si="9"/>
        <v/>
      </c>
      <c r="Z36" s="499"/>
      <c r="AA36" s="454" t="str">
        <f t="shared" si="10"/>
        <v/>
      </c>
      <c r="AB36" s="632"/>
      <c r="AC36" s="454" t="str">
        <f t="shared" si="11"/>
        <v/>
      </c>
      <c r="AD36" s="632"/>
      <c r="AE36" s="454" t="str">
        <f t="shared" si="12"/>
        <v/>
      </c>
      <c r="AF36" s="499"/>
      <c r="AG36" s="454" t="str">
        <f t="shared" si="13"/>
        <v/>
      </c>
      <c r="AH36" s="499"/>
      <c r="AI36" s="454" t="str">
        <f t="shared" si="14"/>
        <v/>
      </c>
      <c r="AJ36" s="701">
        <v>114</v>
      </c>
      <c r="AK36" s="454">
        <f t="shared" si="15"/>
        <v>29.381443298969074</v>
      </c>
      <c r="AL36" s="499"/>
      <c r="AM36" s="454" t="str">
        <f t="shared" si="16"/>
        <v/>
      </c>
      <c r="AN36" s="499">
        <v>1118</v>
      </c>
      <c r="AO36" s="454">
        <f t="shared" si="17"/>
        <v>288.14432989690721</v>
      </c>
      <c r="AP36" s="499">
        <v>9575</v>
      </c>
      <c r="AQ36" s="454">
        <f t="shared" si="18"/>
        <v>2467.7835051546394</v>
      </c>
    </row>
    <row r="37" spans="1:43" x14ac:dyDescent="0.3">
      <c r="A37" s="704"/>
      <c r="B37" s="455">
        <v>5.5</v>
      </c>
      <c r="D37" s="702">
        <v>16638</v>
      </c>
      <c r="E37" s="454">
        <f t="shared" si="0"/>
        <v>3025.090909090909</v>
      </c>
      <c r="F37" s="702">
        <v>2042</v>
      </c>
      <c r="G37" s="454">
        <f t="shared" si="0"/>
        <v>371.27272727272725</v>
      </c>
      <c r="H37" s="702"/>
      <c r="I37" s="454" t="str">
        <f t="shared" si="1"/>
        <v/>
      </c>
      <c r="J37" s="702">
        <v>1722</v>
      </c>
      <c r="K37" s="454">
        <f t="shared" si="2"/>
        <v>313.09090909090907</v>
      </c>
      <c r="L37" s="702"/>
      <c r="M37" s="454" t="str">
        <f t="shared" si="3"/>
        <v/>
      </c>
      <c r="N37" s="746">
        <v>685</v>
      </c>
      <c r="O37" s="454">
        <f t="shared" si="4"/>
        <v>124.54545454545455</v>
      </c>
      <c r="P37" s="746">
        <v>2995</v>
      </c>
      <c r="Q37" s="454">
        <f t="shared" si="5"/>
        <v>544.5454545454545</v>
      </c>
      <c r="R37" s="702">
        <v>257</v>
      </c>
      <c r="S37" s="454">
        <f t="shared" si="6"/>
        <v>46.727272727272727</v>
      </c>
      <c r="T37" s="746"/>
      <c r="U37" s="454" t="str">
        <f t="shared" si="7"/>
        <v/>
      </c>
      <c r="V37" s="746">
        <v>632</v>
      </c>
      <c r="W37" s="454">
        <f t="shared" si="8"/>
        <v>114.90909090909091</v>
      </c>
      <c r="X37" s="746">
        <v>1064</v>
      </c>
      <c r="Y37" s="454">
        <f t="shared" si="9"/>
        <v>193.45454545454547</v>
      </c>
      <c r="Z37" s="702"/>
      <c r="AA37" s="454" t="str">
        <f t="shared" si="10"/>
        <v/>
      </c>
      <c r="AB37" s="580">
        <v>20662</v>
      </c>
      <c r="AC37" s="454">
        <f t="shared" si="11"/>
        <v>3756.7272727272725</v>
      </c>
      <c r="AD37" s="580"/>
      <c r="AE37" s="454" t="str">
        <f t="shared" si="12"/>
        <v/>
      </c>
      <c r="AF37" s="702"/>
      <c r="AG37" s="454" t="str">
        <f t="shared" si="13"/>
        <v/>
      </c>
      <c r="AH37" s="702"/>
      <c r="AI37" s="454" t="str">
        <f t="shared" si="14"/>
        <v/>
      </c>
      <c r="AJ37" s="746">
        <v>21595</v>
      </c>
      <c r="AK37" s="454">
        <f t="shared" si="15"/>
        <v>3926.3636363636365</v>
      </c>
      <c r="AL37" s="702"/>
      <c r="AM37" s="454" t="str">
        <f t="shared" si="16"/>
        <v/>
      </c>
      <c r="AN37" s="702">
        <v>18</v>
      </c>
      <c r="AO37" s="454">
        <f t="shared" si="17"/>
        <v>3.2727272727272729</v>
      </c>
      <c r="AP37" s="702">
        <v>51672</v>
      </c>
      <c r="AQ37" s="454">
        <f t="shared" si="18"/>
        <v>9394.9090909090901</v>
      </c>
    </row>
    <row r="38" spans="1:43" x14ac:dyDescent="0.3">
      <c r="E38" s="454" t="str">
        <f t="shared" si="0"/>
        <v/>
      </c>
      <c r="G38" s="454" t="str">
        <f t="shared" si="0"/>
        <v/>
      </c>
      <c r="I38" s="454" t="str">
        <f t="shared" si="1"/>
        <v/>
      </c>
      <c r="K38" s="454" t="str">
        <f t="shared" si="2"/>
        <v/>
      </c>
      <c r="M38" s="454" t="str">
        <f t="shared" si="3"/>
        <v/>
      </c>
      <c r="O38" s="454" t="str">
        <f>IF(OR($B38=0,N38=0),"",N38/$B38)</f>
        <v/>
      </c>
      <c r="Q38" s="454" t="str">
        <f t="shared" si="5"/>
        <v/>
      </c>
      <c r="S38" s="454" t="str">
        <f t="shared" si="6"/>
        <v/>
      </c>
      <c r="U38" s="454" t="str">
        <f t="shared" si="7"/>
        <v/>
      </c>
      <c r="W38" s="454" t="str">
        <f t="shared" si="8"/>
        <v/>
      </c>
      <c r="Y38" s="454" t="str">
        <f t="shared" si="9"/>
        <v/>
      </c>
      <c r="AA38" s="454" t="str">
        <f t="shared" si="10"/>
        <v/>
      </c>
      <c r="AC38" s="454" t="str">
        <f t="shared" si="11"/>
        <v/>
      </c>
      <c r="AE38" s="454" t="str">
        <f t="shared" si="12"/>
        <v/>
      </c>
      <c r="AG38" s="454" t="str">
        <f t="shared" si="13"/>
        <v/>
      </c>
      <c r="AI38" s="454" t="str">
        <f t="shared" si="14"/>
        <v/>
      </c>
      <c r="AK38" s="454" t="str">
        <f t="shared" si="15"/>
        <v/>
      </c>
      <c r="AM38" s="454" t="str">
        <f t="shared" si="16"/>
        <v/>
      </c>
      <c r="AO38" s="454" t="str">
        <f t="shared" si="17"/>
        <v/>
      </c>
      <c r="AQ38" s="454" t="str">
        <f t="shared" si="18"/>
        <v/>
      </c>
    </row>
    <row r="39" spans="1:43" x14ac:dyDescent="0.3">
      <c r="E39" s="454" t="str">
        <f t="shared" si="0"/>
        <v/>
      </c>
      <c r="G39" s="454" t="str">
        <f t="shared" si="0"/>
        <v/>
      </c>
      <c r="I39" s="454" t="str">
        <f t="shared" si="1"/>
        <v/>
      </c>
      <c r="K39" s="454" t="str">
        <f t="shared" si="2"/>
        <v/>
      </c>
      <c r="M39" s="454" t="str">
        <f t="shared" si="3"/>
        <v/>
      </c>
      <c r="O39" s="454" t="str">
        <f t="shared" si="4"/>
        <v/>
      </c>
      <c r="Q39" s="454" t="str">
        <f t="shared" si="5"/>
        <v/>
      </c>
      <c r="S39" s="454" t="str">
        <f t="shared" si="6"/>
        <v/>
      </c>
      <c r="U39" s="454" t="str">
        <f t="shared" si="7"/>
        <v/>
      </c>
      <c r="W39" s="454" t="str">
        <f t="shared" si="8"/>
        <v/>
      </c>
      <c r="Y39" s="454" t="str">
        <f t="shared" si="9"/>
        <v/>
      </c>
      <c r="AA39" s="454" t="str">
        <f t="shared" si="10"/>
        <v/>
      </c>
      <c r="AC39" s="454" t="str">
        <f t="shared" si="11"/>
        <v/>
      </c>
      <c r="AE39" s="454" t="str">
        <f t="shared" si="12"/>
        <v/>
      </c>
      <c r="AG39" s="454" t="str">
        <f t="shared" si="13"/>
        <v/>
      </c>
      <c r="AI39" s="454" t="str">
        <f t="shared" si="14"/>
        <v/>
      </c>
      <c r="AK39" s="454" t="str">
        <f t="shared" si="15"/>
        <v/>
      </c>
      <c r="AM39" s="454" t="str">
        <f t="shared" si="16"/>
        <v/>
      </c>
      <c r="AO39" s="454" t="str">
        <f t="shared" si="17"/>
        <v/>
      </c>
      <c r="AQ39" s="454" t="str">
        <f t="shared" si="18"/>
        <v/>
      </c>
    </row>
    <row r="40" spans="1:43" x14ac:dyDescent="0.3">
      <c r="E40" s="454" t="str">
        <f t="shared" si="0"/>
        <v/>
      </c>
      <c r="G40" s="454" t="str">
        <f t="shared" si="0"/>
        <v/>
      </c>
      <c r="I40" s="454" t="str">
        <f t="shared" si="1"/>
        <v/>
      </c>
      <c r="K40" s="454" t="str">
        <f t="shared" si="2"/>
        <v/>
      </c>
      <c r="M40" s="454" t="str">
        <f t="shared" si="3"/>
        <v/>
      </c>
      <c r="O40" s="454" t="str">
        <f t="shared" si="4"/>
        <v/>
      </c>
      <c r="Q40" s="454" t="str">
        <f t="shared" si="5"/>
        <v/>
      </c>
      <c r="S40" s="454" t="str">
        <f t="shared" si="6"/>
        <v/>
      </c>
      <c r="U40" s="454" t="str">
        <f t="shared" si="7"/>
        <v/>
      </c>
      <c r="W40" s="454" t="str">
        <f t="shared" si="8"/>
        <v/>
      </c>
      <c r="Y40" s="454" t="str">
        <f t="shared" si="9"/>
        <v/>
      </c>
      <c r="AA40" s="454" t="str">
        <f t="shared" si="10"/>
        <v/>
      </c>
      <c r="AC40" s="454" t="str">
        <f t="shared" si="11"/>
        <v/>
      </c>
      <c r="AE40" s="454" t="str">
        <f t="shared" si="12"/>
        <v/>
      </c>
      <c r="AG40" s="454" t="str">
        <f t="shared" si="13"/>
        <v/>
      </c>
      <c r="AI40" s="454" t="str">
        <f t="shared" si="14"/>
        <v/>
      </c>
      <c r="AK40" s="454" t="str">
        <f t="shared" si="15"/>
        <v/>
      </c>
      <c r="AM40" s="454" t="str">
        <f t="shared" si="16"/>
        <v/>
      </c>
      <c r="AO40" s="454" t="str">
        <f t="shared" si="17"/>
        <v/>
      </c>
      <c r="AQ40" s="454" t="str">
        <f t="shared" si="18"/>
        <v/>
      </c>
    </row>
    <row r="41" spans="1:43" x14ac:dyDescent="0.3">
      <c r="E41" s="454" t="str">
        <f t="shared" si="0"/>
        <v/>
      </c>
      <c r="G41" s="454" t="str">
        <f t="shared" si="0"/>
        <v/>
      </c>
      <c r="I41" s="454" t="str">
        <f t="shared" si="1"/>
        <v/>
      </c>
      <c r="K41" s="454" t="str">
        <f t="shared" si="2"/>
        <v/>
      </c>
      <c r="M41" s="454" t="str">
        <f t="shared" si="3"/>
        <v/>
      </c>
      <c r="O41" s="454" t="str">
        <f t="shared" si="4"/>
        <v/>
      </c>
      <c r="Q41" s="454" t="str">
        <f t="shared" si="5"/>
        <v/>
      </c>
      <c r="S41" s="454" t="str">
        <f t="shared" si="6"/>
        <v/>
      </c>
      <c r="U41" s="454" t="str">
        <f t="shared" si="7"/>
        <v/>
      </c>
      <c r="W41" s="454" t="str">
        <f t="shared" si="8"/>
        <v/>
      </c>
      <c r="Y41" s="454" t="str">
        <f t="shared" si="9"/>
        <v/>
      </c>
      <c r="AA41" s="454" t="str">
        <f t="shared" si="10"/>
        <v/>
      </c>
      <c r="AC41" s="454" t="str">
        <f t="shared" si="11"/>
        <v/>
      </c>
      <c r="AE41" s="454" t="str">
        <f t="shared" si="12"/>
        <v/>
      </c>
      <c r="AG41" s="454" t="str">
        <f t="shared" si="13"/>
        <v/>
      </c>
      <c r="AI41" s="454" t="str">
        <f t="shared" si="14"/>
        <v/>
      </c>
      <c r="AK41" s="454" t="str">
        <f t="shared" si="15"/>
        <v/>
      </c>
      <c r="AM41" s="454" t="str">
        <f t="shared" si="16"/>
        <v/>
      </c>
      <c r="AO41" s="454" t="str">
        <f t="shared" si="17"/>
        <v/>
      </c>
      <c r="AQ41" s="454" t="str">
        <f t="shared" si="18"/>
        <v/>
      </c>
    </row>
    <row r="42" spans="1:43" x14ac:dyDescent="0.3">
      <c r="B42" s="583">
        <f>SUM(B12:B41)</f>
        <v>120.08573654719007</v>
      </c>
      <c r="D42" s="458">
        <f>SUM(D12:D41)</f>
        <v>981252.81</v>
      </c>
      <c r="E42" s="454"/>
      <c r="G42" s="454" t="str">
        <f t="shared" si="0"/>
        <v/>
      </c>
      <c r="I42" s="454" t="str">
        <f t="shared" si="1"/>
        <v/>
      </c>
      <c r="K42" s="454" t="str">
        <f t="shared" si="2"/>
        <v/>
      </c>
      <c r="M42" s="454" t="str">
        <f t="shared" si="3"/>
        <v/>
      </c>
      <c r="N42" s="579">
        <f>SUM(N12:N41)</f>
        <v>45276.6</v>
      </c>
      <c r="O42" s="454"/>
      <c r="P42" s="579">
        <f>SUM(P12:P37)</f>
        <v>143482</v>
      </c>
      <c r="Q42" s="454"/>
      <c r="S42" s="454" t="str">
        <f t="shared" si="6"/>
        <v/>
      </c>
      <c r="T42" s="579">
        <f>SUM(T12:T41)</f>
        <v>25701</v>
      </c>
      <c r="U42" s="454"/>
      <c r="V42" s="579">
        <f>SUM(V12:V41)</f>
        <v>1740</v>
      </c>
      <c r="W42" s="454"/>
      <c r="X42" s="579">
        <f>SUM(X12:X41)</f>
        <v>1064</v>
      </c>
      <c r="Y42" s="454"/>
      <c r="AA42" s="454" t="str">
        <f t="shared" si="10"/>
        <v/>
      </c>
      <c r="AB42" s="498">
        <f>SUM(AB12:AB41)</f>
        <v>22318</v>
      </c>
      <c r="AC42" s="454"/>
      <c r="AD42" s="498">
        <f>SUM(AD12:AD41)</f>
        <v>212711.87</v>
      </c>
      <c r="AE42" s="454">
        <f t="shared" si="12"/>
        <v>1771.3333499554351</v>
      </c>
      <c r="AG42" s="454" t="str">
        <f t="shared" si="13"/>
        <v/>
      </c>
      <c r="AI42" s="454" t="str">
        <f t="shared" si="14"/>
        <v/>
      </c>
      <c r="AJ42" s="579">
        <f>SUM(AJ12:AJ41)</f>
        <v>274482.87</v>
      </c>
      <c r="AK42" s="454"/>
      <c r="AM42" s="454" t="str">
        <f t="shared" si="16"/>
        <v/>
      </c>
      <c r="AN42" s="458">
        <f>SUM(AN12:AN41)</f>
        <v>115942</v>
      </c>
      <c r="AO42" s="454">
        <f t="shared" si="17"/>
        <v>965.49351599670035</v>
      </c>
      <c r="AQ42" s="454" t="str">
        <f t="shared" si="18"/>
        <v/>
      </c>
    </row>
    <row r="43" spans="1:43" x14ac:dyDescent="0.3">
      <c r="E43" s="454" t="str">
        <f t="shared" si="0"/>
        <v/>
      </c>
      <c r="G43" s="454" t="str">
        <f t="shared" si="0"/>
        <v/>
      </c>
      <c r="I43" s="454" t="str">
        <f t="shared" si="1"/>
        <v/>
      </c>
      <c r="K43" s="454" t="str">
        <f t="shared" si="2"/>
        <v/>
      </c>
      <c r="M43" s="454" t="str">
        <f t="shared" si="3"/>
        <v/>
      </c>
      <c r="O43" s="454" t="str">
        <f t="shared" si="4"/>
        <v/>
      </c>
      <c r="Q43" s="454" t="str">
        <f t="shared" si="5"/>
        <v/>
      </c>
      <c r="S43" s="454" t="str">
        <f t="shared" si="6"/>
        <v/>
      </c>
      <c r="U43" s="454" t="str">
        <f t="shared" si="7"/>
        <v/>
      </c>
      <c r="W43" s="454" t="str">
        <f t="shared" si="8"/>
        <v/>
      </c>
      <c r="Y43" s="454" t="str">
        <f t="shared" si="9"/>
        <v/>
      </c>
      <c r="AA43" s="454" t="str">
        <f t="shared" si="10"/>
        <v/>
      </c>
      <c r="AC43" s="454" t="str">
        <f t="shared" si="11"/>
        <v/>
      </c>
      <c r="AE43" s="454" t="str">
        <f t="shared" si="12"/>
        <v/>
      </c>
      <c r="AG43" s="454" t="str">
        <f t="shared" si="13"/>
        <v/>
      </c>
      <c r="AI43" s="454" t="str">
        <f t="shared" si="14"/>
        <v/>
      </c>
      <c r="AK43" s="454" t="str">
        <f t="shared" si="15"/>
        <v/>
      </c>
      <c r="AM43" s="454" t="str">
        <f t="shared" si="16"/>
        <v/>
      </c>
      <c r="AO43" s="454" t="str">
        <f t="shared" si="17"/>
        <v/>
      </c>
      <c r="AQ43" s="454" t="str">
        <f t="shared" si="18"/>
        <v/>
      </c>
    </row>
    <row r="44" spans="1:43" x14ac:dyDescent="0.3">
      <c r="B44" s="458">
        <f>N42+P42+T42+V42+X42+AB42+AJ42+AD42+AN42</f>
        <v>842718.34</v>
      </c>
      <c r="D44" s="458">
        <f>D42/B42</f>
        <v>8171.2686136908305</v>
      </c>
      <c r="E44" s="454"/>
      <c r="G44" s="454" t="str">
        <f t="shared" si="0"/>
        <v/>
      </c>
      <c r="I44" s="454" t="str">
        <f t="shared" si="1"/>
        <v/>
      </c>
      <c r="K44" s="454" t="str">
        <f t="shared" si="2"/>
        <v/>
      </c>
      <c r="M44" s="454" t="str">
        <f t="shared" si="3"/>
        <v/>
      </c>
      <c r="O44" s="454" t="str">
        <f t="shared" si="4"/>
        <v/>
      </c>
      <c r="Q44" s="454" t="str">
        <f t="shared" si="5"/>
        <v/>
      </c>
      <c r="S44" s="454" t="str">
        <f t="shared" si="6"/>
        <v/>
      </c>
      <c r="U44" s="454" t="str">
        <f t="shared" si="7"/>
        <v/>
      </c>
      <c r="W44" s="454" t="str">
        <f t="shared" si="8"/>
        <v/>
      </c>
      <c r="Y44" s="454" t="str">
        <f t="shared" si="9"/>
        <v/>
      </c>
      <c r="AA44" s="454" t="str">
        <f t="shared" si="10"/>
        <v/>
      </c>
      <c r="AC44" s="454" t="str">
        <f t="shared" si="11"/>
        <v/>
      </c>
      <c r="AE44" s="454" t="str">
        <f t="shared" si="12"/>
        <v/>
      </c>
      <c r="AG44" s="454" t="str">
        <f t="shared" si="13"/>
        <v/>
      </c>
      <c r="AI44" s="454" t="str">
        <f t="shared" si="14"/>
        <v/>
      </c>
      <c r="AK44" s="454" t="str">
        <f t="shared" si="15"/>
        <v/>
      </c>
      <c r="AM44" s="454" t="str">
        <f t="shared" si="16"/>
        <v/>
      </c>
      <c r="AO44" s="454" t="str">
        <f t="shared" si="17"/>
        <v/>
      </c>
      <c r="AQ44" s="454" t="str">
        <f t="shared" si="18"/>
        <v/>
      </c>
    </row>
    <row r="45" spans="1:43" x14ac:dyDescent="0.3">
      <c r="B45" s="458">
        <f>B44/B42</f>
        <v>7017.6389322376945</v>
      </c>
      <c r="E45" s="454" t="str">
        <f t="shared" si="0"/>
        <v/>
      </c>
      <c r="G45" s="454" t="str">
        <f t="shared" si="0"/>
        <v/>
      </c>
      <c r="I45" s="454" t="str">
        <f t="shared" si="1"/>
        <v/>
      </c>
      <c r="K45" s="454" t="str">
        <f t="shared" si="2"/>
        <v/>
      </c>
      <c r="M45" s="454" t="str">
        <f t="shared" si="3"/>
        <v/>
      </c>
      <c r="O45" s="454" t="str">
        <f t="shared" si="4"/>
        <v/>
      </c>
      <c r="Q45" s="454" t="str">
        <f t="shared" si="5"/>
        <v/>
      </c>
      <c r="S45" s="454" t="str">
        <f t="shared" si="6"/>
        <v/>
      </c>
      <c r="U45" s="454" t="str">
        <f t="shared" si="7"/>
        <v/>
      </c>
      <c r="W45" s="454" t="str">
        <f t="shared" si="8"/>
        <v/>
      </c>
      <c r="Y45" s="454" t="str">
        <f t="shared" si="9"/>
        <v/>
      </c>
      <c r="AA45" s="454" t="str">
        <f t="shared" si="10"/>
        <v/>
      </c>
      <c r="AC45" s="454" t="str">
        <f t="shared" si="11"/>
        <v/>
      </c>
      <c r="AE45" s="454" t="str">
        <f t="shared" si="12"/>
        <v/>
      </c>
      <c r="AG45" s="454" t="str">
        <f t="shared" si="13"/>
        <v/>
      </c>
      <c r="AI45" s="454" t="str">
        <f t="shared" si="14"/>
        <v/>
      </c>
      <c r="AK45" s="454" t="str">
        <f t="shared" si="15"/>
        <v/>
      </c>
      <c r="AM45" s="454" t="str">
        <f t="shared" si="16"/>
        <v/>
      </c>
      <c r="AO45" s="454" t="str">
        <f t="shared" si="17"/>
        <v/>
      </c>
      <c r="AQ45" s="454" t="str">
        <f t="shared" si="18"/>
        <v/>
      </c>
    </row>
    <row r="46" spans="1:43" x14ac:dyDescent="0.3">
      <c r="E46" s="454" t="str">
        <f t="shared" si="0"/>
        <v/>
      </c>
      <c r="G46" s="454" t="str">
        <f t="shared" si="0"/>
        <v/>
      </c>
      <c r="I46" s="454" t="str">
        <f t="shared" si="1"/>
        <v/>
      </c>
      <c r="K46" s="454" t="str">
        <f t="shared" si="2"/>
        <v/>
      </c>
      <c r="M46" s="454" t="str">
        <f t="shared" si="3"/>
        <v/>
      </c>
      <c r="O46" s="454" t="str">
        <f t="shared" si="4"/>
        <v/>
      </c>
      <c r="Q46" s="454" t="str">
        <f t="shared" si="5"/>
        <v/>
      </c>
      <c r="S46" s="454" t="str">
        <f t="shared" si="6"/>
        <v/>
      </c>
      <c r="U46" s="454" t="str">
        <f t="shared" si="7"/>
        <v/>
      </c>
      <c r="W46" s="454" t="str">
        <f t="shared" si="8"/>
        <v/>
      </c>
      <c r="Y46" s="454" t="str">
        <f t="shared" si="9"/>
        <v/>
      </c>
      <c r="AA46" s="454" t="str">
        <f t="shared" si="10"/>
        <v/>
      </c>
      <c r="AC46" s="454" t="str">
        <f t="shared" si="11"/>
        <v/>
      </c>
      <c r="AE46" s="454" t="str">
        <f t="shared" si="12"/>
        <v/>
      </c>
      <c r="AG46" s="454" t="str">
        <f t="shared" si="13"/>
        <v/>
      </c>
      <c r="AI46" s="454" t="str">
        <f t="shared" si="14"/>
        <v/>
      </c>
      <c r="AK46" s="454" t="str">
        <f t="shared" si="15"/>
        <v/>
      </c>
      <c r="AM46" s="454" t="str">
        <f t="shared" si="16"/>
        <v/>
      </c>
      <c r="AO46" s="454" t="str">
        <f t="shared" si="17"/>
        <v/>
      </c>
      <c r="AQ46" s="454" t="str">
        <f t="shared" si="18"/>
        <v/>
      </c>
    </row>
    <row r="47" spans="1:43" x14ac:dyDescent="0.3">
      <c r="E47" s="454" t="str">
        <f t="shared" si="0"/>
        <v/>
      </c>
      <c r="G47" s="454" t="str">
        <f t="shared" si="0"/>
        <v/>
      </c>
      <c r="I47" s="454" t="str">
        <f t="shared" si="1"/>
        <v/>
      </c>
      <c r="K47" s="454" t="str">
        <f t="shared" si="2"/>
        <v/>
      </c>
      <c r="M47" s="454" t="str">
        <f t="shared" si="3"/>
        <v/>
      </c>
      <c r="O47" s="454" t="str">
        <f t="shared" si="4"/>
        <v/>
      </c>
      <c r="Q47" s="454" t="str">
        <f t="shared" si="5"/>
        <v/>
      </c>
      <c r="S47" s="454" t="str">
        <f t="shared" si="6"/>
        <v/>
      </c>
      <c r="U47" s="454" t="str">
        <f t="shared" si="7"/>
        <v/>
      </c>
      <c r="W47" s="454" t="str">
        <f t="shared" si="8"/>
        <v/>
      </c>
      <c r="Y47" s="454" t="str">
        <f t="shared" si="9"/>
        <v/>
      </c>
      <c r="AA47" s="454" t="str">
        <f t="shared" si="10"/>
        <v/>
      </c>
      <c r="AC47" s="454" t="str">
        <f t="shared" si="11"/>
        <v/>
      </c>
      <c r="AE47" s="454" t="str">
        <f t="shared" si="12"/>
        <v/>
      </c>
      <c r="AG47" s="454" t="str">
        <f t="shared" si="13"/>
        <v/>
      </c>
      <c r="AI47" s="454" t="str">
        <f t="shared" si="14"/>
        <v/>
      </c>
      <c r="AK47" s="454" t="str">
        <f t="shared" si="15"/>
        <v/>
      </c>
      <c r="AM47" s="454" t="str">
        <f t="shared" si="16"/>
        <v/>
      </c>
      <c r="AO47" s="454" t="str">
        <f t="shared" si="17"/>
        <v/>
      </c>
      <c r="AQ47" s="454" t="str">
        <f t="shared" si="18"/>
        <v/>
      </c>
    </row>
    <row r="48" spans="1:43" x14ac:dyDescent="0.3">
      <c r="E48" s="454" t="str">
        <f t="shared" si="0"/>
        <v/>
      </c>
      <c r="G48" s="454" t="str">
        <f t="shared" si="0"/>
        <v/>
      </c>
      <c r="I48" s="454" t="str">
        <f t="shared" si="1"/>
        <v/>
      </c>
      <c r="K48" s="454" t="str">
        <f t="shared" si="2"/>
        <v/>
      </c>
      <c r="M48" s="454" t="str">
        <f t="shared" si="3"/>
        <v/>
      </c>
      <c r="O48" s="454" t="str">
        <f t="shared" si="4"/>
        <v/>
      </c>
      <c r="Q48" s="454" t="str">
        <f t="shared" si="5"/>
        <v/>
      </c>
      <c r="S48" s="454" t="str">
        <f t="shared" si="6"/>
        <v/>
      </c>
      <c r="U48" s="454" t="str">
        <f t="shared" si="7"/>
        <v/>
      </c>
      <c r="W48" s="454" t="str">
        <f t="shared" si="8"/>
        <v/>
      </c>
      <c r="Y48" s="454" t="str">
        <f t="shared" si="9"/>
        <v/>
      </c>
      <c r="AA48" s="454" t="str">
        <f t="shared" si="10"/>
        <v/>
      </c>
      <c r="AC48" s="454" t="str">
        <f t="shared" si="11"/>
        <v/>
      </c>
      <c r="AE48" s="454" t="str">
        <f t="shared" si="12"/>
        <v/>
      </c>
      <c r="AG48" s="454" t="str">
        <f t="shared" si="13"/>
        <v/>
      </c>
      <c r="AI48" s="454" t="str">
        <f t="shared" si="14"/>
        <v/>
      </c>
      <c r="AK48" s="454" t="str">
        <f t="shared" si="15"/>
        <v/>
      </c>
      <c r="AM48" s="454" t="str">
        <f t="shared" si="16"/>
        <v/>
      </c>
      <c r="AO48" s="454" t="str">
        <f t="shared" si="17"/>
        <v/>
      </c>
      <c r="AQ48" s="454" t="str">
        <f t="shared" si="18"/>
        <v/>
      </c>
    </row>
    <row r="49" spans="5:43" x14ac:dyDescent="0.3">
      <c r="E49" s="454" t="str">
        <f t="shared" si="0"/>
        <v/>
      </c>
      <c r="G49" s="454" t="str">
        <f t="shared" si="0"/>
        <v/>
      </c>
      <c r="I49" s="454" t="str">
        <f t="shared" si="1"/>
        <v/>
      </c>
      <c r="K49" s="454" t="str">
        <f t="shared" si="2"/>
        <v/>
      </c>
      <c r="M49" s="454" t="str">
        <f t="shared" si="3"/>
        <v/>
      </c>
      <c r="O49" s="454" t="str">
        <f t="shared" si="4"/>
        <v/>
      </c>
      <c r="Q49" s="454" t="str">
        <f t="shared" si="5"/>
        <v/>
      </c>
      <c r="S49" s="454" t="str">
        <f t="shared" si="6"/>
        <v/>
      </c>
      <c r="U49" s="454" t="str">
        <f t="shared" si="7"/>
        <v/>
      </c>
      <c r="W49" s="454" t="str">
        <f t="shared" si="8"/>
        <v/>
      </c>
      <c r="Y49" s="454" t="str">
        <f t="shared" si="9"/>
        <v/>
      </c>
      <c r="AA49" s="454" t="str">
        <f t="shared" si="10"/>
        <v/>
      </c>
      <c r="AC49" s="454" t="str">
        <f t="shared" si="11"/>
        <v/>
      </c>
      <c r="AE49" s="454" t="str">
        <f t="shared" si="12"/>
        <v/>
      </c>
      <c r="AG49" s="454" t="str">
        <f t="shared" si="13"/>
        <v/>
      </c>
      <c r="AI49" s="454" t="str">
        <f t="shared" si="14"/>
        <v/>
      </c>
      <c r="AK49" s="454" t="str">
        <f t="shared" si="15"/>
        <v/>
      </c>
      <c r="AM49" s="454" t="str">
        <f t="shared" si="16"/>
        <v/>
      </c>
      <c r="AO49" s="454" t="str">
        <f t="shared" si="17"/>
        <v/>
      </c>
      <c r="AQ49" s="454" t="str">
        <f t="shared" si="18"/>
        <v/>
      </c>
    </row>
    <row r="50" spans="5:43" x14ac:dyDescent="0.3">
      <c r="E50" s="454" t="str">
        <f t="shared" si="0"/>
        <v/>
      </c>
      <c r="G50" s="454" t="str">
        <f t="shared" si="0"/>
        <v/>
      </c>
      <c r="I50" s="454" t="str">
        <f t="shared" si="1"/>
        <v/>
      </c>
      <c r="K50" s="454" t="str">
        <f t="shared" si="2"/>
        <v/>
      </c>
      <c r="M50" s="454" t="str">
        <f t="shared" si="3"/>
        <v/>
      </c>
      <c r="O50" s="454" t="str">
        <f t="shared" si="4"/>
        <v/>
      </c>
      <c r="Q50" s="454" t="str">
        <f t="shared" si="5"/>
        <v/>
      </c>
      <c r="S50" s="454" t="str">
        <f t="shared" si="6"/>
        <v/>
      </c>
      <c r="U50" s="454" t="str">
        <f t="shared" si="7"/>
        <v/>
      </c>
      <c r="W50" s="454" t="str">
        <f t="shared" si="8"/>
        <v/>
      </c>
      <c r="Y50" s="454" t="str">
        <f t="shared" si="9"/>
        <v/>
      </c>
      <c r="AA50" s="454" t="str">
        <f t="shared" si="10"/>
        <v/>
      </c>
      <c r="AC50" s="454" t="str">
        <f t="shared" si="11"/>
        <v/>
      </c>
      <c r="AE50" s="454" t="str">
        <f t="shared" si="12"/>
        <v/>
      </c>
      <c r="AG50" s="454" t="str">
        <f t="shared" si="13"/>
        <v/>
      </c>
      <c r="AI50" s="454" t="str">
        <f t="shared" si="14"/>
        <v/>
      </c>
      <c r="AK50" s="454" t="str">
        <f t="shared" si="15"/>
        <v/>
      </c>
      <c r="AM50" s="454" t="str">
        <f t="shared" si="16"/>
        <v/>
      </c>
      <c r="AO50" s="454" t="str">
        <f t="shared" si="17"/>
        <v/>
      </c>
      <c r="AQ50" s="454" t="str">
        <f t="shared" si="18"/>
        <v/>
      </c>
    </row>
    <row r="51" spans="5:43" x14ac:dyDescent="0.3">
      <c r="E51" s="454" t="str">
        <f t="shared" si="0"/>
        <v/>
      </c>
      <c r="G51" s="454" t="str">
        <f t="shared" si="0"/>
        <v/>
      </c>
      <c r="I51" s="454" t="str">
        <f t="shared" si="1"/>
        <v/>
      </c>
      <c r="K51" s="454" t="str">
        <f t="shared" si="2"/>
        <v/>
      </c>
      <c r="M51" s="454" t="str">
        <f t="shared" si="3"/>
        <v/>
      </c>
      <c r="O51" s="454" t="str">
        <f t="shared" si="4"/>
        <v/>
      </c>
      <c r="Q51" s="454" t="str">
        <f t="shared" si="5"/>
        <v/>
      </c>
      <c r="S51" s="454" t="str">
        <f t="shared" si="6"/>
        <v/>
      </c>
      <c r="U51" s="454" t="str">
        <f t="shared" si="7"/>
        <v/>
      </c>
      <c r="W51" s="454" t="str">
        <f t="shared" si="8"/>
        <v/>
      </c>
      <c r="Y51" s="454" t="str">
        <f t="shared" si="9"/>
        <v/>
      </c>
      <c r="AA51" s="454" t="str">
        <f t="shared" si="10"/>
        <v/>
      </c>
      <c r="AC51" s="454" t="str">
        <f t="shared" si="11"/>
        <v/>
      </c>
      <c r="AE51" s="454" t="str">
        <f t="shared" si="12"/>
        <v/>
      </c>
      <c r="AG51" s="454" t="str">
        <f t="shared" si="13"/>
        <v/>
      </c>
      <c r="AI51" s="454" t="str">
        <f t="shared" si="14"/>
        <v/>
      </c>
      <c r="AK51" s="454" t="str">
        <f t="shared" si="15"/>
        <v/>
      </c>
      <c r="AM51" s="454" t="str">
        <f t="shared" si="16"/>
        <v/>
      </c>
      <c r="AO51" s="454" t="str">
        <f t="shared" si="17"/>
        <v/>
      </c>
      <c r="AQ51" s="454" t="str">
        <f t="shared" si="18"/>
        <v/>
      </c>
    </row>
    <row r="52" spans="5:43" x14ac:dyDescent="0.3">
      <c r="E52" s="454" t="str">
        <f t="shared" si="0"/>
        <v/>
      </c>
      <c r="G52" s="454" t="str">
        <f t="shared" si="0"/>
        <v/>
      </c>
      <c r="I52" s="454" t="str">
        <f t="shared" si="1"/>
        <v/>
      </c>
      <c r="K52" s="454" t="str">
        <f t="shared" si="2"/>
        <v/>
      </c>
      <c r="M52" s="454" t="str">
        <f t="shared" si="3"/>
        <v/>
      </c>
      <c r="O52" s="454" t="str">
        <f t="shared" si="4"/>
        <v/>
      </c>
      <c r="Q52" s="454" t="str">
        <f t="shared" si="5"/>
        <v/>
      </c>
      <c r="S52" s="454" t="str">
        <f t="shared" si="6"/>
        <v/>
      </c>
      <c r="U52" s="454" t="str">
        <f t="shared" si="7"/>
        <v/>
      </c>
      <c r="W52" s="454" t="str">
        <f t="shared" si="8"/>
        <v/>
      </c>
      <c r="Y52" s="454" t="str">
        <f t="shared" si="9"/>
        <v/>
      </c>
      <c r="AA52" s="454" t="str">
        <f t="shared" si="10"/>
        <v/>
      </c>
      <c r="AC52" s="454" t="str">
        <f t="shared" si="11"/>
        <v/>
      </c>
      <c r="AE52" s="454" t="str">
        <f t="shared" si="12"/>
        <v/>
      </c>
      <c r="AG52" s="454" t="str">
        <f t="shared" si="13"/>
        <v/>
      </c>
      <c r="AI52" s="454" t="str">
        <f t="shared" si="14"/>
        <v/>
      </c>
      <c r="AK52" s="454" t="str">
        <f t="shared" si="15"/>
        <v/>
      </c>
      <c r="AM52" s="454" t="str">
        <f t="shared" si="16"/>
        <v/>
      </c>
      <c r="AO52" s="454" t="str">
        <f t="shared" si="17"/>
        <v/>
      </c>
      <c r="AQ52" s="454" t="str">
        <f t="shared" si="18"/>
        <v/>
      </c>
    </row>
    <row r="53" spans="5:43" x14ac:dyDescent="0.3">
      <c r="E53" s="454" t="str">
        <f t="shared" si="0"/>
        <v/>
      </c>
      <c r="G53" s="454" t="str">
        <f t="shared" si="0"/>
        <v/>
      </c>
      <c r="I53" s="454" t="str">
        <f t="shared" si="1"/>
        <v/>
      </c>
      <c r="K53" s="454" t="str">
        <f t="shared" si="2"/>
        <v/>
      </c>
      <c r="M53" s="454" t="str">
        <f t="shared" si="3"/>
        <v/>
      </c>
      <c r="O53" s="454" t="str">
        <f t="shared" si="4"/>
        <v/>
      </c>
      <c r="Q53" s="454" t="str">
        <f t="shared" si="5"/>
        <v/>
      </c>
      <c r="S53" s="454" t="str">
        <f t="shared" si="6"/>
        <v/>
      </c>
      <c r="U53" s="454" t="str">
        <f t="shared" si="7"/>
        <v/>
      </c>
      <c r="W53" s="454" t="str">
        <f t="shared" si="8"/>
        <v/>
      </c>
      <c r="Y53" s="454" t="str">
        <f t="shared" si="9"/>
        <v/>
      </c>
      <c r="AA53" s="454" t="str">
        <f t="shared" si="10"/>
        <v/>
      </c>
      <c r="AC53" s="454" t="str">
        <f t="shared" si="11"/>
        <v/>
      </c>
      <c r="AE53" s="454" t="str">
        <f t="shared" si="12"/>
        <v/>
      </c>
      <c r="AG53" s="454" t="str">
        <f t="shared" si="13"/>
        <v/>
      </c>
      <c r="AI53" s="454" t="str">
        <f t="shared" si="14"/>
        <v/>
      </c>
      <c r="AK53" s="454" t="str">
        <f t="shared" si="15"/>
        <v/>
      </c>
      <c r="AM53" s="454" t="str">
        <f t="shared" si="16"/>
        <v/>
      </c>
      <c r="AO53" s="454" t="str">
        <f t="shared" si="17"/>
        <v/>
      </c>
      <c r="AQ53" s="454" t="str">
        <f t="shared" si="18"/>
        <v/>
      </c>
    </row>
    <row r="54" spans="5:43" x14ac:dyDescent="0.3">
      <c r="E54" s="454" t="str">
        <f t="shared" si="0"/>
        <v/>
      </c>
      <c r="G54" s="454" t="str">
        <f t="shared" si="0"/>
        <v/>
      </c>
      <c r="I54" s="454" t="str">
        <f t="shared" si="1"/>
        <v/>
      </c>
      <c r="K54" s="454" t="str">
        <f t="shared" si="2"/>
        <v/>
      </c>
      <c r="M54" s="454" t="str">
        <f t="shared" si="3"/>
        <v/>
      </c>
      <c r="O54" s="454" t="str">
        <f t="shared" si="4"/>
        <v/>
      </c>
      <c r="Q54" s="454" t="str">
        <f t="shared" si="5"/>
        <v/>
      </c>
      <c r="S54" s="454" t="str">
        <f t="shared" si="6"/>
        <v/>
      </c>
      <c r="U54" s="454" t="str">
        <f t="shared" si="7"/>
        <v/>
      </c>
      <c r="W54" s="454" t="str">
        <f t="shared" si="8"/>
        <v/>
      </c>
      <c r="Y54" s="454" t="str">
        <f t="shared" si="9"/>
        <v/>
      </c>
      <c r="AA54" s="454" t="str">
        <f t="shared" si="10"/>
        <v/>
      </c>
      <c r="AC54" s="454" t="str">
        <f t="shared" si="11"/>
        <v/>
      </c>
      <c r="AE54" s="454" t="str">
        <f t="shared" si="12"/>
        <v/>
      </c>
      <c r="AG54" s="454" t="str">
        <f t="shared" si="13"/>
        <v/>
      </c>
      <c r="AI54" s="454" t="str">
        <f t="shared" si="14"/>
        <v/>
      </c>
      <c r="AK54" s="454" t="str">
        <f t="shared" si="15"/>
        <v/>
      </c>
      <c r="AM54" s="454" t="str">
        <f t="shared" si="16"/>
        <v/>
      </c>
      <c r="AO54" s="454" t="str">
        <f t="shared" si="17"/>
        <v/>
      </c>
      <c r="AQ54" s="454" t="str">
        <f t="shared" si="18"/>
        <v/>
      </c>
    </row>
    <row r="55" spans="5:43" x14ac:dyDescent="0.3">
      <c r="E55" s="454" t="str">
        <f t="shared" si="0"/>
        <v/>
      </c>
      <c r="G55" s="454" t="str">
        <f t="shared" si="0"/>
        <v/>
      </c>
      <c r="I55" s="454" t="str">
        <f t="shared" si="1"/>
        <v/>
      </c>
      <c r="K55" s="454" t="str">
        <f t="shared" si="2"/>
        <v/>
      </c>
      <c r="M55" s="454" t="str">
        <f t="shared" si="3"/>
        <v/>
      </c>
      <c r="O55" s="454" t="str">
        <f t="shared" si="4"/>
        <v/>
      </c>
      <c r="Q55" s="454" t="str">
        <f t="shared" si="5"/>
        <v/>
      </c>
      <c r="S55" s="454" t="str">
        <f t="shared" si="6"/>
        <v/>
      </c>
      <c r="U55" s="454" t="str">
        <f t="shared" si="7"/>
        <v/>
      </c>
      <c r="W55" s="454" t="str">
        <f t="shared" si="8"/>
        <v/>
      </c>
      <c r="Y55" s="454" t="str">
        <f t="shared" si="9"/>
        <v/>
      </c>
      <c r="AA55" s="454" t="str">
        <f t="shared" si="10"/>
        <v/>
      </c>
      <c r="AC55" s="454" t="str">
        <f t="shared" si="11"/>
        <v/>
      </c>
      <c r="AE55" s="454" t="str">
        <f t="shared" si="12"/>
        <v/>
      </c>
      <c r="AG55" s="454" t="str">
        <f t="shared" si="13"/>
        <v/>
      </c>
      <c r="AI55" s="454" t="str">
        <f t="shared" si="14"/>
        <v/>
      </c>
      <c r="AK55" s="454" t="str">
        <f t="shared" si="15"/>
        <v/>
      </c>
      <c r="AM55" s="454" t="str">
        <f t="shared" si="16"/>
        <v/>
      </c>
      <c r="AO55" s="454" t="str">
        <f t="shared" si="17"/>
        <v/>
      </c>
      <c r="AQ55" s="454" t="str">
        <f t="shared" si="18"/>
        <v/>
      </c>
    </row>
    <row r="56" spans="5:43" x14ac:dyDescent="0.3">
      <c r="E56" s="454" t="str">
        <f t="shared" si="0"/>
        <v/>
      </c>
      <c r="G56" s="454" t="str">
        <f t="shared" si="0"/>
        <v/>
      </c>
      <c r="I56" s="454" t="str">
        <f t="shared" si="1"/>
        <v/>
      </c>
      <c r="K56" s="454" t="str">
        <f t="shared" si="2"/>
        <v/>
      </c>
      <c r="M56" s="454" t="str">
        <f t="shared" si="3"/>
        <v/>
      </c>
      <c r="O56" s="454" t="str">
        <f t="shared" si="4"/>
        <v/>
      </c>
      <c r="Q56" s="454" t="str">
        <f t="shared" si="5"/>
        <v/>
      </c>
      <c r="S56" s="454" t="str">
        <f t="shared" si="6"/>
        <v/>
      </c>
      <c r="U56" s="454" t="str">
        <f t="shared" si="7"/>
        <v/>
      </c>
      <c r="W56" s="454" t="str">
        <f t="shared" si="8"/>
        <v/>
      </c>
      <c r="Y56" s="454" t="str">
        <f t="shared" si="9"/>
        <v/>
      </c>
      <c r="AA56" s="454" t="str">
        <f t="shared" si="10"/>
        <v/>
      </c>
      <c r="AC56" s="454" t="str">
        <f t="shared" si="11"/>
        <v/>
      </c>
      <c r="AE56" s="454" t="str">
        <f t="shared" si="12"/>
        <v/>
      </c>
      <c r="AG56" s="454" t="str">
        <f t="shared" si="13"/>
        <v/>
      </c>
      <c r="AI56" s="454" t="str">
        <f t="shared" si="14"/>
        <v/>
      </c>
      <c r="AK56" s="454" t="str">
        <f t="shared" si="15"/>
        <v/>
      </c>
      <c r="AM56" s="454" t="str">
        <f t="shared" si="16"/>
        <v/>
      </c>
      <c r="AO56" s="454" t="str">
        <f t="shared" si="17"/>
        <v/>
      </c>
      <c r="AQ56" s="454" t="str">
        <f t="shared" si="18"/>
        <v/>
      </c>
    </row>
    <row r="57" spans="5:43" x14ac:dyDescent="0.3">
      <c r="E57" s="454" t="str">
        <f t="shared" si="0"/>
        <v/>
      </c>
      <c r="G57" s="454" t="str">
        <f t="shared" si="0"/>
        <v/>
      </c>
      <c r="I57" s="454" t="str">
        <f t="shared" si="1"/>
        <v/>
      </c>
      <c r="K57" s="454" t="str">
        <f t="shared" si="2"/>
        <v/>
      </c>
      <c r="M57" s="454" t="str">
        <f t="shared" si="3"/>
        <v/>
      </c>
      <c r="O57" s="454" t="str">
        <f t="shared" si="4"/>
        <v/>
      </c>
      <c r="Q57" s="454" t="str">
        <f t="shared" si="5"/>
        <v/>
      </c>
      <c r="S57" s="454" t="str">
        <f t="shared" si="6"/>
        <v/>
      </c>
      <c r="U57" s="454" t="str">
        <f t="shared" si="7"/>
        <v/>
      </c>
      <c r="W57" s="454" t="str">
        <f t="shared" si="8"/>
        <v/>
      </c>
      <c r="Y57" s="454" t="str">
        <f t="shared" si="9"/>
        <v/>
      </c>
      <c r="AA57" s="454" t="str">
        <f t="shared" si="10"/>
        <v/>
      </c>
      <c r="AC57" s="454" t="str">
        <f t="shared" si="11"/>
        <v/>
      </c>
      <c r="AE57" s="454" t="str">
        <f t="shared" si="12"/>
        <v/>
      </c>
      <c r="AG57" s="454" t="str">
        <f t="shared" si="13"/>
        <v/>
      </c>
      <c r="AI57" s="454" t="str">
        <f t="shared" si="14"/>
        <v/>
      </c>
      <c r="AK57" s="454" t="str">
        <f t="shared" si="15"/>
        <v/>
      </c>
      <c r="AM57" s="454" t="str">
        <f t="shared" si="16"/>
        <v/>
      </c>
      <c r="AO57" s="454" t="str">
        <f t="shared" si="17"/>
        <v/>
      </c>
      <c r="AQ57" s="454" t="str">
        <f t="shared" si="18"/>
        <v/>
      </c>
    </row>
    <row r="58" spans="5:43" x14ac:dyDescent="0.3">
      <c r="E58" s="454" t="str">
        <f t="shared" si="0"/>
        <v/>
      </c>
      <c r="G58" s="454" t="str">
        <f t="shared" si="0"/>
        <v/>
      </c>
      <c r="I58" s="454" t="str">
        <f t="shared" si="1"/>
        <v/>
      </c>
      <c r="K58" s="454" t="str">
        <f t="shared" si="2"/>
        <v/>
      </c>
      <c r="M58" s="454" t="str">
        <f t="shared" si="3"/>
        <v/>
      </c>
      <c r="O58" s="454" t="str">
        <f t="shared" si="4"/>
        <v/>
      </c>
      <c r="Q58" s="454" t="str">
        <f t="shared" si="5"/>
        <v/>
      </c>
      <c r="S58" s="454" t="str">
        <f t="shared" si="6"/>
        <v/>
      </c>
      <c r="U58" s="454" t="str">
        <f t="shared" si="7"/>
        <v/>
      </c>
      <c r="W58" s="454" t="str">
        <f t="shared" si="8"/>
        <v/>
      </c>
      <c r="Y58" s="454" t="str">
        <f t="shared" si="9"/>
        <v/>
      </c>
      <c r="AA58" s="454" t="str">
        <f t="shared" si="10"/>
        <v/>
      </c>
      <c r="AC58" s="454" t="str">
        <f t="shared" si="11"/>
        <v/>
      </c>
      <c r="AE58" s="454" t="str">
        <f t="shared" si="12"/>
        <v/>
      </c>
      <c r="AG58" s="454" t="str">
        <f t="shared" si="13"/>
        <v/>
      </c>
      <c r="AI58" s="454" t="str">
        <f t="shared" si="14"/>
        <v/>
      </c>
      <c r="AK58" s="454" t="str">
        <f t="shared" si="15"/>
        <v/>
      </c>
      <c r="AM58" s="454" t="str">
        <f t="shared" si="16"/>
        <v/>
      </c>
      <c r="AO58" s="454" t="str">
        <f t="shared" si="17"/>
        <v/>
      </c>
      <c r="AQ58" s="454" t="str">
        <f t="shared" si="18"/>
        <v/>
      </c>
    </row>
    <row r="59" spans="5:43" x14ac:dyDescent="0.3">
      <c r="E59" s="454" t="str">
        <f t="shared" si="0"/>
        <v/>
      </c>
      <c r="G59" s="454" t="str">
        <f t="shared" si="0"/>
        <v/>
      </c>
      <c r="I59" s="454" t="str">
        <f t="shared" si="1"/>
        <v/>
      </c>
      <c r="K59" s="454" t="str">
        <f t="shared" si="2"/>
        <v/>
      </c>
      <c r="M59" s="454" t="str">
        <f t="shared" si="3"/>
        <v/>
      </c>
      <c r="O59" s="454" t="str">
        <f t="shared" si="4"/>
        <v/>
      </c>
      <c r="Q59" s="454" t="str">
        <f t="shared" si="5"/>
        <v/>
      </c>
      <c r="S59" s="454" t="str">
        <f t="shared" si="6"/>
        <v/>
      </c>
      <c r="U59" s="454" t="str">
        <f t="shared" si="7"/>
        <v/>
      </c>
      <c r="W59" s="454" t="str">
        <f t="shared" si="8"/>
        <v/>
      </c>
      <c r="Y59" s="454" t="str">
        <f t="shared" si="9"/>
        <v/>
      </c>
      <c r="AA59" s="454" t="str">
        <f t="shared" si="10"/>
        <v/>
      </c>
      <c r="AC59" s="454" t="str">
        <f t="shared" si="11"/>
        <v/>
      </c>
      <c r="AE59" s="454" t="str">
        <f t="shared" si="12"/>
        <v/>
      </c>
      <c r="AG59" s="454" t="str">
        <f t="shared" si="13"/>
        <v/>
      </c>
      <c r="AI59" s="454" t="str">
        <f t="shared" si="14"/>
        <v/>
      </c>
      <c r="AK59" s="454" t="str">
        <f t="shared" si="15"/>
        <v/>
      </c>
      <c r="AM59" s="454" t="str">
        <f t="shared" si="16"/>
        <v/>
      </c>
      <c r="AO59" s="454" t="str">
        <f t="shared" si="17"/>
        <v/>
      </c>
      <c r="AQ59" s="454" t="str">
        <f t="shared" si="18"/>
        <v/>
      </c>
    </row>
    <row r="60" spans="5:43" x14ac:dyDescent="0.3">
      <c r="E60" s="454" t="str">
        <f t="shared" si="0"/>
        <v/>
      </c>
      <c r="G60" s="454" t="str">
        <f t="shared" si="0"/>
        <v/>
      </c>
      <c r="I60" s="454" t="str">
        <f t="shared" si="1"/>
        <v/>
      </c>
      <c r="K60" s="454" t="str">
        <f t="shared" si="2"/>
        <v/>
      </c>
      <c r="M60" s="454" t="str">
        <f t="shared" si="3"/>
        <v/>
      </c>
      <c r="O60" s="454" t="str">
        <f t="shared" si="4"/>
        <v/>
      </c>
      <c r="Q60" s="454" t="str">
        <f t="shared" si="5"/>
        <v/>
      </c>
      <c r="S60" s="454" t="str">
        <f t="shared" si="6"/>
        <v/>
      </c>
      <c r="U60" s="454" t="str">
        <f t="shared" si="7"/>
        <v/>
      </c>
      <c r="W60" s="454" t="str">
        <f t="shared" si="8"/>
        <v/>
      </c>
      <c r="Y60" s="454" t="str">
        <f t="shared" si="9"/>
        <v/>
      </c>
      <c r="AA60" s="454" t="str">
        <f t="shared" si="10"/>
        <v/>
      </c>
      <c r="AC60" s="454" t="str">
        <f t="shared" si="11"/>
        <v/>
      </c>
      <c r="AE60" s="454" t="str">
        <f t="shared" si="12"/>
        <v/>
      </c>
      <c r="AG60" s="454" t="str">
        <f t="shared" si="13"/>
        <v/>
      </c>
      <c r="AI60" s="454" t="str">
        <f t="shared" si="14"/>
        <v/>
      </c>
      <c r="AK60" s="454" t="str">
        <f t="shared" si="15"/>
        <v/>
      </c>
      <c r="AM60" s="454" t="str">
        <f t="shared" si="16"/>
        <v/>
      </c>
      <c r="AO60" s="454" t="str">
        <f t="shared" si="17"/>
        <v/>
      </c>
      <c r="AQ60" s="454" t="str">
        <f t="shared" si="18"/>
        <v/>
      </c>
    </row>
    <row r="61" spans="5:43" x14ac:dyDescent="0.3">
      <c r="E61" s="454" t="str">
        <f t="shared" si="0"/>
        <v/>
      </c>
      <c r="G61" s="454" t="str">
        <f t="shared" si="0"/>
        <v/>
      </c>
      <c r="I61" s="454" t="str">
        <f t="shared" si="1"/>
        <v/>
      </c>
      <c r="K61" s="454" t="str">
        <f t="shared" si="2"/>
        <v/>
      </c>
      <c r="M61" s="454" t="str">
        <f t="shared" si="3"/>
        <v/>
      </c>
      <c r="O61" s="454" t="str">
        <f t="shared" si="4"/>
        <v/>
      </c>
      <c r="Q61" s="454" t="str">
        <f t="shared" si="5"/>
        <v/>
      </c>
      <c r="S61" s="454" t="str">
        <f t="shared" si="6"/>
        <v/>
      </c>
      <c r="U61" s="454" t="str">
        <f t="shared" si="7"/>
        <v/>
      </c>
      <c r="W61" s="454" t="str">
        <f t="shared" si="8"/>
        <v/>
      </c>
      <c r="Y61" s="454" t="str">
        <f t="shared" si="9"/>
        <v/>
      </c>
      <c r="AA61" s="454" t="str">
        <f t="shared" si="10"/>
        <v/>
      </c>
      <c r="AC61" s="454" t="str">
        <f t="shared" si="11"/>
        <v/>
      </c>
      <c r="AE61" s="454" t="str">
        <f t="shared" si="12"/>
        <v/>
      </c>
      <c r="AG61" s="454" t="str">
        <f t="shared" si="13"/>
        <v/>
      </c>
      <c r="AI61" s="454" t="str">
        <f t="shared" si="14"/>
        <v/>
      </c>
      <c r="AK61" s="454" t="str">
        <f t="shared" si="15"/>
        <v/>
      </c>
      <c r="AM61" s="454" t="str">
        <f t="shared" si="16"/>
        <v/>
      </c>
      <c r="AO61" s="454" t="str">
        <f t="shared" si="17"/>
        <v/>
      </c>
      <c r="AQ61" s="454" t="str">
        <f t="shared" si="18"/>
        <v/>
      </c>
    </row>
    <row r="62" spans="5:43" x14ac:dyDescent="0.3">
      <c r="E62" s="454" t="str">
        <f t="shared" si="0"/>
        <v/>
      </c>
      <c r="G62" s="454" t="str">
        <f t="shared" si="0"/>
        <v/>
      </c>
      <c r="I62" s="454" t="str">
        <f t="shared" si="1"/>
        <v/>
      </c>
      <c r="K62" s="454" t="str">
        <f t="shared" si="2"/>
        <v/>
      </c>
      <c r="M62" s="454" t="str">
        <f t="shared" si="3"/>
        <v/>
      </c>
      <c r="O62" s="454" t="str">
        <f t="shared" si="4"/>
        <v/>
      </c>
      <c r="Q62" s="454" t="str">
        <f t="shared" si="5"/>
        <v/>
      </c>
      <c r="S62" s="454" t="str">
        <f t="shared" si="6"/>
        <v/>
      </c>
      <c r="U62" s="454" t="str">
        <f t="shared" si="7"/>
        <v/>
      </c>
      <c r="W62" s="454" t="str">
        <f t="shared" si="8"/>
        <v/>
      </c>
      <c r="Y62" s="454" t="str">
        <f t="shared" si="9"/>
        <v/>
      </c>
      <c r="AA62" s="454" t="str">
        <f t="shared" si="10"/>
        <v/>
      </c>
      <c r="AC62" s="454" t="str">
        <f t="shared" si="11"/>
        <v/>
      </c>
      <c r="AE62" s="454" t="str">
        <f t="shared" si="12"/>
        <v/>
      </c>
      <c r="AG62" s="454" t="str">
        <f t="shared" si="13"/>
        <v/>
      </c>
      <c r="AI62" s="454" t="str">
        <f t="shared" si="14"/>
        <v/>
      </c>
      <c r="AK62" s="454" t="str">
        <f t="shared" si="15"/>
        <v/>
      </c>
      <c r="AM62" s="454" t="str">
        <f t="shared" si="16"/>
        <v/>
      </c>
      <c r="AO62" s="454" t="str">
        <f t="shared" si="17"/>
        <v/>
      </c>
      <c r="AQ62" s="454" t="str">
        <f t="shared" si="18"/>
        <v/>
      </c>
    </row>
    <row r="63" spans="5:43" x14ac:dyDescent="0.3">
      <c r="E63" s="454" t="str">
        <f t="shared" si="0"/>
        <v/>
      </c>
      <c r="G63" s="454" t="str">
        <f t="shared" si="0"/>
        <v/>
      </c>
      <c r="I63" s="454" t="str">
        <f t="shared" si="1"/>
        <v/>
      </c>
      <c r="K63" s="454" t="str">
        <f t="shared" si="2"/>
        <v/>
      </c>
      <c r="M63" s="454" t="str">
        <f t="shared" si="3"/>
        <v/>
      </c>
      <c r="O63" s="454" t="str">
        <f t="shared" si="4"/>
        <v/>
      </c>
      <c r="Q63" s="454" t="str">
        <f t="shared" si="5"/>
        <v/>
      </c>
      <c r="S63" s="454" t="str">
        <f t="shared" si="6"/>
        <v/>
      </c>
      <c r="U63" s="454" t="str">
        <f t="shared" si="7"/>
        <v/>
      </c>
      <c r="W63" s="454" t="str">
        <f t="shared" si="8"/>
        <v/>
      </c>
      <c r="Y63" s="454" t="str">
        <f t="shared" si="9"/>
        <v/>
      </c>
      <c r="AA63" s="454" t="str">
        <f t="shared" si="10"/>
        <v/>
      </c>
      <c r="AC63" s="454" t="str">
        <f t="shared" si="11"/>
        <v/>
      </c>
      <c r="AE63" s="454" t="str">
        <f t="shared" si="12"/>
        <v/>
      </c>
      <c r="AG63" s="454" t="str">
        <f t="shared" si="13"/>
        <v/>
      </c>
      <c r="AI63" s="454" t="str">
        <f t="shared" si="14"/>
        <v/>
      </c>
      <c r="AK63" s="454" t="str">
        <f t="shared" si="15"/>
        <v/>
      </c>
      <c r="AM63" s="454" t="str">
        <f t="shared" si="16"/>
        <v/>
      </c>
      <c r="AO63" s="454" t="str">
        <f t="shared" si="17"/>
        <v/>
      </c>
      <c r="AQ63" s="454" t="str">
        <f t="shared" si="18"/>
        <v/>
      </c>
    </row>
    <row r="64" spans="5:43" x14ac:dyDescent="0.3">
      <c r="E64" s="454" t="str">
        <f t="shared" si="0"/>
        <v/>
      </c>
      <c r="G64" s="454" t="str">
        <f t="shared" si="0"/>
        <v/>
      </c>
      <c r="I64" s="454" t="str">
        <f t="shared" si="1"/>
        <v/>
      </c>
      <c r="K64" s="454" t="str">
        <f t="shared" si="2"/>
        <v/>
      </c>
      <c r="M64" s="454" t="str">
        <f t="shared" si="3"/>
        <v/>
      </c>
      <c r="O64" s="454" t="str">
        <f t="shared" si="4"/>
        <v/>
      </c>
      <c r="Q64" s="454" t="str">
        <f t="shared" si="5"/>
        <v/>
      </c>
      <c r="S64" s="454" t="str">
        <f t="shared" si="6"/>
        <v/>
      </c>
      <c r="U64" s="454" t="str">
        <f t="shared" si="7"/>
        <v/>
      </c>
      <c r="W64" s="454" t="str">
        <f t="shared" si="8"/>
        <v/>
      </c>
      <c r="Y64" s="454" t="str">
        <f t="shared" si="9"/>
        <v/>
      </c>
      <c r="AA64" s="454" t="str">
        <f t="shared" si="10"/>
        <v/>
      </c>
      <c r="AC64" s="454" t="str">
        <f t="shared" si="11"/>
        <v/>
      </c>
      <c r="AE64" s="454" t="str">
        <f t="shared" si="12"/>
        <v/>
      </c>
      <c r="AG64" s="454" t="str">
        <f t="shared" si="13"/>
        <v/>
      </c>
      <c r="AI64" s="454" t="str">
        <f t="shared" si="14"/>
        <v/>
      </c>
      <c r="AK64" s="454" t="str">
        <f t="shared" si="15"/>
        <v/>
      </c>
      <c r="AM64" s="454" t="str">
        <f t="shared" si="16"/>
        <v/>
      </c>
      <c r="AO64" s="454" t="str">
        <f t="shared" si="17"/>
        <v/>
      </c>
      <c r="AQ64" s="454" t="str">
        <f t="shared" si="18"/>
        <v/>
      </c>
    </row>
    <row r="65" spans="5:43" x14ac:dyDescent="0.3">
      <c r="E65" s="454" t="str">
        <f t="shared" si="0"/>
        <v/>
      </c>
      <c r="G65" s="454" t="str">
        <f t="shared" si="0"/>
        <v/>
      </c>
      <c r="I65" s="454" t="str">
        <f t="shared" si="1"/>
        <v/>
      </c>
      <c r="K65" s="454" t="str">
        <f t="shared" si="2"/>
        <v/>
      </c>
      <c r="M65" s="454" t="str">
        <f t="shared" si="3"/>
        <v/>
      </c>
      <c r="O65" s="454" t="str">
        <f t="shared" si="4"/>
        <v/>
      </c>
      <c r="Q65" s="454" t="str">
        <f t="shared" si="5"/>
        <v/>
      </c>
      <c r="S65" s="454" t="str">
        <f t="shared" si="6"/>
        <v/>
      </c>
      <c r="U65" s="454" t="str">
        <f t="shared" si="7"/>
        <v/>
      </c>
      <c r="W65" s="454" t="str">
        <f t="shared" si="8"/>
        <v/>
      </c>
      <c r="Y65" s="454" t="str">
        <f t="shared" si="9"/>
        <v/>
      </c>
      <c r="AA65" s="454" t="str">
        <f t="shared" si="10"/>
        <v/>
      </c>
      <c r="AC65" s="454" t="str">
        <f t="shared" si="11"/>
        <v/>
      </c>
      <c r="AE65" s="454" t="str">
        <f t="shared" si="12"/>
        <v/>
      </c>
      <c r="AG65" s="454" t="str">
        <f t="shared" si="13"/>
        <v/>
      </c>
      <c r="AI65" s="454" t="str">
        <f t="shared" si="14"/>
        <v/>
      </c>
      <c r="AK65" s="454" t="str">
        <f t="shared" si="15"/>
        <v/>
      </c>
      <c r="AM65" s="454" t="str">
        <f t="shared" si="16"/>
        <v/>
      </c>
      <c r="AO65" s="454" t="str">
        <f t="shared" si="17"/>
        <v/>
      </c>
      <c r="AQ65" s="454" t="str">
        <f t="shared" si="18"/>
        <v/>
      </c>
    </row>
    <row r="66" spans="5:43" x14ac:dyDescent="0.3">
      <c r="E66" s="454" t="str">
        <f t="shared" si="0"/>
        <v/>
      </c>
      <c r="G66" s="454" t="str">
        <f t="shared" si="0"/>
        <v/>
      </c>
      <c r="I66" s="454" t="str">
        <f t="shared" si="1"/>
        <v/>
      </c>
      <c r="K66" s="454" t="str">
        <f t="shared" si="2"/>
        <v/>
      </c>
      <c r="M66" s="454" t="str">
        <f t="shared" si="3"/>
        <v/>
      </c>
      <c r="O66" s="454" t="str">
        <f t="shared" si="4"/>
        <v/>
      </c>
      <c r="Q66" s="454" t="str">
        <f t="shared" si="5"/>
        <v/>
      </c>
      <c r="S66" s="454" t="str">
        <f t="shared" si="6"/>
        <v/>
      </c>
      <c r="U66" s="454" t="str">
        <f t="shared" si="7"/>
        <v/>
      </c>
      <c r="W66" s="454" t="str">
        <f t="shared" si="8"/>
        <v/>
      </c>
      <c r="Y66" s="454" t="str">
        <f t="shared" si="9"/>
        <v/>
      </c>
      <c r="AA66" s="454" t="str">
        <f t="shared" si="10"/>
        <v/>
      </c>
      <c r="AC66" s="454" t="str">
        <f t="shared" si="11"/>
        <v/>
      </c>
      <c r="AE66" s="454" t="str">
        <f t="shared" si="12"/>
        <v/>
      </c>
      <c r="AG66" s="454" t="str">
        <f t="shared" si="13"/>
        <v/>
      </c>
      <c r="AI66" s="454" t="str">
        <f t="shared" si="14"/>
        <v/>
      </c>
      <c r="AK66" s="454" t="str">
        <f t="shared" si="15"/>
        <v/>
      </c>
      <c r="AM66" s="454" t="str">
        <f t="shared" si="16"/>
        <v/>
      </c>
      <c r="AO66" s="454" t="str">
        <f t="shared" si="17"/>
        <v/>
      </c>
      <c r="AQ66" s="454" t="str">
        <f t="shared" si="18"/>
        <v/>
      </c>
    </row>
    <row r="67" spans="5:43" x14ac:dyDescent="0.3">
      <c r="E67" s="454" t="str">
        <f t="shared" si="0"/>
        <v/>
      </c>
      <c r="G67" s="454" t="str">
        <f t="shared" si="0"/>
        <v/>
      </c>
      <c r="I67" s="454" t="str">
        <f t="shared" si="1"/>
        <v/>
      </c>
      <c r="K67" s="454" t="str">
        <f t="shared" si="2"/>
        <v/>
      </c>
      <c r="M67" s="454" t="str">
        <f t="shared" si="3"/>
        <v/>
      </c>
      <c r="O67" s="454" t="str">
        <f t="shared" si="4"/>
        <v/>
      </c>
      <c r="Q67" s="454" t="str">
        <f t="shared" si="5"/>
        <v/>
      </c>
      <c r="S67" s="454" t="str">
        <f t="shared" si="6"/>
        <v/>
      </c>
      <c r="U67" s="454" t="str">
        <f t="shared" si="7"/>
        <v/>
      </c>
      <c r="W67" s="454" t="str">
        <f t="shared" si="8"/>
        <v/>
      </c>
      <c r="Y67" s="454" t="str">
        <f t="shared" si="9"/>
        <v/>
      </c>
      <c r="AA67" s="454" t="str">
        <f t="shared" si="10"/>
        <v/>
      </c>
      <c r="AC67" s="454" t="str">
        <f t="shared" si="11"/>
        <v/>
      </c>
      <c r="AE67" s="454" t="str">
        <f t="shared" si="12"/>
        <v/>
      </c>
      <c r="AG67" s="454" t="str">
        <f t="shared" si="13"/>
        <v/>
      </c>
      <c r="AI67" s="454" t="str">
        <f t="shared" si="14"/>
        <v/>
      </c>
      <c r="AK67" s="454" t="str">
        <f t="shared" si="15"/>
        <v/>
      </c>
      <c r="AM67" s="454" t="str">
        <f t="shared" si="16"/>
        <v/>
      </c>
      <c r="AO67" s="454" t="str">
        <f t="shared" si="17"/>
        <v/>
      </c>
      <c r="AQ67" s="454" t="str">
        <f t="shared" si="18"/>
        <v/>
      </c>
    </row>
    <row r="68" spans="5:43" x14ac:dyDescent="0.3">
      <c r="E68" s="454" t="str">
        <f t="shared" si="0"/>
        <v/>
      </c>
      <c r="G68" s="454" t="str">
        <f t="shared" si="0"/>
        <v/>
      </c>
      <c r="I68" s="454" t="str">
        <f t="shared" si="1"/>
        <v/>
      </c>
      <c r="K68" s="454" t="str">
        <f t="shared" si="2"/>
        <v/>
      </c>
      <c r="M68" s="454" t="str">
        <f t="shared" si="3"/>
        <v/>
      </c>
      <c r="O68" s="454" t="str">
        <f t="shared" si="4"/>
        <v/>
      </c>
      <c r="Q68" s="454" t="str">
        <f t="shared" si="5"/>
        <v/>
      </c>
      <c r="S68" s="454" t="str">
        <f t="shared" si="6"/>
        <v/>
      </c>
      <c r="U68" s="454" t="str">
        <f t="shared" si="7"/>
        <v/>
      </c>
      <c r="W68" s="454" t="str">
        <f t="shared" si="8"/>
        <v/>
      </c>
      <c r="Y68" s="454" t="str">
        <f t="shared" si="9"/>
        <v/>
      </c>
      <c r="AA68" s="454" t="str">
        <f t="shared" si="10"/>
        <v/>
      </c>
      <c r="AC68" s="454" t="str">
        <f t="shared" si="11"/>
        <v/>
      </c>
      <c r="AE68" s="454" t="str">
        <f t="shared" si="12"/>
        <v/>
      </c>
      <c r="AG68" s="454" t="str">
        <f t="shared" si="13"/>
        <v/>
      </c>
      <c r="AI68" s="454" t="str">
        <f t="shared" si="14"/>
        <v/>
      </c>
      <c r="AK68" s="454" t="str">
        <f t="shared" si="15"/>
        <v/>
      </c>
      <c r="AM68" s="454" t="str">
        <f t="shared" si="16"/>
        <v/>
      </c>
      <c r="AO68" s="454" t="str">
        <f t="shared" si="17"/>
        <v/>
      </c>
      <c r="AQ68" s="454" t="str">
        <f t="shared" si="18"/>
        <v/>
      </c>
    </row>
    <row r="69" spans="5:43" x14ac:dyDescent="0.3">
      <c r="E69" s="454" t="str">
        <f t="shared" si="0"/>
        <v/>
      </c>
      <c r="G69" s="454" t="str">
        <f t="shared" si="0"/>
        <v/>
      </c>
      <c r="I69" s="454" t="str">
        <f t="shared" si="1"/>
        <v/>
      </c>
      <c r="K69" s="454" t="str">
        <f t="shared" si="2"/>
        <v/>
      </c>
      <c r="M69" s="454" t="str">
        <f t="shared" si="3"/>
        <v/>
      </c>
      <c r="O69" s="454" t="str">
        <f t="shared" si="4"/>
        <v/>
      </c>
      <c r="Q69" s="454" t="str">
        <f t="shared" si="5"/>
        <v/>
      </c>
      <c r="S69" s="454" t="str">
        <f t="shared" si="6"/>
        <v/>
      </c>
      <c r="U69" s="454" t="str">
        <f t="shared" si="7"/>
        <v/>
      </c>
      <c r="W69" s="454" t="str">
        <f t="shared" si="8"/>
        <v/>
      </c>
      <c r="Y69" s="454" t="str">
        <f t="shared" si="9"/>
        <v/>
      </c>
      <c r="AA69" s="454" t="str">
        <f t="shared" si="10"/>
        <v/>
      </c>
      <c r="AC69" s="454" t="str">
        <f t="shared" si="11"/>
        <v/>
      </c>
      <c r="AE69" s="454" t="str">
        <f t="shared" si="12"/>
        <v/>
      </c>
      <c r="AG69" s="454" t="str">
        <f t="shared" si="13"/>
        <v/>
      </c>
      <c r="AI69" s="454" t="str">
        <f t="shared" si="14"/>
        <v/>
      </c>
      <c r="AK69" s="454" t="str">
        <f t="shared" si="15"/>
        <v/>
      </c>
      <c r="AM69" s="454" t="str">
        <f t="shared" si="16"/>
        <v/>
      </c>
      <c r="AO69" s="454" t="str">
        <f t="shared" si="17"/>
        <v/>
      </c>
      <c r="AQ69" s="454" t="str">
        <f t="shared" si="18"/>
        <v/>
      </c>
    </row>
    <row r="70" spans="5:43" x14ac:dyDescent="0.3">
      <c r="E70" s="454" t="str">
        <f t="shared" si="0"/>
        <v/>
      </c>
      <c r="G70" s="454" t="str">
        <f t="shared" si="0"/>
        <v/>
      </c>
      <c r="I70" s="454" t="str">
        <f t="shared" si="1"/>
        <v/>
      </c>
      <c r="K70" s="454" t="str">
        <f t="shared" si="2"/>
        <v/>
      </c>
      <c r="M70" s="454" t="str">
        <f t="shared" si="3"/>
        <v/>
      </c>
      <c r="O70" s="454" t="str">
        <f t="shared" si="4"/>
        <v/>
      </c>
      <c r="Q70" s="454" t="str">
        <f t="shared" si="5"/>
        <v/>
      </c>
      <c r="S70" s="454" t="str">
        <f t="shared" si="6"/>
        <v/>
      </c>
      <c r="U70" s="454" t="str">
        <f t="shared" si="7"/>
        <v/>
      </c>
      <c r="W70" s="454" t="str">
        <f t="shared" si="8"/>
        <v/>
      </c>
      <c r="Y70" s="454" t="str">
        <f t="shared" si="9"/>
        <v/>
      </c>
      <c r="AA70" s="454" t="str">
        <f t="shared" si="10"/>
        <v/>
      </c>
      <c r="AC70" s="454" t="str">
        <f t="shared" si="11"/>
        <v/>
      </c>
      <c r="AE70" s="454" t="str">
        <f t="shared" si="12"/>
        <v/>
      </c>
      <c r="AG70" s="454" t="str">
        <f t="shared" si="13"/>
        <v/>
      </c>
      <c r="AI70" s="454" t="str">
        <f t="shared" si="14"/>
        <v/>
      </c>
      <c r="AK70" s="454" t="str">
        <f t="shared" si="15"/>
        <v/>
      </c>
      <c r="AM70" s="454" t="str">
        <f t="shared" si="16"/>
        <v/>
      </c>
      <c r="AO70" s="454" t="str">
        <f t="shared" si="17"/>
        <v/>
      </c>
      <c r="AQ70" s="454" t="str">
        <f t="shared" si="18"/>
        <v/>
      </c>
    </row>
    <row r="71" spans="5:43" x14ac:dyDescent="0.3">
      <c r="E71" s="454" t="str">
        <f t="shared" si="0"/>
        <v/>
      </c>
      <c r="G71" s="454" t="str">
        <f t="shared" si="0"/>
        <v/>
      </c>
      <c r="I71" s="454" t="str">
        <f t="shared" si="1"/>
        <v/>
      </c>
      <c r="K71" s="454" t="str">
        <f t="shared" si="2"/>
        <v/>
      </c>
      <c r="M71" s="454" t="str">
        <f t="shared" si="3"/>
        <v/>
      </c>
      <c r="O71" s="454" t="str">
        <f t="shared" si="4"/>
        <v/>
      </c>
      <c r="Q71" s="454" t="str">
        <f t="shared" si="5"/>
        <v/>
      </c>
      <c r="S71" s="454" t="str">
        <f t="shared" si="6"/>
        <v/>
      </c>
      <c r="U71" s="454" t="str">
        <f t="shared" si="7"/>
        <v/>
      </c>
      <c r="W71" s="454" t="str">
        <f t="shared" si="8"/>
        <v/>
      </c>
      <c r="Y71" s="454" t="str">
        <f t="shared" si="9"/>
        <v/>
      </c>
      <c r="AA71" s="454" t="str">
        <f t="shared" si="10"/>
        <v/>
      </c>
      <c r="AC71" s="454" t="str">
        <f t="shared" si="11"/>
        <v/>
      </c>
      <c r="AE71" s="454" t="str">
        <f t="shared" si="12"/>
        <v/>
      </c>
      <c r="AG71" s="454" t="str">
        <f t="shared" si="13"/>
        <v/>
      </c>
      <c r="AI71" s="454" t="str">
        <f t="shared" si="14"/>
        <v/>
      </c>
      <c r="AK71" s="454" t="str">
        <f t="shared" si="15"/>
        <v/>
      </c>
      <c r="AM71" s="454" t="str">
        <f t="shared" si="16"/>
        <v/>
      </c>
      <c r="AO71" s="454" t="str">
        <f t="shared" si="17"/>
        <v/>
      </c>
      <c r="AQ71" s="454" t="str">
        <f t="shared" si="18"/>
        <v/>
      </c>
    </row>
    <row r="72" spans="5:43" x14ac:dyDescent="0.3">
      <c r="E72" s="454" t="str">
        <f t="shared" si="0"/>
        <v/>
      </c>
      <c r="G72" s="454" t="str">
        <f t="shared" si="0"/>
        <v/>
      </c>
      <c r="I72" s="454" t="str">
        <f t="shared" si="1"/>
        <v/>
      </c>
      <c r="K72" s="454" t="str">
        <f t="shared" si="2"/>
        <v/>
      </c>
      <c r="M72" s="454" t="str">
        <f t="shared" si="3"/>
        <v/>
      </c>
      <c r="O72" s="454" t="str">
        <f t="shared" si="4"/>
        <v/>
      </c>
      <c r="Q72" s="454" t="str">
        <f t="shared" si="5"/>
        <v/>
      </c>
      <c r="S72" s="454" t="str">
        <f t="shared" si="6"/>
        <v/>
      </c>
      <c r="U72" s="454" t="str">
        <f t="shared" si="7"/>
        <v/>
      </c>
      <c r="W72" s="454" t="str">
        <f t="shared" si="8"/>
        <v/>
      </c>
      <c r="Y72" s="454" t="str">
        <f t="shared" si="9"/>
        <v/>
      </c>
      <c r="AA72" s="454" t="str">
        <f t="shared" si="10"/>
        <v/>
      </c>
      <c r="AC72" s="454" t="str">
        <f t="shared" si="11"/>
        <v/>
      </c>
      <c r="AE72" s="454" t="str">
        <f t="shared" si="12"/>
        <v/>
      </c>
      <c r="AG72" s="454" t="str">
        <f t="shared" si="13"/>
        <v/>
      </c>
      <c r="AI72" s="454" t="str">
        <f t="shared" si="14"/>
        <v/>
      </c>
      <c r="AK72" s="454" t="str">
        <f t="shared" si="15"/>
        <v/>
      </c>
      <c r="AM72" s="454" t="str">
        <f t="shared" si="16"/>
        <v/>
      </c>
      <c r="AO72" s="454" t="str">
        <f t="shared" si="17"/>
        <v/>
      </c>
      <c r="AQ72" s="454" t="str">
        <f t="shared" si="18"/>
        <v/>
      </c>
    </row>
    <row r="73" spans="5:43" x14ac:dyDescent="0.3">
      <c r="E73" s="454" t="str">
        <f t="shared" si="0"/>
        <v/>
      </c>
      <c r="G73" s="454" t="str">
        <f t="shared" si="0"/>
        <v/>
      </c>
      <c r="I73" s="454" t="str">
        <f t="shared" si="1"/>
        <v/>
      </c>
      <c r="K73" s="454" t="str">
        <f t="shared" si="2"/>
        <v/>
      </c>
      <c r="M73" s="454" t="str">
        <f t="shared" si="3"/>
        <v/>
      </c>
      <c r="O73" s="454" t="str">
        <f t="shared" si="4"/>
        <v/>
      </c>
      <c r="Q73" s="454" t="str">
        <f t="shared" si="5"/>
        <v/>
      </c>
      <c r="S73" s="454" t="str">
        <f t="shared" si="6"/>
        <v/>
      </c>
      <c r="U73" s="454" t="str">
        <f t="shared" si="7"/>
        <v/>
      </c>
      <c r="W73" s="454" t="str">
        <f t="shared" si="8"/>
        <v/>
      </c>
      <c r="Y73" s="454" t="str">
        <f t="shared" si="9"/>
        <v/>
      </c>
      <c r="AA73" s="454" t="str">
        <f t="shared" si="10"/>
        <v/>
      </c>
      <c r="AC73" s="454" t="str">
        <f t="shared" si="11"/>
        <v/>
      </c>
      <c r="AE73" s="454" t="str">
        <f t="shared" si="12"/>
        <v/>
      </c>
      <c r="AG73" s="454" t="str">
        <f t="shared" si="13"/>
        <v/>
      </c>
      <c r="AI73" s="454" t="str">
        <f t="shared" si="14"/>
        <v/>
      </c>
      <c r="AK73" s="454" t="str">
        <f t="shared" si="15"/>
        <v/>
      </c>
      <c r="AM73" s="454" t="str">
        <f t="shared" si="16"/>
        <v/>
      </c>
      <c r="AO73" s="454" t="str">
        <f t="shared" si="17"/>
        <v/>
      </c>
      <c r="AQ73" s="454" t="str">
        <f t="shared" si="18"/>
        <v/>
      </c>
    </row>
    <row r="74" spans="5:43" x14ac:dyDescent="0.3">
      <c r="E74" s="454" t="str">
        <f t="shared" si="0"/>
        <v/>
      </c>
      <c r="G74" s="454" t="str">
        <f t="shared" si="0"/>
        <v/>
      </c>
      <c r="I74" s="454" t="str">
        <f t="shared" si="1"/>
        <v/>
      </c>
      <c r="K74" s="454" t="str">
        <f t="shared" si="2"/>
        <v/>
      </c>
      <c r="M74" s="454" t="str">
        <f t="shared" si="3"/>
        <v/>
      </c>
      <c r="O74" s="454" t="str">
        <f t="shared" si="4"/>
        <v/>
      </c>
      <c r="Q74" s="454" t="str">
        <f t="shared" si="5"/>
        <v/>
      </c>
      <c r="S74" s="454" t="str">
        <f t="shared" si="6"/>
        <v/>
      </c>
      <c r="U74" s="454" t="str">
        <f t="shared" si="7"/>
        <v/>
      </c>
      <c r="W74" s="454" t="str">
        <f t="shared" si="8"/>
        <v/>
      </c>
      <c r="Y74" s="454" t="str">
        <f t="shared" si="9"/>
        <v/>
      </c>
      <c r="AA74" s="454" t="str">
        <f t="shared" si="10"/>
        <v/>
      </c>
      <c r="AC74" s="454" t="str">
        <f t="shared" si="11"/>
        <v/>
      </c>
      <c r="AE74" s="454" t="str">
        <f t="shared" si="12"/>
        <v/>
      </c>
      <c r="AG74" s="454" t="str">
        <f t="shared" si="13"/>
        <v/>
      </c>
      <c r="AI74" s="454" t="str">
        <f t="shared" si="14"/>
        <v/>
      </c>
      <c r="AK74" s="454" t="str">
        <f t="shared" si="15"/>
        <v/>
      </c>
      <c r="AM74" s="454" t="str">
        <f t="shared" si="16"/>
        <v/>
      </c>
      <c r="AO74" s="454" t="str">
        <f t="shared" si="17"/>
        <v/>
      </c>
      <c r="AQ74" s="454" t="str">
        <f t="shared" si="18"/>
        <v/>
      </c>
    </row>
    <row r="75" spans="5:43" x14ac:dyDescent="0.3">
      <c r="E75" s="454" t="str">
        <f t="shared" si="0"/>
        <v/>
      </c>
      <c r="G75" s="454" t="str">
        <f t="shared" si="0"/>
        <v/>
      </c>
      <c r="I75" s="454" t="str">
        <f t="shared" si="1"/>
        <v/>
      </c>
      <c r="K75" s="454" t="str">
        <f t="shared" si="2"/>
        <v/>
      </c>
      <c r="M75" s="454" t="str">
        <f t="shared" si="3"/>
        <v/>
      </c>
      <c r="O75" s="454" t="str">
        <f t="shared" si="4"/>
        <v/>
      </c>
      <c r="Q75" s="454" t="str">
        <f t="shared" si="5"/>
        <v/>
      </c>
      <c r="S75" s="454" t="str">
        <f t="shared" si="6"/>
        <v/>
      </c>
      <c r="U75" s="454" t="str">
        <f t="shared" si="7"/>
        <v/>
      </c>
      <c r="W75" s="454" t="str">
        <f t="shared" si="8"/>
        <v/>
      </c>
      <c r="Y75" s="454" t="str">
        <f t="shared" si="9"/>
        <v/>
      </c>
      <c r="AA75" s="454" t="str">
        <f t="shared" si="10"/>
        <v/>
      </c>
      <c r="AC75" s="454" t="str">
        <f t="shared" si="11"/>
        <v/>
      </c>
      <c r="AE75" s="454" t="str">
        <f t="shared" si="12"/>
        <v/>
      </c>
      <c r="AG75" s="454" t="str">
        <f t="shared" si="13"/>
        <v/>
      </c>
      <c r="AI75" s="454" t="str">
        <f t="shared" si="14"/>
        <v/>
      </c>
      <c r="AK75" s="454" t="str">
        <f t="shared" si="15"/>
        <v/>
      </c>
      <c r="AM75" s="454" t="str">
        <f t="shared" si="16"/>
        <v/>
      </c>
      <c r="AO75" s="454" t="str">
        <f t="shared" si="17"/>
        <v/>
      </c>
      <c r="AQ75" s="454" t="str">
        <f t="shared" si="18"/>
        <v/>
      </c>
    </row>
    <row r="76" spans="5:43" x14ac:dyDescent="0.3">
      <c r="E76" s="454" t="str">
        <f t="shared" si="0"/>
        <v/>
      </c>
      <c r="G76" s="454" t="str">
        <f t="shared" si="0"/>
        <v/>
      </c>
      <c r="I76" s="454" t="str">
        <f t="shared" si="1"/>
        <v/>
      </c>
      <c r="K76" s="454" t="str">
        <f t="shared" si="2"/>
        <v/>
      </c>
      <c r="M76" s="454" t="str">
        <f t="shared" si="3"/>
        <v/>
      </c>
      <c r="O76" s="454" t="str">
        <f t="shared" si="4"/>
        <v/>
      </c>
      <c r="Q76" s="454" t="str">
        <f t="shared" si="5"/>
        <v/>
      </c>
      <c r="S76" s="454" t="str">
        <f t="shared" si="6"/>
        <v/>
      </c>
      <c r="U76" s="454" t="str">
        <f t="shared" si="7"/>
        <v/>
      </c>
      <c r="W76" s="454" t="str">
        <f t="shared" si="8"/>
        <v/>
      </c>
      <c r="Y76" s="454" t="str">
        <f t="shared" si="9"/>
        <v/>
      </c>
      <c r="AA76" s="454" t="str">
        <f t="shared" si="10"/>
        <v/>
      </c>
      <c r="AC76" s="454" t="str">
        <f t="shared" si="11"/>
        <v/>
      </c>
      <c r="AE76" s="454" t="str">
        <f t="shared" si="12"/>
        <v/>
      </c>
      <c r="AG76" s="454" t="str">
        <f t="shared" si="13"/>
        <v/>
      </c>
      <c r="AI76" s="454" t="str">
        <f t="shared" si="14"/>
        <v/>
      </c>
      <c r="AK76" s="454" t="str">
        <f t="shared" si="15"/>
        <v/>
      </c>
      <c r="AM76" s="454" t="str">
        <f t="shared" si="16"/>
        <v/>
      </c>
      <c r="AO76" s="454" t="str">
        <f t="shared" si="17"/>
        <v/>
      </c>
      <c r="AQ76" s="454" t="str">
        <f t="shared" si="18"/>
        <v/>
      </c>
    </row>
    <row r="77" spans="5:43" x14ac:dyDescent="0.3">
      <c r="E77" s="454" t="str">
        <f t="shared" ref="E77:G140" si="19">IF(OR($B77=0,D77=0),"",D77/$B77)</f>
        <v/>
      </c>
      <c r="G77" s="454" t="str">
        <f t="shared" si="19"/>
        <v/>
      </c>
      <c r="I77" s="454" t="str">
        <f t="shared" ref="I77:I140" si="20">IF(OR($B77=0,H77=0),"",H77/$B77)</f>
        <v/>
      </c>
      <c r="K77" s="454" t="str">
        <f t="shared" ref="K77:K140" si="21">IF(OR($B77=0,J77=0),"",J77/$B77)</f>
        <v/>
      </c>
      <c r="M77" s="454" t="str">
        <f t="shared" ref="M77:M140" si="22">IF(OR($B77=0,L77=0),"",L77/$B77)</f>
        <v/>
      </c>
      <c r="O77" s="454" t="str">
        <f t="shared" ref="O77:O140" si="23">IF(OR($B77=0,N77=0),"",N77/$B77)</f>
        <v/>
      </c>
      <c r="Q77" s="454" t="str">
        <f t="shared" ref="Q77:Q140" si="24">IF(OR($B77=0,P77=0),"",P77/$B77)</f>
        <v/>
      </c>
      <c r="S77" s="454" t="str">
        <f t="shared" ref="S77:S140" si="25">IF(OR($B77=0,R77=0),"",R77/$B77)</f>
        <v/>
      </c>
      <c r="U77" s="454" t="str">
        <f t="shared" ref="U77:U140" si="26">IF(OR($B77=0,T77=0),"",T77/$B77)</f>
        <v/>
      </c>
      <c r="W77" s="454" t="str">
        <f t="shared" ref="W77:W140" si="27">IF(OR($B77=0,V77=0),"",V77/$B77)</f>
        <v/>
      </c>
      <c r="Y77" s="454" t="str">
        <f t="shared" ref="Y77:Y140" si="28">IF(OR($B77=0,X77=0),"",X77/$B77)</f>
        <v/>
      </c>
      <c r="AA77" s="454" t="str">
        <f t="shared" ref="AA77:AA140" si="29">IF(OR($B77=0,Z77=0),"",Z77/$B77)</f>
        <v/>
      </c>
      <c r="AC77" s="454" t="str">
        <f t="shared" ref="AC77:AC140" si="30">IF(OR($B77=0,AB77=0),"",AB77/$B77)</f>
        <v/>
      </c>
      <c r="AE77" s="454" t="str">
        <f t="shared" ref="AE77:AE140" si="31">IF(OR($B77=0,AD77=0),"",AD77/$B77)</f>
        <v/>
      </c>
      <c r="AG77" s="454" t="str">
        <f t="shared" ref="AG77:AG140" si="32">IF(OR($B77=0,AF77=0),"",AF77/$B77)</f>
        <v/>
      </c>
      <c r="AI77" s="454" t="str">
        <f t="shared" ref="AI77:AI140" si="33">IF(OR($B77=0,AH77=0),"",AH77/$B77)</f>
        <v/>
      </c>
      <c r="AK77" s="454" t="str">
        <f t="shared" ref="AK77:AK140" si="34">IF(OR($B77=0,AJ77=0),"",AJ77/$B77)</f>
        <v/>
      </c>
      <c r="AM77" s="454" t="str">
        <f t="shared" ref="AM77:AM140" si="35">IF(OR($B77=0,AL77=0),"",AL77/$B77)</f>
        <v/>
      </c>
      <c r="AO77" s="454" t="str">
        <f t="shared" ref="AO77:AO140" si="36">IF(OR($B77=0,AN77=0),"",AN77/$B77)</f>
        <v/>
      </c>
      <c r="AQ77" s="454" t="str">
        <f t="shared" ref="AQ77:AQ140" si="37">IF(OR($B77=0,AP77=0),"",AP77/$B77)</f>
        <v/>
      </c>
    </row>
    <row r="78" spans="5:43" x14ac:dyDescent="0.3">
      <c r="E78" s="454" t="str">
        <f t="shared" si="19"/>
        <v/>
      </c>
      <c r="G78" s="454" t="str">
        <f t="shared" si="19"/>
        <v/>
      </c>
      <c r="I78" s="454" t="str">
        <f t="shared" si="20"/>
        <v/>
      </c>
      <c r="K78" s="454" t="str">
        <f t="shared" si="21"/>
        <v/>
      </c>
      <c r="M78" s="454" t="str">
        <f t="shared" si="22"/>
        <v/>
      </c>
      <c r="O78" s="454" t="str">
        <f t="shared" si="23"/>
        <v/>
      </c>
      <c r="Q78" s="454" t="str">
        <f t="shared" si="24"/>
        <v/>
      </c>
      <c r="S78" s="454" t="str">
        <f t="shared" si="25"/>
        <v/>
      </c>
      <c r="U78" s="454" t="str">
        <f t="shared" si="26"/>
        <v/>
      </c>
      <c r="W78" s="454" t="str">
        <f t="shared" si="27"/>
        <v/>
      </c>
      <c r="Y78" s="454" t="str">
        <f t="shared" si="28"/>
        <v/>
      </c>
      <c r="AA78" s="454" t="str">
        <f t="shared" si="29"/>
        <v/>
      </c>
      <c r="AC78" s="454" t="str">
        <f t="shared" si="30"/>
        <v/>
      </c>
      <c r="AE78" s="454" t="str">
        <f t="shared" si="31"/>
        <v/>
      </c>
      <c r="AG78" s="454" t="str">
        <f t="shared" si="32"/>
        <v/>
      </c>
      <c r="AI78" s="454" t="str">
        <f t="shared" si="33"/>
        <v/>
      </c>
      <c r="AK78" s="454" t="str">
        <f t="shared" si="34"/>
        <v/>
      </c>
      <c r="AM78" s="454" t="str">
        <f t="shared" si="35"/>
        <v/>
      </c>
      <c r="AO78" s="454" t="str">
        <f t="shared" si="36"/>
        <v/>
      </c>
      <c r="AQ78" s="454" t="str">
        <f t="shared" si="37"/>
        <v/>
      </c>
    </row>
    <row r="79" spans="5:43" x14ac:dyDescent="0.3">
      <c r="E79" s="454" t="str">
        <f t="shared" si="19"/>
        <v/>
      </c>
      <c r="G79" s="454" t="str">
        <f t="shared" si="19"/>
        <v/>
      </c>
      <c r="I79" s="454" t="str">
        <f t="shared" si="20"/>
        <v/>
      </c>
      <c r="K79" s="454" t="str">
        <f t="shared" si="21"/>
        <v/>
      </c>
      <c r="M79" s="454" t="str">
        <f t="shared" si="22"/>
        <v/>
      </c>
      <c r="O79" s="454" t="str">
        <f t="shared" si="23"/>
        <v/>
      </c>
      <c r="Q79" s="454" t="str">
        <f t="shared" si="24"/>
        <v/>
      </c>
      <c r="S79" s="454" t="str">
        <f t="shared" si="25"/>
        <v/>
      </c>
      <c r="U79" s="454" t="str">
        <f t="shared" si="26"/>
        <v/>
      </c>
      <c r="W79" s="454" t="str">
        <f t="shared" si="27"/>
        <v/>
      </c>
      <c r="Y79" s="454" t="str">
        <f t="shared" si="28"/>
        <v/>
      </c>
      <c r="AA79" s="454" t="str">
        <f t="shared" si="29"/>
        <v/>
      </c>
      <c r="AC79" s="454" t="str">
        <f t="shared" si="30"/>
        <v/>
      </c>
      <c r="AE79" s="454" t="str">
        <f t="shared" si="31"/>
        <v/>
      </c>
      <c r="AG79" s="454" t="str">
        <f t="shared" si="32"/>
        <v/>
      </c>
      <c r="AI79" s="454" t="str">
        <f t="shared" si="33"/>
        <v/>
      </c>
      <c r="AK79" s="454" t="str">
        <f t="shared" si="34"/>
        <v/>
      </c>
      <c r="AM79" s="454" t="str">
        <f t="shared" si="35"/>
        <v/>
      </c>
      <c r="AO79" s="454" t="str">
        <f t="shared" si="36"/>
        <v/>
      </c>
      <c r="AQ79" s="454" t="str">
        <f t="shared" si="37"/>
        <v/>
      </c>
    </row>
    <row r="80" spans="5:43" x14ac:dyDescent="0.3">
      <c r="E80" s="454" t="str">
        <f t="shared" si="19"/>
        <v/>
      </c>
      <c r="G80" s="454" t="str">
        <f t="shared" si="19"/>
        <v/>
      </c>
      <c r="I80" s="454" t="str">
        <f t="shared" si="20"/>
        <v/>
      </c>
      <c r="K80" s="454" t="str">
        <f t="shared" si="21"/>
        <v/>
      </c>
      <c r="M80" s="454" t="str">
        <f t="shared" si="22"/>
        <v/>
      </c>
      <c r="O80" s="454" t="str">
        <f t="shared" si="23"/>
        <v/>
      </c>
      <c r="Q80" s="454" t="str">
        <f t="shared" si="24"/>
        <v/>
      </c>
      <c r="S80" s="454" t="str">
        <f t="shared" si="25"/>
        <v/>
      </c>
      <c r="U80" s="454" t="str">
        <f t="shared" si="26"/>
        <v/>
      </c>
      <c r="W80" s="454" t="str">
        <f t="shared" si="27"/>
        <v/>
      </c>
      <c r="Y80" s="454" t="str">
        <f t="shared" si="28"/>
        <v/>
      </c>
      <c r="AA80" s="454" t="str">
        <f t="shared" si="29"/>
        <v/>
      </c>
      <c r="AC80" s="454" t="str">
        <f t="shared" si="30"/>
        <v/>
      </c>
      <c r="AE80" s="454" t="str">
        <f t="shared" si="31"/>
        <v/>
      </c>
      <c r="AG80" s="454" t="str">
        <f t="shared" si="32"/>
        <v/>
      </c>
      <c r="AI80" s="454" t="str">
        <f t="shared" si="33"/>
        <v/>
      </c>
      <c r="AK80" s="454" t="str">
        <f t="shared" si="34"/>
        <v/>
      </c>
      <c r="AM80" s="454" t="str">
        <f t="shared" si="35"/>
        <v/>
      </c>
      <c r="AO80" s="454" t="str">
        <f t="shared" si="36"/>
        <v/>
      </c>
      <c r="AQ80" s="454" t="str">
        <f t="shared" si="37"/>
        <v/>
      </c>
    </row>
    <row r="81" spans="5:43" x14ac:dyDescent="0.3">
      <c r="E81" s="454" t="str">
        <f t="shared" si="19"/>
        <v/>
      </c>
      <c r="G81" s="454" t="str">
        <f t="shared" si="19"/>
        <v/>
      </c>
      <c r="I81" s="454" t="str">
        <f t="shared" si="20"/>
        <v/>
      </c>
      <c r="K81" s="454" t="str">
        <f t="shared" si="21"/>
        <v/>
      </c>
      <c r="M81" s="454" t="str">
        <f t="shared" si="22"/>
        <v/>
      </c>
      <c r="O81" s="454" t="str">
        <f t="shared" si="23"/>
        <v/>
      </c>
      <c r="Q81" s="454" t="str">
        <f t="shared" si="24"/>
        <v/>
      </c>
      <c r="S81" s="454" t="str">
        <f t="shared" si="25"/>
        <v/>
      </c>
      <c r="U81" s="454" t="str">
        <f t="shared" si="26"/>
        <v/>
      </c>
      <c r="W81" s="454" t="str">
        <f t="shared" si="27"/>
        <v/>
      </c>
      <c r="Y81" s="454" t="str">
        <f t="shared" si="28"/>
        <v/>
      </c>
      <c r="AA81" s="454" t="str">
        <f t="shared" si="29"/>
        <v/>
      </c>
      <c r="AC81" s="454" t="str">
        <f t="shared" si="30"/>
        <v/>
      </c>
      <c r="AE81" s="454" t="str">
        <f t="shared" si="31"/>
        <v/>
      </c>
      <c r="AG81" s="454" t="str">
        <f t="shared" si="32"/>
        <v/>
      </c>
      <c r="AI81" s="454" t="str">
        <f t="shared" si="33"/>
        <v/>
      </c>
      <c r="AK81" s="454" t="str">
        <f t="shared" si="34"/>
        <v/>
      </c>
      <c r="AM81" s="454" t="str">
        <f t="shared" si="35"/>
        <v/>
      </c>
      <c r="AO81" s="454" t="str">
        <f t="shared" si="36"/>
        <v/>
      </c>
      <c r="AQ81" s="454" t="str">
        <f t="shared" si="37"/>
        <v/>
      </c>
    </row>
    <row r="82" spans="5:43" x14ac:dyDescent="0.3">
      <c r="E82" s="454" t="str">
        <f t="shared" si="19"/>
        <v/>
      </c>
      <c r="G82" s="454" t="str">
        <f t="shared" si="19"/>
        <v/>
      </c>
      <c r="I82" s="454" t="str">
        <f t="shared" si="20"/>
        <v/>
      </c>
      <c r="K82" s="454" t="str">
        <f t="shared" si="21"/>
        <v/>
      </c>
      <c r="M82" s="454" t="str">
        <f t="shared" si="22"/>
        <v/>
      </c>
      <c r="O82" s="454" t="str">
        <f t="shared" si="23"/>
        <v/>
      </c>
      <c r="Q82" s="454" t="str">
        <f t="shared" si="24"/>
        <v/>
      </c>
      <c r="S82" s="454" t="str">
        <f t="shared" si="25"/>
        <v/>
      </c>
      <c r="U82" s="454" t="str">
        <f t="shared" si="26"/>
        <v/>
      </c>
      <c r="W82" s="454" t="str">
        <f t="shared" si="27"/>
        <v/>
      </c>
      <c r="Y82" s="454" t="str">
        <f t="shared" si="28"/>
        <v/>
      </c>
      <c r="AA82" s="454" t="str">
        <f t="shared" si="29"/>
        <v/>
      </c>
      <c r="AC82" s="454" t="str">
        <f t="shared" si="30"/>
        <v/>
      </c>
      <c r="AE82" s="454" t="str">
        <f t="shared" si="31"/>
        <v/>
      </c>
      <c r="AG82" s="454" t="str">
        <f t="shared" si="32"/>
        <v/>
      </c>
      <c r="AI82" s="454" t="str">
        <f t="shared" si="33"/>
        <v/>
      </c>
      <c r="AK82" s="454" t="str">
        <f t="shared" si="34"/>
        <v/>
      </c>
      <c r="AM82" s="454" t="str">
        <f t="shared" si="35"/>
        <v/>
      </c>
      <c r="AO82" s="454" t="str">
        <f t="shared" si="36"/>
        <v/>
      </c>
      <c r="AQ82" s="454" t="str">
        <f t="shared" si="37"/>
        <v/>
      </c>
    </row>
    <row r="83" spans="5:43" x14ac:dyDescent="0.3">
      <c r="E83" s="454" t="str">
        <f t="shared" si="19"/>
        <v/>
      </c>
      <c r="G83" s="454" t="str">
        <f t="shared" si="19"/>
        <v/>
      </c>
      <c r="I83" s="454" t="str">
        <f t="shared" si="20"/>
        <v/>
      </c>
      <c r="K83" s="454" t="str">
        <f t="shared" si="21"/>
        <v/>
      </c>
      <c r="M83" s="454" t="str">
        <f t="shared" si="22"/>
        <v/>
      </c>
      <c r="O83" s="454" t="str">
        <f t="shared" si="23"/>
        <v/>
      </c>
      <c r="Q83" s="454" t="str">
        <f t="shared" si="24"/>
        <v/>
      </c>
      <c r="S83" s="454" t="str">
        <f t="shared" si="25"/>
        <v/>
      </c>
      <c r="U83" s="454" t="str">
        <f t="shared" si="26"/>
        <v/>
      </c>
      <c r="W83" s="454" t="str">
        <f t="shared" si="27"/>
        <v/>
      </c>
      <c r="Y83" s="454" t="str">
        <f t="shared" si="28"/>
        <v/>
      </c>
      <c r="AA83" s="454" t="str">
        <f t="shared" si="29"/>
        <v/>
      </c>
      <c r="AC83" s="454" t="str">
        <f t="shared" si="30"/>
        <v/>
      </c>
      <c r="AE83" s="454" t="str">
        <f t="shared" si="31"/>
        <v/>
      </c>
      <c r="AG83" s="454" t="str">
        <f t="shared" si="32"/>
        <v/>
      </c>
      <c r="AI83" s="454" t="str">
        <f t="shared" si="33"/>
        <v/>
      </c>
      <c r="AK83" s="454" t="str">
        <f t="shared" si="34"/>
        <v/>
      </c>
      <c r="AM83" s="454" t="str">
        <f t="shared" si="35"/>
        <v/>
      </c>
      <c r="AO83" s="454" t="str">
        <f t="shared" si="36"/>
        <v/>
      </c>
      <c r="AQ83" s="454" t="str">
        <f t="shared" si="37"/>
        <v/>
      </c>
    </row>
    <row r="84" spans="5:43" x14ac:dyDescent="0.3">
      <c r="E84" s="454" t="str">
        <f t="shared" si="19"/>
        <v/>
      </c>
      <c r="G84" s="454" t="str">
        <f t="shared" si="19"/>
        <v/>
      </c>
      <c r="I84" s="454" t="str">
        <f t="shared" si="20"/>
        <v/>
      </c>
      <c r="K84" s="454" t="str">
        <f t="shared" si="21"/>
        <v/>
      </c>
      <c r="M84" s="454" t="str">
        <f t="shared" si="22"/>
        <v/>
      </c>
      <c r="O84" s="454" t="str">
        <f t="shared" si="23"/>
        <v/>
      </c>
      <c r="Q84" s="454" t="str">
        <f t="shared" si="24"/>
        <v/>
      </c>
      <c r="S84" s="454" t="str">
        <f t="shared" si="25"/>
        <v/>
      </c>
      <c r="U84" s="454" t="str">
        <f t="shared" si="26"/>
        <v/>
      </c>
      <c r="W84" s="454" t="str">
        <f t="shared" si="27"/>
        <v/>
      </c>
      <c r="Y84" s="454" t="str">
        <f t="shared" si="28"/>
        <v/>
      </c>
      <c r="AA84" s="454" t="str">
        <f t="shared" si="29"/>
        <v/>
      </c>
      <c r="AC84" s="454" t="str">
        <f t="shared" si="30"/>
        <v/>
      </c>
      <c r="AE84" s="454" t="str">
        <f t="shared" si="31"/>
        <v/>
      </c>
      <c r="AG84" s="454" t="str">
        <f t="shared" si="32"/>
        <v/>
      </c>
      <c r="AI84" s="454" t="str">
        <f t="shared" si="33"/>
        <v/>
      </c>
      <c r="AK84" s="454" t="str">
        <f t="shared" si="34"/>
        <v/>
      </c>
      <c r="AM84" s="454" t="str">
        <f t="shared" si="35"/>
        <v/>
      </c>
      <c r="AO84" s="454" t="str">
        <f t="shared" si="36"/>
        <v/>
      </c>
      <c r="AQ84" s="454" t="str">
        <f t="shared" si="37"/>
        <v/>
      </c>
    </row>
    <row r="85" spans="5:43" x14ac:dyDescent="0.3">
      <c r="E85" s="454" t="str">
        <f t="shared" si="19"/>
        <v/>
      </c>
      <c r="G85" s="454" t="str">
        <f t="shared" si="19"/>
        <v/>
      </c>
      <c r="I85" s="454" t="str">
        <f t="shared" si="20"/>
        <v/>
      </c>
      <c r="K85" s="454" t="str">
        <f t="shared" si="21"/>
        <v/>
      </c>
      <c r="M85" s="454" t="str">
        <f t="shared" si="22"/>
        <v/>
      </c>
      <c r="O85" s="454" t="str">
        <f t="shared" si="23"/>
        <v/>
      </c>
      <c r="Q85" s="454" t="str">
        <f t="shared" si="24"/>
        <v/>
      </c>
      <c r="S85" s="454" t="str">
        <f t="shared" si="25"/>
        <v/>
      </c>
      <c r="U85" s="454" t="str">
        <f t="shared" si="26"/>
        <v/>
      </c>
      <c r="W85" s="454" t="str">
        <f t="shared" si="27"/>
        <v/>
      </c>
      <c r="Y85" s="454" t="str">
        <f t="shared" si="28"/>
        <v/>
      </c>
      <c r="AA85" s="454" t="str">
        <f t="shared" si="29"/>
        <v/>
      </c>
      <c r="AC85" s="454" t="str">
        <f t="shared" si="30"/>
        <v/>
      </c>
      <c r="AE85" s="454" t="str">
        <f t="shared" si="31"/>
        <v/>
      </c>
      <c r="AG85" s="454" t="str">
        <f t="shared" si="32"/>
        <v/>
      </c>
      <c r="AI85" s="454" t="str">
        <f t="shared" si="33"/>
        <v/>
      </c>
      <c r="AK85" s="454" t="str">
        <f t="shared" si="34"/>
        <v/>
      </c>
      <c r="AM85" s="454" t="str">
        <f t="shared" si="35"/>
        <v/>
      </c>
      <c r="AO85" s="454" t="str">
        <f t="shared" si="36"/>
        <v/>
      </c>
      <c r="AQ85" s="454" t="str">
        <f t="shared" si="37"/>
        <v/>
      </c>
    </row>
    <row r="86" spans="5:43" x14ac:dyDescent="0.3">
      <c r="E86" s="454" t="str">
        <f t="shared" si="19"/>
        <v/>
      </c>
      <c r="G86" s="454" t="str">
        <f t="shared" si="19"/>
        <v/>
      </c>
      <c r="I86" s="454" t="str">
        <f t="shared" si="20"/>
        <v/>
      </c>
      <c r="K86" s="454" t="str">
        <f t="shared" si="21"/>
        <v/>
      </c>
      <c r="M86" s="454" t="str">
        <f t="shared" si="22"/>
        <v/>
      </c>
      <c r="O86" s="454" t="str">
        <f t="shared" si="23"/>
        <v/>
      </c>
      <c r="Q86" s="454" t="str">
        <f t="shared" si="24"/>
        <v/>
      </c>
      <c r="S86" s="454" t="str">
        <f t="shared" si="25"/>
        <v/>
      </c>
      <c r="U86" s="454" t="str">
        <f t="shared" si="26"/>
        <v/>
      </c>
      <c r="W86" s="454" t="str">
        <f t="shared" si="27"/>
        <v/>
      </c>
      <c r="Y86" s="454" t="str">
        <f t="shared" si="28"/>
        <v/>
      </c>
      <c r="AA86" s="454" t="str">
        <f t="shared" si="29"/>
        <v/>
      </c>
      <c r="AC86" s="454" t="str">
        <f t="shared" si="30"/>
        <v/>
      </c>
      <c r="AE86" s="454" t="str">
        <f t="shared" si="31"/>
        <v/>
      </c>
      <c r="AG86" s="454" t="str">
        <f t="shared" si="32"/>
        <v/>
      </c>
      <c r="AI86" s="454" t="str">
        <f t="shared" si="33"/>
        <v/>
      </c>
      <c r="AK86" s="454" t="str">
        <f t="shared" si="34"/>
        <v/>
      </c>
      <c r="AM86" s="454" t="str">
        <f t="shared" si="35"/>
        <v/>
      </c>
      <c r="AO86" s="454" t="str">
        <f t="shared" si="36"/>
        <v/>
      </c>
      <c r="AQ86" s="454" t="str">
        <f t="shared" si="37"/>
        <v/>
      </c>
    </row>
    <row r="87" spans="5:43" x14ac:dyDescent="0.3">
      <c r="E87" s="454" t="str">
        <f t="shared" si="19"/>
        <v/>
      </c>
      <c r="G87" s="454" t="str">
        <f t="shared" si="19"/>
        <v/>
      </c>
      <c r="I87" s="454" t="str">
        <f t="shared" si="20"/>
        <v/>
      </c>
      <c r="K87" s="454" t="str">
        <f t="shared" si="21"/>
        <v/>
      </c>
      <c r="M87" s="454" t="str">
        <f t="shared" si="22"/>
        <v/>
      </c>
      <c r="O87" s="454" t="str">
        <f t="shared" si="23"/>
        <v/>
      </c>
      <c r="Q87" s="454" t="str">
        <f t="shared" si="24"/>
        <v/>
      </c>
      <c r="S87" s="454" t="str">
        <f t="shared" si="25"/>
        <v/>
      </c>
      <c r="U87" s="454" t="str">
        <f t="shared" si="26"/>
        <v/>
      </c>
      <c r="W87" s="454" t="str">
        <f t="shared" si="27"/>
        <v/>
      </c>
      <c r="Y87" s="454" t="str">
        <f t="shared" si="28"/>
        <v/>
      </c>
      <c r="AA87" s="454" t="str">
        <f t="shared" si="29"/>
        <v/>
      </c>
      <c r="AC87" s="454" t="str">
        <f t="shared" si="30"/>
        <v/>
      </c>
      <c r="AE87" s="454" t="str">
        <f t="shared" si="31"/>
        <v/>
      </c>
      <c r="AG87" s="454" t="str">
        <f t="shared" si="32"/>
        <v/>
      </c>
      <c r="AI87" s="454" t="str">
        <f t="shared" si="33"/>
        <v/>
      </c>
      <c r="AK87" s="454" t="str">
        <f t="shared" si="34"/>
        <v/>
      </c>
      <c r="AM87" s="454" t="str">
        <f t="shared" si="35"/>
        <v/>
      </c>
      <c r="AO87" s="454" t="str">
        <f t="shared" si="36"/>
        <v/>
      </c>
      <c r="AQ87" s="454" t="str">
        <f t="shared" si="37"/>
        <v/>
      </c>
    </row>
    <row r="88" spans="5:43" x14ac:dyDescent="0.3">
      <c r="E88" s="454" t="str">
        <f t="shared" si="19"/>
        <v/>
      </c>
      <c r="G88" s="454" t="str">
        <f t="shared" si="19"/>
        <v/>
      </c>
      <c r="I88" s="454" t="str">
        <f t="shared" si="20"/>
        <v/>
      </c>
      <c r="K88" s="454" t="str">
        <f t="shared" si="21"/>
        <v/>
      </c>
      <c r="M88" s="454" t="str">
        <f t="shared" si="22"/>
        <v/>
      </c>
      <c r="O88" s="454" t="str">
        <f t="shared" si="23"/>
        <v/>
      </c>
      <c r="Q88" s="454" t="str">
        <f t="shared" si="24"/>
        <v/>
      </c>
      <c r="S88" s="454" t="str">
        <f t="shared" si="25"/>
        <v/>
      </c>
      <c r="U88" s="454" t="str">
        <f t="shared" si="26"/>
        <v/>
      </c>
      <c r="W88" s="454" t="str">
        <f t="shared" si="27"/>
        <v/>
      </c>
      <c r="Y88" s="454" t="str">
        <f t="shared" si="28"/>
        <v/>
      </c>
      <c r="AA88" s="454" t="str">
        <f t="shared" si="29"/>
        <v/>
      </c>
      <c r="AC88" s="454" t="str">
        <f t="shared" si="30"/>
        <v/>
      </c>
      <c r="AE88" s="454" t="str">
        <f t="shared" si="31"/>
        <v/>
      </c>
      <c r="AG88" s="454" t="str">
        <f t="shared" si="32"/>
        <v/>
      </c>
      <c r="AI88" s="454" t="str">
        <f t="shared" si="33"/>
        <v/>
      </c>
      <c r="AK88" s="454" t="str">
        <f t="shared" si="34"/>
        <v/>
      </c>
      <c r="AM88" s="454" t="str">
        <f t="shared" si="35"/>
        <v/>
      </c>
      <c r="AO88" s="454" t="str">
        <f t="shared" si="36"/>
        <v/>
      </c>
      <c r="AQ88" s="454" t="str">
        <f t="shared" si="37"/>
        <v/>
      </c>
    </row>
    <row r="89" spans="5:43" x14ac:dyDescent="0.3">
      <c r="E89" s="454" t="str">
        <f t="shared" si="19"/>
        <v/>
      </c>
      <c r="G89" s="454" t="str">
        <f t="shared" si="19"/>
        <v/>
      </c>
      <c r="I89" s="454" t="str">
        <f t="shared" si="20"/>
        <v/>
      </c>
      <c r="K89" s="454" t="str">
        <f t="shared" si="21"/>
        <v/>
      </c>
      <c r="M89" s="454" t="str">
        <f t="shared" si="22"/>
        <v/>
      </c>
      <c r="O89" s="454" t="str">
        <f t="shared" si="23"/>
        <v/>
      </c>
      <c r="Q89" s="454" t="str">
        <f t="shared" si="24"/>
        <v/>
      </c>
      <c r="S89" s="454" t="str">
        <f t="shared" si="25"/>
        <v/>
      </c>
      <c r="U89" s="454" t="str">
        <f t="shared" si="26"/>
        <v/>
      </c>
      <c r="W89" s="454" t="str">
        <f t="shared" si="27"/>
        <v/>
      </c>
      <c r="Y89" s="454" t="str">
        <f t="shared" si="28"/>
        <v/>
      </c>
      <c r="AA89" s="454" t="str">
        <f t="shared" si="29"/>
        <v/>
      </c>
      <c r="AC89" s="454" t="str">
        <f t="shared" si="30"/>
        <v/>
      </c>
      <c r="AE89" s="454" t="str">
        <f t="shared" si="31"/>
        <v/>
      </c>
      <c r="AG89" s="454" t="str">
        <f t="shared" si="32"/>
        <v/>
      </c>
      <c r="AI89" s="454" t="str">
        <f t="shared" si="33"/>
        <v/>
      </c>
      <c r="AK89" s="454" t="str">
        <f t="shared" si="34"/>
        <v/>
      </c>
      <c r="AM89" s="454" t="str">
        <f t="shared" si="35"/>
        <v/>
      </c>
      <c r="AO89" s="454" t="str">
        <f t="shared" si="36"/>
        <v/>
      </c>
      <c r="AQ89" s="454" t="str">
        <f t="shared" si="37"/>
        <v/>
      </c>
    </row>
    <row r="90" spans="5:43" x14ac:dyDescent="0.3">
      <c r="E90" s="454" t="str">
        <f t="shared" si="19"/>
        <v/>
      </c>
      <c r="G90" s="454" t="str">
        <f t="shared" si="19"/>
        <v/>
      </c>
      <c r="I90" s="454" t="str">
        <f t="shared" si="20"/>
        <v/>
      </c>
      <c r="K90" s="454" t="str">
        <f t="shared" si="21"/>
        <v/>
      </c>
      <c r="M90" s="454" t="str">
        <f t="shared" si="22"/>
        <v/>
      </c>
      <c r="O90" s="454" t="str">
        <f t="shared" si="23"/>
        <v/>
      </c>
      <c r="Q90" s="454" t="str">
        <f t="shared" si="24"/>
        <v/>
      </c>
      <c r="S90" s="454" t="str">
        <f t="shared" si="25"/>
        <v/>
      </c>
      <c r="U90" s="454" t="str">
        <f t="shared" si="26"/>
        <v/>
      </c>
      <c r="W90" s="454" t="str">
        <f t="shared" si="27"/>
        <v/>
      </c>
      <c r="Y90" s="454" t="str">
        <f t="shared" si="28"/>
        <v/>
      </c>
      <c r="AA90" s="454" t="str">
        <f t="shared" si="29"/>
        <v/>
      </c>
      <c r="AC90" s="454" t="str">
        <f t="shared" si="30"/>
        <v/>
      </c>
      <c r="AE90" s="454" t="str">
        <f t="shared" si="31"/>
        <v/>
      </c>
      <c r="AG90" s="454" t="str">
        <f t="shared" si="32"/>
        <v/>
      </c>
      <c r="AI90" s="454" t="str">
        <f t="shared" si="33"/>
        <v/>
      </c>
      <c r="AK90" s="454" t="str">
        <f t="shared" si="34"/>
        <v/>
      </c>
      <c r="AM90" s="454" t="str">
        <f t="shared" si="35"/>
        <v/>
      </c>
      <c r="AO90" s="454" t="str">
        <f t="shared" si="36"/>
        <v/>
      </c>
      <c r="AQ90" s="454" t="str">
        <f t="shared" si="37"/>
        <v/>
      </c>
    </row>
    <row r="91" spans="5:43" x14ac:dyDescent="0.3">
      <c r="E91" s="454" t="str">
        <f t="shared" si="19"/>
        <v/>
      </c>
      <c r="G91" s="454" t="str">
        <f t="shared" si="19"/>
        <v/>
      </c>
      <c r="I91" s="454" t="str">
        <f t="shared" si="20"/>
        <v/>
      </c>
      <c r="K91" s="454" t="str">
        <f t="shared" si="21"/>
        <v/>
      </c>
      <c r="M91" s="454" t="str">
        <f t="shared" si="22"/>
        <v/>
      </c>
      <c r="O91" s="454" t="str">
        <f t="shared" si="23"/>
        <v/>
      </c>
      <c r="Q91" s="454" t="str">
        <f t="shared" si="24"/>
        <v/>
      </c>
      <c r="S91" s="454" t="str">
        <f t="shared" si="25"/>
        <v/>
      </c>
      <c r="U91" s="454" t="str">
        <f t="shared" si="26"/>
        <v/>
      </c>
      <c r="W91" s="454" t="str">
        <f t="shared" si="27"/>
        <v/>
      </c>
      <c r="Y91" s="454" t="str">
        <f t="shared" si="28"/>
        <v/>
      </c>
      <c r="AA91" s="454" t="str">
        <f t="shared" si="29"/>
        <v/>
      </c>
      <c r="AC91" s="454" t="str">
        <f t="shared" si="30"/>
        <v/>
      </c>
      <c r="AE91" s="454" t="str">
        <f t="shared" si="31"/>
        <v/>
      </c>
      <c r="AG91" s="454" t="str">
        <f t="shared" si="32"/>
        <v/>
      </c>
      <c r="AI91" s="454" t="str">
        <f t="shared" si="33"/>
        <v/>
      </c>
      <c r="AK91" s="454" t="str">
        <f t="shared" si="34"/>
        <v/>
      </c>
      <c r="AM91" s="454" t="str">
        <f t="shared" si="35"/>
        <v/>
      </c>
      <c r="AO91" s="454" t="str">
        <f t="shared" si="36"/>
        <v/>
      </c>
      <c r="AQ91" s="454" t="str">
        <f t="shared" si="37"/>
        <v/>
      </c>
    </row>
    <row r="92" spans="5:43" x14ac:dyDescent="0.3">
      <c r="E92" s="454" t="str">
        <f t="shared" si="19"/>
        <v/>
      </c>
      <c r="G92" s="454" t="str">
        <f t="shared" si="19"/>
        <v/>
      </c>
      <c r="I92" s="454" t="str">
        <f t="shared" si="20"/>
        <v/>
      </c>
      <c r="K92" s="454" t="str">
        <f t="shared" si="21"/>
        <v/>
      </c>
      <c r="M92" s="454" t="str">
        <f t="shared" si="22"/>
        <v/>
      </c>
      <c r="O92" s="454" t="str">
        <f t="shared" si="23"/>
        <v/>
      </c>
      <c r="Q92" s="454" t="str">
        <f t="shared" si="24"/>
        <v/>
      </c>
      <c r="S92" s="454" t="str">
        <f t="shared" si="25"/>
        <v/>
      </c>
      <c r="U92" s="454" t="str">
        <f t="shared" si="26"/>
        <v/>
      </c>
      <c r="W92" s="454" t="str">
        <f t="shared" si="27"/>
        <v/>
      </c>
      <c r="Y92" s="454" t="str">
        <f t="shared" si="28"/>
        <v/>
      </c>
      <c r="AA92" s="454" t="str">
        <f t="shared" si="29"/>
        <v/>
      </c>
      <c r="AC92" s="454" t="str">
        <f t="shared" si="30"/>
        <v/>
      </c>
      <c r="AE92" s="454" t="str">
        <f t="shared" si="31"/>
        <v/>
      </c>
      <c r="AG92" s="454" t="str">
        <f t="shared" si="32"/>
        <v/>
      </c>
      <c r="AI92" s="454" t="str">
        <f t="shared" si="33"/>
        <v/>
      </c>
      <c r="AK92" s="454" t="str">
        <f t="shared" si="34"/>
        <v/>
      </c>
      <c r="AM92" s="454" t="str">
        <f t="shared" si="35"/>
        <v/>
      </c>
      <c r="AO92" s="454" t="str">
        <f t="shared" si="36"/>
        <v/>
      </c>
      <c r="AQ92" s="454" t="str">
        <f t="shared" si="37"/>
        <v/>
      </c>
    </row>
    <row r="93" spans="5:43" x14ac:dyDescent="0.3">
      <c r="E93" s="454" t="str">
        <f t="shared" si="19"/>
        <v/>
      </c>
      <c r="G93" s="454" t="str">
        <f t="shared" si="19"/>
        <v/>
      </c>
      <c r="I93" s="454" t="str">
        <f t="shared" si="20"/>
        <v/>
      </c>
      <c r="K93" s="454" t="str">
        <f t="shared" si="21"/>
        <v/>
      </c>
      <c r="M93" s="454" t="str">
        <f t="shared" si="22"/>
        <v/>
      </c>
      <c r="O93" s="454" t="str">
        <f t="shared" si="23"/>
        <v/>
      </c>
      <c r="Q93" s="454" t="str">
        <f t="shared" si="24"/>
        <v/>
      </c>
      <c r="S93" s="454" t="str">
        <f t="shared" si="25"/>
        <v/>
      </c>
      <c r="U93" s="454" t="str">
        <f t="shared" si="26"/>
        <v/>
      </c>
      <c r="W93" s="454" t="str">
        <f t="shared" si="27"/>
        <v/>
      </c>
      <c r="Y93" s="454" t="str">
        <f t="shared" si="28"/>
        <v/>
      </c>
      <c r="AA93" s="454" t="str">
        <f t="shared" si="29"/>
        <v/>
      </c>
      <c r="AC93" s="454" t="str">
        <f t="shared" si="30"/>
        <v/>
      </c>
      <c r="AE93" s="454" t="str">
        <f t="shared" si="31"/>
        <v/>
      </c>
      <c r="AG93" s="454" t="str">
        <f t="shared" si="32"/>
        <v/>
      </c>
      <c r="AI93" s="454" t="str">
        <f t="shared" si="33"/>
        <v/>
      </c>
      <c r="AK93" s="454" t="str">
        <f t="shared" si="34"/>
        <v/>
      </c>
      <c r="AM93" s="454" t="str">
        <f t="shared" si="35"/>
        <v/>
      </c>
      <c r="AO93" s="454" t="str">
        <f t="shared" si="36"/>
        <v/>
      </c>
      <c r="AQ93" s="454" t="str">
        <f t="shared" si="37"/>
        <v/>
      </c>
    </row>
    <row r="94" spans="5:43" x14ac:dyDescent="0.3">
      <c r="E94" s="454" t="str">
        <f t="shared" si="19"/>
        <v/>
      </c>
      <c r="G94" s="454" t="str">
        <f t="shared" si="19"/>
        <v/>
      </c>
      <c r="I94" s="454" t="str">
        <f t="shared" si="20"/>
        <v/>
      </c>
      <c r="K94" s="454" t="str">
        <f t="shared" si="21"/>
        <v/>
      </c>
      <c r="M94" s="454" t="str">
        <f t="shared" si="22"/>
        <v/>
      </c>
      <c r="O94" s="454" t="str">
        <f t="shared" si="23"/>
        <v/>
      </c>
      <c r="Q94" s="454" t="str">
        <f t="shared" si="24"/>
        <v/>
      </c>
      <c r="S94" s="454" t="str">
        <f t="shared" si="25"/>
        <v/>
      </c>
      <c r="U94" s="454" t="str">
        <f t="shared" si="26"/>
        <v/>
      </c>
      <c r="W94" s="454" t="str">
        <f t="shared" si="27"/>
        <v/>
      </c>
      <c r="Y94" s="454" t="str">
        <f t="shared" si="28"/>
        <v/>
      </c>
      <c r="AA94" s="454" t="str">
        <f t="shared" si="29"/>
        <v/>
      </c>
      <c r="AC94" s="454" t="str">
        <f t="shared" si="30"/>
        <v/>
      </c>
      <c r="AE94" s="454" t="str">
        <f t="shared" si="31"/>
        <v/>
      </c>
      <c r="AG94" s="454" t="str">
        <f t="shared" si="32"/>
        <v/>
      </c>
      <c r="AI94" s="454" t="str">
        <f t="shared" si="33"/>
        <v/>
      </c>
      <c r="AK94" s="454" t="str">
        <f t="shared" si="34"/>
        <v/>
      </c>
      <c r="AM94" s="454" t="str">
        <f t="shared" si="35"/>
        <v/>
      </c>
      <c r="AO94" s="454" t="str">
        <f t="shared" si="36"/>
        <v/>
      </c>
      <c r="AQ94" s="454" t="str">
        <f t="shared" si="37"/>
        <v/>
      </c>
    </row>
    <row r="95" spans="5:43" x14ac:dyDescent="0.3">
      <c r="E95" s="454" t="str">
        <f t="shared" si="19"/>
        <v/>
      </c>
      <c r="G95" s="454" t="str">
        <f t="shared" si="19"/>
        <v/>
      </c>
      <c r="I95" s="454" t="str">
        <f t="shared" si="20"/>
        <v/>
      </c>
      <c r="K95" s="454" t="str">
        <f t="shared" si="21"/>
        <v/>
      </c>
      <c r="M95" s="454" t="str">
        <f t="shared" si="22"/>
        <v/>
      </c>
      <c r="O95" s="454" t="str">
        <f t="shared" si="23"/>
        <v/>
      </c>
      <c r="Q95" s="454" t="str">
        <f t="shared" si="24"/>
        <v/>
      </c>
      <c r="S95" s="454" t="str">
        <f t="shared" si="25"/>
        <v/>
      </c>
      <c r="U95" s="454" t="str">
        <f t="shared" si="26"/>
        <v/>
      </c>
      <c r="W95" s="454" t="str">
        <f t="shared" si="27"/>
        <v/>
      </c>
      <c r="Y95" s="454" t="str">
        <f t="shared" si="28"/>
        <v/>
      </c>
      <c r="AA95" s="454" t="str">
        <f t="shared" si="29"/>
        <v/>
      </c>
      <c r="AC95" s="454" t="str">
        <f t="shared" si="30"/>
        <v/>
      </c>
      <c r="AE95" s="454" t="str">
        <f t="shared" si="31"/>
        <v/>
      </c>
      <c r="AG95" s="454" t="str">
        <f t="shared" si="32"/>
        <v/>
      </c>
      <c r="AI95" s="454" t="str">
        <f t="shared" si="33"/>
        <v/>
      </c>
      <c r="AK95" s="454" t="str">
        <f t="shared" si="34"/>
        <v/>
      </c>
      <c r="AM95" s="454" t="str">
        <f t="shared" si="35"/>
        <v/>
      </c>
      <c r="AO95" s="454" t="str">
        <f t="shared" si="36"/>
        <v/>
      </c>
      <c r="AQ95" s="454" t="str">
        <f t="shared" si="37"/>
        <v/>
      </c>
    </row>
    <row r="96" spans="5:43" x14ac:dyDescent="0.3">
      <c r="E96" s="454" t="str">
        <f t="shared" si="19"/>
        <v/>
      </c>
      <c r="G96" s="454" t="str">
        <f t="shared" si="19"/>
        <v/>
      </c>
      <c r="I96" s="454" t="str">
        <f t="shared" si="20"/>
        <v/>
      </c>
      <c r="K96" s="454" t="str">
        <f t="shared" si="21"/>
        <v/>
      </c>
      <c r="M96" s="454" t="str">
        <f t="shared" si="22"/>
        <v/>
      </c>
      <c r="O96" s="454" t="str">
        <f t="shared" si="23"/>
        <v/>
      </c>
      <c r="Q96" s="454" t="str">
        <f t="shared" si="24"/>
        <v/>
      </c>
      <c r="S96" s="454" t="str">
        <f t="shared" si="25"/>
        <v/>
      </c>
      <c r="U96" s="454" t="str">
        <f t="shared" si="26"/>
        <v/>
      </c>
      <c r="W96" s="454" t="str">
        <f t="shared" si="27"/>
        <v/>
      </c>
      <c r="Y96" s="454" t="str">
        <f t="shared" si="28"/>
        <v/>
      </c>
      <c r="AA96" s="454" t="str">
        <f t="shared" si="29"/>
        <v/>
      </c>
      <c r="AC96" s="454" t="str">
        <f t="shared" si="30"/>
        <v/>
      </c>
      <c r="AE96" s="454" t="str">
        <f t="shared" si="31"/>
        <v/>
      </c>
      <c r="AG96" s="454" t="str">
        <f t="shared" si="32"/>
        <v/>
      </c>
      <c r="AI96" s="454" t="str">
        <f t="shared" si="33"/>
        <v/>
      </c>
      <c r="AK96" s="454" t="str">
        <f t="shared" si="34"/>
        <v/>
      </c>
      <c r="AM96" s="454" t="str">
        <f t="shared" si="35"/>
        <v/>
      </c>
      <c r="AO96" s="454" t="str">
        <f t="shared" si="36"/>
        <v/>
      </c>
      <c r="AQ96" s="454" t="str">
        <f t="shared" si="37"/>
        <v/>
      </c>
    </row>
    <row r="97" spans="5:43" x14ac:dyDescent="0.3">
      <c r="E97" s="454" t="str">
        <f t="shared" si="19"/>
        <v/>
      </c>
      <c r="G97" s="454" t="str">
        <f t="shared" si="19"/>
        <v/>
      </c>
      <c r="I97" s="454" t="str">
        <f t="shared" si="20"/>
        <v/>
      </c>
      <c r="K97" s="454" t="str">
        <f t="shared" si="21"/>
        <v/>
      </c>
      <c r="M97" s="454" t="str">
        <f t="shared" si="22"/>
        <v/>
      </c>
      <c r="O97" s="454" t="str">
        <f t="shared" si="23"/>
        <v/>
      </c>
      <c r="Q97" s="454" t="str">
        <f t="shared" si="24"/>
        <v/>
      </c>
      <c r="S97" s="454" t="str">
        <f t="shared" si="25"/>
        <v/>
      </c>
      <c r="U97" s="454" t="str">
        <f t="shared" si="26"/>
        <v/>
      </c>
      <c r="W97" s="454" t="str">
        <f t="shared" si="27"/>
        <v/>
      </c>
      <c r="Y97" s="454" t="str">
        <f t="shared" si="28"/>
        <v/>
      </c>
      <c r="AA97" s="454" t="str">
        <f t="shared" si="29"/>
        <v/>
      </c>
      <c r="AC97" s="454" t="str">
        <f t="shared" si="30"/>
        <v/>
      </c>
      <c r="AE97" s="454" t="str">
        <f t="shared" si="31"/>
        <v/>
      </c>
      <c r="AG97" s="454" t="str">
        <f t="shared" si="32"/>
        <v/>
      </c>
      <c r="AI97" s="454" t="str">
        <f t="shared" si="33"/>
        <v/>
      </c>
      <c r="AK97" s="454" t="str">
        <f t="shared" si="34"/>
        <v/>
      </c>
      <c r="AM97" s="454" t="str">
        <f t="shared" si="35"/>
        <v/>
      </c>
      <c r="AO97" s="454" t="str">
        <f t="shared" si="36"/>
        <v/>
      </c>
      <c r="AQ97" s="454" t="str">
        <f t="shared" si="37"/>
        <v/>
      </c>
    </row>
    <row r="98" spans="5:43" x14ac:dyDescent="0.3">
      <c r="E98" s="454" t="str">
        <f t="shared" si="19"/>
        <v/>
      </c>
      <c r="G98" s="454" t="str">
        <f t="shared" si="19"/>
        <v/>
      </c>
      <c r="I98" s="454" t="str">
        <f t="shared" si="20"/>
        <v/>
      </c>
      <c r="K98" s="454" t="str">
        <f t="shared" si="21"/>
        <v/>
      </c>
      <c r="M98" s="454" t="str">
        <f t="shared" si="22"/>
        <v/>
      </c>
      <c r="O98" s="454" t="str">
        <f t="shared" si="23"/>
        <v/>
      </c>
      <c r="Q98" s="454" t="str">
        <f t="shared" si="24"/>
        <v/>
      </c>
      <c r="S98" s="454" t="str">
        <f t="shared" si="25"/>
        <v/>
      </c>
      <c r="U98" s="454" t="str">
        <f t="shared" si="26"/>
        <v/>
      </c>
      <c r="W98" s="454" t="str">
        <f t="shared" si="27"/>
        <v/>
      </c>
      <c r="Y98" s="454" t="str">
        <f t="shared" si="28"/>
        <v/>
      </c>
      <c r="AA98" s="454" t="str">
        <f t="shared" si="29"/>
        <v/>
      </c>
      <c r="AC98" s="454" t="str">
        <f t="shared" si="30"/>
        <v/>
      </c>
      <c r="AE98" s="454" t="str">
        <f t="shared" si="31"/>
        <v/>
      </c>
      <c r="AG98" s="454" t="str">
        <f t="shared" si="32"/>
        <v/>
      </c>
      <c r="AI98" s="454" t="str">
        <f t="shared" si="33"/>
        <v/>
      </c>
      <c r="AK98" s="454" t="str">
        <f t="shared" si="34"/>
        <v/>
      </c>
      <c r="AM98" s="454" t="str">
        <f t="shared" si="35"/>
        <v/>
      </c>
      <c r="AO98" s="454" t="str">
        <f t="shared" si="36"/>
        <v/>
      </c>
      <c r="AQ98" s="454" t="str">
        <f t="shared" si="37"/>
        <v/>
      </c>
    </row>
    <row r="99" spans="5:43" x14ac:dyDescent="0.3">
      <c r="E99" s="454" t="str">
        <f t="shared" si="19"/>
        <v/>
      </c>
      <c r="G99" s="454" t="str">
        <f t="shared" si="19"/>
        <v/>
      </c>
      <c r="I99" s="454" t="str">
        <f t="shared" si="20"/>
        <v/>
      </c>
      <c r="K99" s="454" t="str">
        <f t="shared" si="21"/>
        <v/>
      </c>
      <c r="M99" s="454" t="str">
        <f t="shared" si="22"/>
        <v/>
      </c>
      <c r="O99" s="454" t="str">
        <f t="shared" si="23"/>
        <v/>
      </c>
      <c r="Q99" s="454" t="str">
        <f t="shared" si="24"/>
        <v/>
      </c>
      <c r="S99" s="454" t="str">
        <f t="shared" si="25"/>
        <v/>
      </c>
      <c r="U99" s="454" t="str">
        <f t="shared" si="26"/>
        <v/>
      </c>
      <c r="W99" s="454" t="str">
        <f t="shared" si="27"/>
        <v/>
      </c>
      <c r="Y99" s="454" t="str">
        <f t="shared" si="28"/>
        <v/>
      </c>
      <c r="AA99" s="454" t="str">
        <f t="shared" si="29"/>
        <v/>
      </c>
      <c r="AC99" s="454" t="str">
        <f t="shared" si="30"/>
        <v/>
      </c>
      <c r="AE99" s="454" t="str">
        <f t="shared" si="31"/>
        <v/>
      </c>
      <c r="AG99" s="454" t="str">
        <f t="shared" si="32"/>
        <v/>
      </c>
      <c r="AI99" s="454" t="str">
        <f t="shared" si="33"/>
        <v/>
      </c>
      <c r="AK99" s="454" t="str">
        <f t="shared" si="34"/>
        <v/>
      </c>
      <c r="AM99" s="454" t="str">
        <f t="shared" si="35"/>
        <v/>
      </c>
      <c r="AO99" s="454" t="str">
        <f t="shared" si="36"/>
        <v/>
      </c>
      <c r="AQ99" s="454" t="str">
        <f t="shared" si="37"/>
        <v/>
      </c>
    </row>
    <row r="100" spans="5:43" x14ac:dyDescent="0.3">
      <c r="E100" s="454" t="str">
        <f t="shared" si="19"/>
        <v/>
      </c>
      <c r="G100" s="454" t="str">
        <f t="shared" si="19"/>
        <v/>
      </c>
      <c r="I100" s="454" t="str">
        <f t="shared" si="20"/>
        <v/>
      </c>
      <c r="K100" s="454" t="str">
        <f t="shared" si="21"/>
        <v/>
      </c>
      <c r="M100" s="454" t="str">
        <f t="shared" si="22"/>
        <v/>
      </c>
      <c r="O100" s="454" t="str">
        <f t="shared" si="23"/>
        <v/>
      </c>
      <c r="Q100" s="454" t="str">
        <f t="shared" si="24"/>
        <v/>
      </c>
      <c r="S100" s="454" t="str">
        <f t="shared" si="25"/>
        <v/>
      </c>
      <c r="U100" s="454" t="str">
        <f t="shared" si="26"/>
        <v/>
      </c>
      <c r="W100" s="454" t="str">
        <f t="shared" si="27"/>
        <v/>
      </c>
      <c r="Y100" s="454" t="str">
        <f t="shared" si="28"/>
        <v/>
      </c>
      <c r="AA100" s="454" t="str">
        <f t="shared" si="29"/>
        <v/>
      </c>
      <c r="AC100" s="454" t="str">
        <f t="shared" si="30"/>
        <v/>
      </c>
      <c r="AE100" s="454" t="str">
        <f t="shared" si="31"/>
        <v/>
      </c>
      <c r="AG100" s="454" t="str">
        <f t="shared" si="32"/>
        <v/>
      </c>
      <c r="AI100" s="454" t="str">
        <f t="shared" si="33"/>
        <v/>
      </c>
      <c r="AK100" s="454" t="str">
        <f t="shared" si="34"/>
        <v/>
      </c>
      <c r="AM100" s="454" t="str">
        <f t="shared" si="35"/>
        <v/>
      </c>
      <c r="AO100" s="454" t="str">
        <f t="shared" si="36"/>
        <v/>
      </c>
      <c r="AQ100" s="454" t="str">
        <f t="shared" si="37"/>
        <v/>
      </c>
    </row>
    <row r="101" spans="5:43" x14ac:dyDescent="0.3">
      <c r="E101" s="454" t="str">
        <f t="shared" si="19"/>
        <v/>
      </c>
      <c r="G101" s="454" t="str">
        <f t="shared" si="19"/>
        <v/>
      </c>
      <c r="I101" s="454" t="str">
        <f t="shared" si="20"/>
        <v/>
      </c>
      <c r="K101" s="454" t="str">
        <f t="shared" si="21"/>
        <v/>
      </c>
      <c r="M101" s="454" t="str">
        <f t="shared" si="22"/>
        <v/>
      </c>
      <c r="O101" s="454" t="str">
        <f t="shared" si="23"/>
        <v/>
      </c>
      <c r="Q101" s="454" t="str">
        <f t="shared" si="24"/>
        <v/>
      </c>
      <c r="S101" s="454" t="str">
        <f t="shared" si="25"/>
        <v/>
      </c>
      <c r="U101" s="454" t="str">
        <f t="shared" si="26"/>
        <v/>
      </c>
      <c r="W101" s="454" t="str">
        <f t="shared" si="27"/>
        <v/>
      </c>
      <c r="Y101" s="454" t="str">
        <f t="shared" si="28"/>
        <v/>
      </c>
      <c r="AA101" s="454" t="str">
        <f t="shared" si="29"/>
        <v/>
      </c>
      <c r="AC101" s="454" t="str">
        <f t="shared" si="30"/>
        <v/>
      </c>
      <c r="AE101" s="454" t="str">
        <f t="shared" si="31"/>
        <v/>
      </c>
      <c r="AG101" s="454" t="str">
        <f t="shared" si="32"/>
        <v/>
      </c>
      <c r="AI101" s="454" t="str">
        <f t="shared" si="33"/>
        <v/>
      </c>
      <c r="AK101" s="454" t="str">
        <f t="shared" si="34"/>
        <v/>
      </c>
      <c r="AM101" s="454" t="str">
        <f t="shared" si="35"/>
        <v/>
      </c>
      <c r="AO101" s="454" t="str">
        <f t="shared" si="36"/>
        <v/>
      </c>
      <c r="AQ101" s="454" t="str">
        <f t="shared" si="37"/>
        <v/>
      </c>
    </row>
    <row r="102" spans="5:43" x14ac:dyDescent="0.3">
      <c r="E102" s="454" t="str">
        <f t="shared" si="19"/>
        <v/>
      </c>
      <c r="G102" s="454" t="str">
        <f t="shared" si="19"/>
        <v/>
      </c>
      <c r="I102" s="454" t="str">
        <f t="shared" si="20"/>
        <v/>
      </c>
      <c r="K102" s="454" t="str">
        <f t="shared" si="21"/>
        <v/>
      </c>
      <c r="M102" s="454" t="str">
        <f t="shared" si="22"/>
        <v/>
      </c>
      <c r="O102" s="454" t="str">
        <f t="shared" si="23"/>
        <v/>
      </c>
      <c r="Q102" s="454" t="str">
        <f t="shared" si="24"/>
        <v/>
      </c>
      <c r="S102" s="454" t="str">
        <f t="shared" si="25"/>
        <v/>
      </c>
      <c r="U102" s="454" t="str">
        <f t="shared" si="26"/>
        <v/>
      </c>
      <c r="W102" s="454" t="str">
        <f t="shared" si="27"/>
        <v/>
      </c>
      <c r="Y102" s="454" t="str">
        <f t="shared" si="28"/>
        <v/>
      </c>
      <c r="AA102" s="454" t="str">
        <f t="shared" si="29"/>
        <v/>
      </c>
      <c r="AC102" s="454" t="str">
        <f t="shared" si="30"/>
        <v/>
      </c>
      <c r="AE102" s="454" t="str">
        <f t="shared" si="31"/>
        <v/>
      </c>
      <c r="AG102" s="454" t="str">
        <f t="shared" si="32"/>
        <v/>
      </c>
      <c r="AI102" s="454" t="str">
        <f t="shared" si="33"/>
        <v/>
      </c>
      <c r="AK102" s="454" t="str">
        <f t="shared" si="34"/>
        <v/>
      </c>
      <c r="AM102" s="454" t="str">
        <f t="shared" si="35"/>
        <v/>
      </c>
      <c r="AO102" s="454" t="str">
        <f t="shared" si="36"/>
        <v/>
      </c>
      <c r="AQ102" s="454" t="str">
        <f t="shared" si="37"/>
        <v/>
      </c>
    </row>
    <row r="103" spans="5:43" x14ac:dyDescent="0.3">
      <c r="E103" s="454" t="str">
        <f t="shared" si="19"/>
        <v/>
      </c>
      <c r="G103" s="454" t="str">
        <f t="shared" si="19"/>
        <v/>
      </c>
      <c r="I103" s="454" t="str">
        <f t="shared" si="20"/>
        <v/>
      </c>
      <c r="K103" s="454" t="str">
        <f t="shared" si="21"/>
        <v/>
      </c>
      <c r="M103" s="454" t="str">
        <f t="shared" si="22"/>
        <v/>
      </c>
      <c r="O103" s="454" t="str">
        <f t="shared" si="23"/>
        <v/>
      </c>
      <c r="Q103" s="454" t="str">
        <f t="shared" si="24"/>
        <v/>
      </c>
      <c r="S103" s="454" t="str">
        <f t="shared" si="25"/>
        <v/>
      </c>
      <c r="U103" s="454" t="str">
        <f t="shared" si="26"/>
        <v/>
      </c>
      <c r="W103" s="454" t="str">
        <f t="shared" si="27"/>
        <v/>
      </c>
      <c r="Y103" s="454" t="str">
        <f t="shared" si="28"/>
        <v/>
      </c>
      <c r="AA103" s="454" t="str">
        <f t="shared" si="29"/>
        <v/>
      </c>
      <c r="AC103" s="454" t="str">
        <f t="shared" si="30"/>
        <v/>
      </c>
      <c r="AE103" s="454" t="str">
        <f t="shared" si="31"/>
        <v/>
      </c>
      <c r="AG103" s="454" t="str">
        <f t="shared" si="32"/>
        <v/>
      </c>
      <c r="AI103" s="454" t="str">
        <f t="shared" si="33"/>
        <v/>
      </c>
      <c r="AK103" s="454" t="str">
        <f t="shared" si="34"/>
        <v/>
      </c>
      <c r="AM103" s="454" t="str">
        <f t="shared" si="35"/>
        <v/>
      </c>
      <c r="AO103" s="454" t="str">
        <f t="shared" si="36"/>
        <v/>
      </c>
      <c r="AQ103" s="454" t="str">
        <f t="shared" si="37"/>
        <v/>
      </c>
    </row>
    <row r="104" spans="5:43" x14ac:dyDescent="0.3">
      <c r="E104" s="454" t="str">
        <f t="shared" si="19"/>
        <v/>
      </c>
      <c r="G104" s="454" t="str">
        <f t="shared" si="19"/>
        <v/>
      </c>
      <c r="I104" s="454" t="str">
        <f t="shared" si="20"/>
        <v/>
      </c>
      <c r="K104" s="454" t="str">
        <f t="shared" si="21"/>
        <v/>
      </c>
      <c r="M104" s="454" t="str">
        <f t="shared" si="22"/>
        <v/>
      </c>
      <c r="O104" s="454" t="str">
        <f t="shared" si="23"/>
        <v/>
      </c>
      <c r="Q104" s="454" t="str">
        <f t="shared" si="24"/>
        <v/>
      </c>
      <c r="S104" s="454" t="str">
        <f t="shared" si="25"/>
        <v/>
      </c>
      <c r="U104" s="454" t="str">
        <f t="shared" si="26"/>
        <v/>
      </c>
      <c r="W104" s="454" t="str">
        <f t="shared" si="27"/>
        <v/>
      </c>
      <c r="Y104" s="454" t="str">
        <f t="shared" si="28"/>
        <v/>
      </c>
      <c r="AA104" s="454" t="str">
        <f t="shared" si="29"/>
        <v/>
      </c>
      <c r="AC104" s="454" t="str">
        <f t="shared" si="30"/>
        <v/>
      </c>
      <c r="AE104" s="454" t="str">
        <f t="shared" si="31"/>
        <v/>
      </c>
      <c r="AG104" s="454" t="str">
        <f t="shared" si="32"/>
        <v/>
      </c>
      <c r="AI104" s="454" t="str">
        <f t="shared" si="33"/>
        <v/>
      </c>
      <c r="AK104" s="454" t="str">
        <f t="shared" si="34"/>
        <v/>
      </c>
      <c r="AM104" s="454" t="str">
        <f t="shared" si="35"/>
        <v/>
      </c>
      <c r="AO104" s="454" t="str">
        <f t="shared" si="36"/>
        <v/>
      </c>
      <c r="AQ104" s="454" t="str">
        <f t="shared" si="37"/>
        <v/>
      </c>
    </row>
    <row r="105" spans="5:43" x14ac:dyDescent="0.3">
      <c r="E105" s="454" t="str">
        <f t="shared" si="19"/>
        <v/>
      </c>
      <c r="G105" s="454" t="str">
        <f t="shared" si="19"/>
        <v/>
      </c>
      <c r="I105" s="454" t="str">
        <f t="shared" si="20"/>
        <v/>
      </c>
      <c r="K105" s="454" t="str">
        <f t="shared" si="21"/>
        <v/>
      </c>
      <c r="M105" s="454" t="str">
        <f t="shared" si="22"/>
        <v/>
      </c>
      <c r="O105" s="454" t="str">
        <f t="shared" si="23"/>
        <v/>
      </c>
      <c r="Q105" s="454" t="str">
        <f t="shared" si="24"/>
        <v/>
      </c>
      <c r="S105" s="454" t="str">
        <f t="shared" si="25"/>
        <v/>
      </c>
      <c r="U105" s="454" t="str">
        <f t="shared" si="26"/>
        <v/>
      </c>
      <c r="W105" s="454" t="str">
        <f t="shared" si="27"/>
        <v/>
      </c>
      <c r="Y105" s="454" t="str">
        <f t="shared" si="28"/>
        <v/>
      </c>
      <c r="AA105" s="454" t="str">
        <f t="shared" si="29"/>
        <v/>
      </c>
      <c r="AC105" s="454" t="str">
        <f t="shared" si="30"/>
        <v/>
      </c>
      <c r="AE105" s="454" t="str">
        <f t="shared" si="31"/>
        <v/>
      </c>
      <c r="AG105" s="454" t="str">
        <f t="shared" si="32"/>
        <v/>
      </c>
      <c r="AI105" s="454" t="str">
        <f t="shared" si="33"/>
        <v/>
      </c>
      <c r="AK105" s="454" t="str">
        <f t="shared" si="34"/>
        <v/>
      </c>
      <c r="AM105" s="454" t="str">
        <f t="shared" si="35"/>
        <v/>
      </c>
      <c r="AO105" s="454" t="str">
        <f t="shared" si="36"/>
        <v/>
      </c>
      <c r="AQ105" s="454" t="str">
        <f t="shared" si="37"/>
        <v/>
      </c>
    </row>
    <row r="106" spans="5:43" x14ac:dyDescent="0.3">
      <c r="E106" s="454" t="str">
        <f t="shared" si="19"/>
        <v/>
      </c>
      <c r="G106" s="454" t="str">
        <f t="shared" si="19"/>
        <v/>
      </c>
      <c r="I106" s="454" t="str">
        <f t="shared" si="20"/>
        <v/>
      </c>
      <c r="K106" s="454" t="str">
        <f t="shared" si="21"/>
        <v/>
      </c>
      <c r="M106" s="454" t="str">
        <f t="shared" si="22"/>
        <v/>
      </c>
      <c r="O106" s="454" t="str">
        <f t="shared" si="23"/>
        <v/>
      </c>
      <c r="Q106" s="454" t="str">
        <f t="shared" si="24"/>
        <v/>
      </c>
      <c r="S106" s="454" t="str">
        <f t="shared" si="25"/>
        <v/>
      </c>
      <c r="U106" s="454" t="str">
        <f t="shared" si="26"/>
        <v/>
      </c>
      <c r="W106" s="454" t="str">
        <f t="shared" si="27"/>
        <v/>
      </c>
      <c r="Y106" s="454" t="str">
        <f t="shared" si="28"/>
        <v/>
      </c>
      <c r="AA106" s="454" t="str">
        <f t="shared" si="29"/>
        <v/>
      </c>
      <c r="AC106" s="454" t="str">
        <f t="shared" si="30"/>
        <v/>
      </c>
      <c r="AE106" s="454" t="str">
        <f t="shared" si="31"/>
        <v/>
      </c>
      <c r="AG106" s="454" t="str">
        <f t="shared" si="32"/>
        <v/>
      </c>
      <c r="AI106" s="454" t="str">
        <f t="shared" si="33"/>
        <v/>
      </c>
      <c r="AK106" s="454" t="str">
        <f t="shared" si="34"/>
        <v/>
      </c>
      <c r="AM106" s="454" t="str">
        <f t="shared" si="35"/>
        <v/>
      </c>
      <c r="AO106" s="454" t="str">
        <f t="shared" si="36"/>
        <v/>
      </c>
      <c r="AQ106" s="454" t="str">
        <f t="shared" si="37"/>
        <v/>
      </c>
    </row>
    <row r="107" spans="5:43" x14ac:dyDescent="0.3">
      <c r="E107" s="454" t="str">
        <f t="shared" si="19"/>
        <v/>
      </c>
      <c r="G107" s="454" t="str">
        <f t="shared" si="19"/>
        <v/>
      </c>
      <c r="I107" s="454" t="str">
        <f t="shared" si="20"/>
        <v/>
      </c>
      <c r="K107" s="454" t="str">
        <f t="shared" si="21"/>
        <v/>
      </c>
      <c r="M107" s="454" t="str">
        <f t="shared" si="22"/>
        <v/>
      </c>
      <c r="O107" s="454" t="str">
        <f t="shared" si="23"/>
        <v/>
      </c>
      <c r="Q107" s="454" t="str">
        <f t="shared" si="24"/>
        <v/>
      </c>
      <c r="S107" s="454" t="str">
        <f t="shared" si="25"/>
        <v/>
      </c>
      <c r="U107" s="454" t="str">
        <f t="shared" si="26"/>
        <v/>
      </c>
      <c r="W107" s="454" t="str">
        <f t="shared" si="27"/>
        <v/>
      </c>
      <c r="Y107" s="454" t="str">
        <f t="shared" si="28"/>
        <v/>
      </c>
      <c r="AA107" s="454" t="str">
        <f t="shared" si="29"/>
        <v/>
      </c>
      <c r="AC107" s="454" t="str">
        <f t="shared" si="30"/>
        <v/>
      </c>
      <c r="AE107" s="454" t="str">
        <f t="shared" si="31"/>
        <v/>
      </c>
      <c r="AG107" s="454" t="str">
        <f t="shared" si="32"/>
        <v/>
      </c>
      <c r="AI107" s="454" t="str">
        <f t="shared" si="33"/>
        <v/>
      </c>
      <c r="AK107" s="454" t="str">
        <f t="shared" si="34"/>
        <v/>
      </c>
      <c r="AM107" s="454" t="str">
        <f t="shared" si="35"/>
        <v/>
      </c>
      <c r="AO107" s="454" t="str">
        <f t="shared" si="36"/>
        <v/>
      </c>
      <c r="AQ107" s="454" t="str">
        <f t="shared" si="37"/>
        <v/>
      </c>
    </row>
    <row r="108" spans="5:43" x14ac:dyDescent="0.3">
      <c r="E108" s="454" t="str">
        <f t="shared" si="19"/>
        <v/>
      </c>
      <c r="G108" s="454" t="str">
        <f t="shared" si="19"/>
        <v/>
      </c>
      <c r="I108" s="454" t="str">
        <f t="shared" si="20"/>
        <v/>
      </c>
      <c r="K108" s="454" t="str">
        <f t="shared" si="21"/>
        <v/>
      </c>
      <c r="M108" s="454" t="str">
        <f t="shared" si="22"/>
        <v/>
      </c>
      <c r="O108" s="454" t="str">
        <f t="shared" si="23"/>
        <v/>
      </c>
      <c r="Q108" s="454" t="str">
        <f t="shared" si="24"/>
        <v/>
      </c>
      <c r="S108" s="454" t="str">
        <f t="shared" si="25"/>
        <v/>
      </c>
      <c r="U108" s="454" t="str">
        <f t="shared" si="26"/>
        <v/>
      </c>
      <c r="W108" s="454" t="str">
        <f t="shared" si="27"/>
        <v/>
      </c>
      <c r="Y108" s="454" t="str">
        <f t="shared" si="28"/>
        <v/>
      </c>
      <c r="AA108" s="454" t="str">
        <f t="shared" si="29"/>
        <v/>
      </c>
      <c r="AC108" s="454" t="str">
        <f t="shared" si="30"/>
        <v/>
      </c>
      <c r="AE108" s="454" t="str">
        <f t="shared" si="31"/>
        <v/>
      </c>
      <c r="AG108" s="454" t="str">
        <f t="shared" si="32"/>
        <v/>
      </c>
      <c r="AI108" s="454" t="str">
        <f t="shared" si="33"/>
        <v/>
      </c>
      <c r="AK108" s="454" t="str">
        <f t="shared" si="34"/>
        <v/>
      </c>
      <c r="AM108" s="454" t="str">
        <f t="shared" si="35"/>
        <v/>
      </c>
      <c r="AO108" s="454" t="str">
        <f t="shared" si="36"/>
        <v/>
      </c>
      <c r="AQ108" s="454" t="str">
        <f t="shared" si="37"/>
        <v/>
      </c>
    </row>
    <row r="109" spans="5:43" x14ac:dyDescent="0.3">
      <c r="E109" s="454" t="str">
        <f t="shared" si="19"/>
        <v/>
      </c>
      <c r="G109" s="454" t="str">
        <f t="shared" si="19"/>
        <v/>
      </c>
      <c r="I109" s="454" t="str">
        <f t="shared" si="20"/>
        <v/>
      </c>
      <c r="K109" s="454" t="str">
        <f t="shared" si="21"/>
        <v/>
      </c>
      <c r="M109" s="454" t="str">
        <f t="shared" si="22"/>
        <v/>
      </c>
      <c r="O109" s="454" t="str">
        <f t="shared" si="23"/>
        <v/>
      </c>
      <c r="Q109" s="454" t="str">
        <f t="shared" si="24"/>
        <v/>
      </c>
      <c r="S109" s="454" t="str">
        <f t="shared" si="25"/>
        <v/>
      </c>
      <c r="U109" s="454" t="str">
        <f t="shared" si="26"/>
        <v/>
      </c>
      <c r="W109" s="454" t="str">
        <f t="shared" si="27"/>
        <v/>
      </c>
      <c r="Y109" s="454" t="str">
        <f t="shared" si="28"/>
        <v/>
      </c>
      <c r="AA109" s="454" t="str">
        <f t="shared" si="29"/>
        <v/>
      </c>
      <c r="AC109" s="454" t="str">
        <f t="shared" si="30"/>
        <v/>
      </c>
      <c r="AE109" s="454" t="str">
        <f t="shared" si="31"/>
        <v/>
      </c>
      <c r="AG109" s="454" t="str">
        <f t="shared" si="32"/>
        <v/>
      </c>
      <c r="AI109" s="454" t="str">
        <f t="shared" si="33"/>
        <v/>
      </c>
      <c r="AK109" s="454" t="str">
        <f t="shared" si="34"/>
        <v/>
      </c>
      <c r="AM109" s="454" t="str">
        <f t="shared" si="35"/>
        <v/>
      </c>
      <c r="AO109" s="454" t="str">
        <f t="shared" si="36"/>
        <v/>
      </c>
      <c r="AQ109" s="454" t="str">
        <f t="shared" si="37"/>
        <v/>
      </c>
    </row>
    <row r="110" spans="5:43" x14ac:dyDescent="0.3">
      <c r="E110" s="454" t="str">
        <f t="shared" si="19"/>
        <v/>
      </c>
      <c r="G110" s="454" t="str">
        <f t="shared" si="19"/>
        <v/>
      </c>
      <c r="I110" s="454" t="str">
        <f t="shared" si="20"/>
        <v/>
      </c>
      <c r="K110" s="454" t="str">
        <f t="shared" si="21"/>
        <v/>
      </c>
      <c r="M110" s="454" t="str">
        <f t="shared" si="22"/>
        <v/>
      </c>
      <c r="O110" s="454" t="str">
        <f t="shared" si="23"/>
        <v/>
      </c>
      <c r="Q110" s="454" t="str">
        <f t="shared" si="24"/>
        <v/>
      </c>
      <c r="S110" s="454" t="str">
        <f t="shared" si="25"/>
        <v/>
      </c>
      <c r="U110" s="454" t="str">
        <f t="shared" si="26"/>
        <v/>
      </c>
      <c r="W110" s="454" t="str">
        <f t="shared" si="27"/>
        <v/>
      </c>
      <c r="Y110" s="454" t="str">
        <f t="shared" si="28"/>
        <v/>
      </c>
      <c r="AA110" s="454" t="str">
        <f t="shared" si="29"/>
        <v/>
      </c>
      <c r="AC110" s="454" t="str">
        <f t="shared" si="30"/>
        <v/>
      </c>
      <c r="AE110" s="454" t="str">
        <f t="shared" si="31"/>
        <v/>
      </c>
      <c r="AG110" s="454" t="str">
        <f t="shared" si="32"/>
        <v/>
      </c>
      <c r="AI110" s="454" t="str">
        <f t="shared" si="33"/>
        <v/>
      </c>
      <c r="AK110" s="454" t="str">
        <f t="shared" si="34"/>
        <v/>
      </c>
      <c r="AM110" s="454" t="str">
        <f t="shared" si="35"/>
        <v/>
      </c>
      <c r="AO110" s="454" t="str">
        <f t="shared" si="36"/>
        <v/>
      </c>
      <c r="AQ110" s="454" t="str">
        <f t="shared" si="37"/>
        <v/>
      </c>
    </row>
    <row r="111" spans="5:43" x14ac:dyDescent="0.3">
      <c r="E111" s="454" t="str">
        <f t="shared" si="19"/>
        <v/>
      </c>
      <c r="G111" s="454" t="str">
        <f t="shared" si="19"/>
        <v/>
      </c>
      <c r="I111" s="454" t="str">
        <f t="shared" si="20"/>
        <v/>
      </c>
      <c r="K111" s="454" t="str">
        <f t="shared" si="21"/>
        <v/>
      </c>
      <c r="M111" s="454" t="str">
        <f t="shared" si="22"/>
        <v/>
      </c>
      <c r="O111" s="454" t="str">
        <f t="shared" si="23"/>
        <v/>
      </c>
      <c r="Q111" s="454" t="str">
        <f t="shared" si="24"/>
        <v/>
      </c>
      <c r="S111" s="454" t="str">
        <f t="shared" si="25"/>
        <v/>
      </c>
      <c r="U111" s="454" t="str">
        <f t="shared" si="26"/>
        <v/>
      </c>
      <c r="W111" s="454" t="str">
        <f t="shared" si="27"/>
        <v/>
      </c>
      <c r="Y111" s="454" t="str">
        <f t="shared" si="28"/>
        <v/>
      </c>
      <c r="AA111" s="454" t="str">
        <f t="shared" si="29"/>
        <v/>
      </c>
      <c r="AC111" s="454" t="str">
        <f t="shared" si="30"/>
        <v/>
      </c>
      <c r="AE111" s="454" t="str">
        <f t="shared" si="31"/>
        <v/>
      </c>
      <c r="AG111" s="454" t="str">
        <f t="shared" si="32"/>
        <v/>
      </c>
      <c r="AI111" s="454" t="str">
        <f t="shared" si="33"/>
        <v/>
      </c>
      <c r="AK111" s="454" t="str">
        <f t="shared" si="34"/>
        <v/>
      </c>
      <c r="AM111" s="454" t="str">
        <f t="shared" si="35"/>
        <v/>
      </c>
      <c r="AO111" s="454" t="str">
        <f t="shared" si="36"/>
        <v/>
      </c>
      <c r="AQ111" s="454" t="str">
        <f t="shared" si="37"/>
        <v/>
      </c>
    </row>
    <row r="112" spans="5:43" x14ac:dyDescent="0.3">
      <c r="E112" s="454" t="str">
        <f t="shared" si="19"/>
        <v/>
      </c>
      <c r="G112" s="454" t="str">
        <f t="shared" si="19"/>
        <v/>
      </c>
      <c r="I112" s="454" t="str">
        <f t="shared" si="20"/>
        <v/>
      </c>
      <c r="K112" s="454" t="str">
        <f t="shared" si="21"/>
        <v/>
      </c>
      <c r="M112" s="454" t="str">
        <f t="shared" si="22"/>
        <v/>
      </c>
      <c r="O112" s="454" t="str">
        <f t="shared" si="23"/>
        <v/>
      </c>
      <c r="Q112" s="454" t="str">
        <f t="shared" si="24"/>
        <v/>
      </c>
      <c r="S112" s="454" t="str">
        <f t="shared" si="25"/>
        <v/>
      </c>
      <c r="U112" s="454" t="str">
        <f t="shared" si="26"/>
        <v/>
      </c>
      <c r="W112" s="454" t="str">
        <f t="shared" si="27"/>
        <v/>
      </c>
      <c r="Y112" s="454" t="str">
        <f t="shared" si="28"/>
        <v/>
      </c>
      <c r="AA112" s="454" t="str">
        <f t="shared" si="29"/>
        <v/>
      </c>
      <c r="AC112" s="454" t="str">
        <f t="shared" si="30"/>
        <v/>
      </c>
      <c r="AE112" s="454" t="str">
        <f t="shared" si="31"/>
        <v/>
      </c>
      <c r="AG112" s="454" t="str">
        <f t="shared" si="32"/>
        <v/>
      </c>
      <c r="AI112" s="454" t="str">
        <f t="shared" si="33"/>
        <v/>
      </c>
      <c r="AK112" s="454" t="str">
        <f t="shared" si="34"/>
        <v/>
      </c>
      <c r="AM112" s="454" t="str">
        <f t="shared" si="35"/>
        <v/>
      </c>
      <c r="AO112" s="454" t="str">
        <f t="shared" si="36"/>
        <v/>
      </c>
      <c r="AQ112" s="454" t="str">
        <f t="shared" si="37"/>
        <v/>
      </c>
    </row>
    <row r="113" spans="5:43" x14ac:dyDescent="0.3">
      <c r="E113" s="454" t="str">
        <f t="shared" si="19"/>
        <v/>
      </c>
      <c r="G113" s="454" t="str">
        <f t="shared" si="19"/>
        <v/>
      </c>
      <c r="I113" s="454" t="str">
        <f t="shared" si="20"/>
        <v/>
      </c>
      <c r="K113" s="454" t="str">
        <f t="shared" si="21"/>
        <v/>
      </c>
      <c r="M113" s="454" t="str">
        <f t="shared" si="22"/>
        <v/>
      </c>
      <c r="O113" s="454" t="str">
        <f t="shared" si="23"/>
        <v/>
      </c>
      <c r="Q113" s="454" t="str">
        <f t="shared" si="24"/>
        <v/>
      </c>
      <c r="S113" s="454" t="str">
        <f t="shared" si="25"/>
        <v/>
      </c>
      <c r="U113" s="454" t="str">
        <f t="shared" si="26"/>
        <v/>
      </c>
      <c r="W113" s="454" t="str">
        <f t="shared" si="27"/>
        <v/>
      </c>
      <c r="Y113" s="454" t="str">
        <f t="shared" si="28"/>
        <v/>
      </c>
      <c r="AA113" s="454" t="str">
        <f t="shared" si="29"/>
        <v/>
      </c>
      <c r="AC113" s="454" t="str">
        <f t="shared" si="30"/>
        <v/>
      </c>
      <c r="AE113" s="454" t="str">
        <f t="shared" si="31"/>
        <v/>
      </c>
      <c r="AG113" s="454" t="str">
        <f t="shared" si="32"/>
        <v/>
      </c>
      <c r="AI113" s="454" t="str">
        <f t="shared" si="33"/>
        <v/>
      </c>
      <c r="AK113" s="454" t="str">
        <f t="shared" si="34"/>
        <v/>
      </c>
      <c r="AM113" s="454" t="str">
        <f t="shared" si="35"/>
        <v/>
      </c>
      <c r="AO113" s="454" t="str">
        <f t="shared" si="36"/>
        <v/>
      </c>
      <c r="AQ113" s="454" t="str">
        <f t="shared" si="37"/>
        <v/>
      </c>
    </row>
    <row r="114" spans="5:43" x14ac:dyDescent="0.3">
      <c r="E114" s="454" t="str">
        <f t="shared" si="19"/>
        <v/>
      </c>
      <c r="G114" s="454" t="str">
        <f t="shared" si="19"/>
        <v/>
      </c>
      <c r="I114" s="454" t="str">
        <f t="shared" si="20"/>
        <v/>
      </c>
      <c r="K114" s="454" t="str">
        <f t="shared" si="21"/>
        <v/>
      </c>
      <c r="M114" s="454" t="str">
        <f t="shared" si="22"/>
        <v/>
      </c>
      <c r="O114" s="454" t="str">
        <f t="shared" si="23"/>
        <v/>
      </c>
      <c r="Q114" s="454" t="str">
        <f t="shared" si="24"/>
        <v/>
      </c>
      <c r="S114" s="454" t="str">
        <f t="shared" si="25"/>
        <v/>
      </c>
      <c r="U114" s="454" t="str">
        <f t="shared" si="26"/>
        <v/>
      </c>
      <c r="W114" s="454" t="str">
        <f t="shared" si="27"/>
        <v/>
      </c>
      <c r="Y114" s="454" t="str">
        <f t="shared" si="28"/>
        <v/>
      </c>
      <c r="AA114" s="454" t="str">
        <f t="shared" si="29"/>
        <v/>
      </c>
      <c r="AC114" s="454" t="str">
        <f t="shared" si="30"/>
        <v/>
      </c>
      <c r="AE114" s="454" t="str">
        <f t="shared" si="31"/>
        <v/>
      </c>
      <c r="AG114" s="454" t="str">
        <f t="shared" si="32"/>
        <v/>
      </c>
      <c r="AI114" s="454" t="str">
        <f t="shared" si="33"/>
        <v/>
      </c>
      <c r="AK114" s="454" t="str">
        <f t="shared" si="34"/>
        <v/>
      </c>
      <c r="AM114" s="454" t="str">
        <f t="shared" si="35"/>
        <v/>
      </c>
      <c r="AO114" s="454" t="str">
        <f t="shared" si="36"/>
        <v/>
      </c>
      <c r="AQ114" s="454" t="str">
        <f t="shared" si="37"/>
        <v/>
      </c>
    </row>
    <row r="115" spans="5:43" x14ac:dyDescent="0.3">
      <c r="E115" s="454" t="str">
        <f t="shared" si="19"/>
        <v/>
      </c>
      <c r="G115" s="454" t="str">
        <f t="shared" si="19"/>
        <v/>
      </c>
      <c r="I115" s="454" t="str">
        <f t="shared" si="20"/>
        <v/>
      </c>
      <c r="K115" s="454" t="str">
        <f t="shared" si="21"/>
        <v/>
      </c>
      <c r="M115" s="454" t="str">
        <f t="shared" si="22"/>
        <v/>
      </c>
      <c r="O115" s="454" t="str">
        <f t="shared" si="23"/>
        <v/>
      </c>
      <c r="Q115" s="454" t="str">
        <f t="shared" si="24"/>
        <v/>
      </c>
      <c r="S115" s="454" t="str">
        <f t="shared" si="25"/>
        <v/>
      </c>
      <c r="U115" s="454" t="str">
        <f t="shared" si="26"/>
        <v/>
      </c>
      <c r="W115" s="454" t="str">
        <f t="shared" si="27"/>
        <v/>
      </c>
      <c r="Y115" s="454" t="str">
        <f t="shared" si="28"/>
        <v/>
      </c>
      <c r="AA115" s="454" t="str">
        <f t="shared" si="29"/>
        <v/>
      </c>
      <c r="AC115" s="454" t="str">
        <f t="shared" si="30"/>
        <v/>
      </c>
      <c r="AE115" s="454" t="str">
        <f t="shared" si="31"/>
        <v/>
      </c>
      <c r="AG115" s="454" t="str">
        <f t="shared" si="32"/>
        <v/>
      </c>
      <c r="AI115" s="454" t="str">
        <f t="shared" si="33"/>
        <v/>
      </c>
      <c r="AK115" s="454" t="str">
        <f t="shared" si="34"/>
        <v/>
      </c>
      <c r="AM115" s="454" t="str">
        <f t="shared" si="35"/>
        <v/>
      </c>
      <c r="AO115" s="454" t="str">
        <f t="shared" si="36"/>
        <v/>
      </c>
      <c r="AQ115" s="454" t="str">
        <f t="shared" si="37"/>
        <v/>
      </c>
    </row>
    <row r="116" spans="5:43" x14ac:dyDescent="0.3">
      <c r="E116" s="454" t="str">
        <f t="shared" si="19"/>
        <v/>
      </c>
      <c r="G116" s="454" t="str">
        <f t="shared" si="19"/>
        <v/>
      </c>
      <c r="I116" s="454" t="str">
        <f t="shared" si="20"/>
        <v/>
      </c>
      <c r="K116" s="454" t="str">
        <f t="shared" si="21"/>
        <v/>
      </c>
      <c r="M116" s="454" t="str">
        <f t="shared" si="22"/>
        <v/>
      </c>
      <c r="O116" s="454" t="str">
        <f t="shared" si="23"/>
        <v/>
      </c>
      <c r="Q116" s="454" t="str">
        <f t="shared" si="24"/>
        <v/>
      </c>
      <c r="S116" s="454" t="str">
        <f t="shared" si="25"/>
        <v/>
      </c>
      <c r="U116" s="454" t="str">
        <f t="shared" si="26"/>
        <v/>
      </c>
      <c r="W116" s="454" t="str">
        <f t="shared" si="27"/>
        <v/>
      </c>
      <c r="Y116" s="454" t="str">
        <f t="shared" si="28"/>
        <v/>
      </c>
      <c r="AA116" s="454" t="str">
        <f t="shared" si="29"/>
        <v/>
      </c>
      <c r="AC116" s="454" t="str">
        <f t="shared" si="30"/>
        <v/>
      </c>
      <c r="AE116" s="454" t="str">
        <f t="shared" si="31"/>
        <v/>
      </c>
      <c r="AG116" s="454" t="str">
        <f t="shared" si="32"/>
        <v/>
      </c>
      <c r="AI116" s="454" t="str">
        <f t="shared" si="33"/>
        <v/>
      </c>
      <c r="AK116" s="454" t="str">
        <f t="shared" si="34"/>
        <v/>
      </c>
      <c r="AM116" s="454" t="str">
        <f t="shared" si="35"/>
        <v/>
      </c>
      <c r="AO116" s="454" t="str">
        <f t="shared" si="36"/>
        <v/>
      </c>
      <c r="AQ116" s="454" t="str">
        <f t="shared" si="37"/>
        <v/>
      </c>
    </row>
    <row r="117" spans="5:43" x14ac:dyDescent="0.3">
      <c r="E117" s="454" t="str">
        <f t="shared" si="19"/>
        <v/>
      </c>
      <c r="G117" s="454" t="str">
        <f t="shared" si="19"/>
        <v/>
      </c>
      <c r="I117" s="454" t="str">
        <f t="shared" si="20"/>
        <v/>
      </c>
      <c r="K117" s="454" t="str">
        <f t="shared" si="21"/>
        <v/>
      </c>
      <c r="M117" s="454" t="str">
        <f t="shared" si="22"/>
        <v/>
      </c>
      <c r="O117" s="454" t="str">
        <f t="shared" si="23"/>
        <v/>
      </c>
      <c r="Q117" s="454" t="str">
        <f t="shared" si="24"/>
        <v/>
      </c>
      <c r="S117" s="454" t="str">
        <f t="shared" si="25"/>
        <v/>
      </c>
      <c r="U117" s="454" t="str">
        <f t="shared" si="26"/>
        <v/>
      </c>
      <c r="W117" s="454" t="str">
        <f t="shared" si="27"/>
        <v/>
      </c>
      <c r="Y117" s="454" t="str">
        <f t="shared" si="28"/>
        <v/>
      </c>
      <c r="AA117" s="454" t="str">
        <f t="shared" si="29"/>
        <v/>
      </c>
      <c r="AC117" s="454" t="str">
        <f t="shared" si="30"/>
        <v/>
      </c>
      <c r="AE117" s="454" t="str">
        <f t="shared" si="31"/>
        <v/>
      </c>
      <c r="AG117" s="454" t="str">
        <f t="shared" si="32"/>
        <v/>
      </c>
      <c r="AI117" s="454" t="str">
        <f t="shared" si="33"/>
        <v/>
      </c>
      <c r="AK117" s="454" t="str">
        <f t="shared" si="34"/>
        <v/>
      </c>
      <c r="AM117" s="454" t="str">
        <f t="shared" si="35"/>
        <v/>
      </c>
      <c r="AO117" s="454" t="str">
        <f t="shared" si="36"/>
        <v/>
      </c>
      <c r="AQ117" s="454" t="str">
        <f t="shared" si="37"/>
        <v/>
      </c>
    </row>
    <row r="118" spans="5:43" x14ac:dyDescent="0.3">
      <c r="E118" s="454" t="str">
        <f t="shared" si="19"/>
        <v/>
      </c>
      <c r="G118" s="454" t="str">
        <f t="shared" si="19"/>
        <v/>
      </c>
      <c r="I118" s="454" t="str">
        <f t="shared" si="20"/>
        <v/>
      </c>
      <c r="K118" s="454" t="str">
        <f t="shared" si="21"/>
        <v/>
      </c>
      <c r="M118" s="454" t="str">
        <f t="shared" si="22"/>
        <v/>
      </c>
      <c r="O118" s="454" t="str">
        <f t="shared" si="23"/>
        <v/>
      </c>
      <c r="Q118" s="454" t="str">
        <f t="shared" si="24"/>
        <v/>
      </c>
      <c r="S118" s="454" t="str">
        <f t="shared" si="25"/>
        <v/>
      </c>
      <c r="U118" s="454" t="str">
        <f t="shared" si="26"/>
        <v/>
      </c>
      <c r="W118" s="454" t="str">
        <f t="shared" si="27"/>
        <v/>
      </c>
      <c r="Y118" s="454" t="str">
        <f t="shared" si="28"/>
        <v/>
      </c>
      <c r="AA118" s="454" t="str">
        <f t="shared" si="29"/>
        <v/>
      </c>
      <c r="AC118" s="454" t="str">
        <f t="shared" si="30"/>
        <v/>
      </c>
      <c r="AE118" s="454" t="str">
        <f t="shared" si="31"/>
        <v/>
      </c>
      <c r="AG118" s="454" t="str">
        <f t="shared" si="32"/>
        <v/>
      </c>
      <c r="AI118" s="454" t="str">
        <f t="shared" si="33"/>
        <v/>
      </c>
      <c r="AK118" s="454" t="str">
        <f t="shared" si="34"/>
        <v/>
      </c>
      <c r="AM118" s="454" t="str">
        <f t="shared" si="35"/>
        <v/>
      </c>
      <c r="AO118" s="454" t="str">
        <f t="shared" si="36"/>
        <v/>
      </c>
      <c r="AQ118" s="454" t="str">
        <f t="shared" si="37"/>
        <v/>
      </c>
    </row>
    <row r="119" spans="5:43" x14ac:dyDescent="0.3">
      <c r="E119" s="454" t="str">
        <f t="shared" si="19"/>
        <v/>
      </c>
      <c r="G119" s="454" t="str">
        <f t="shared" si="19"/>
        <v/>
      </c>
      <c r="I119" s="454" t="str">
        <f t="shared" si="20"/>
        <v/>
      </c>
      <c r="K119" s="454" t="str">
        <f t="shared" si="21"/>
        <v/>
      </c>
      <c r="M119" s="454" t="str">
        <f t="shared" si="22"/>
        <v/>
      </c>
      <c r="O119" s="454" t="str">
        <f t="shared" si="23"/>
        <v/>
      </c>
      <c r="Q119" s="454" t="str">
        <f t="shared" si="24"/>
        <v/>
      </c>
      <c r="S119" s="454" t="str">
        <f t="shared" si="25"/>
        <v/>
      </c>
      <c r="U119" s="454" t="str">
        <f t="shared" si="26"/>
        <v/>
      </c>
      <c r="W119" s="454" t="str">
        <f t="shared" si="27"/>
        <v/>
      </c>
      <c r="Y119" s="454" t="str">
        <f t="shared" si="28"/>
        <v/>
      </c>
      <c r="AA119" s="454" t="str">
        <f t="shared" si="29"/>
        <v/>
      </c>
      <c r="AC119" s="454" t="str">
        <f t="shared" si="30"/>
        <v/>
      </c>
      <c r="AE119" s="454" t="str">
        <f t="shared" si="31"/>
        <v/>
      </c>
      <c r="AG119" s="454" t="str">
        <f t="shared" si="32"/>
        <v/>
      </c>
      <c r="AI119" s="454" t="str">
        <f t="shared" si="33"/>
        <v/>
      </c>
      <c r="AK119" s="454" t="str">
        <f t="shared" si="34"/>
        <v/>
      </c>
      <c r="AM119" s="454" t="str">
        <f t="shared" si="35"/>
        <v/>
      </c>
      <c r="AO119" s="454" t="str">
        <f t="shared" si="36"/>
        <v/>
      </c>
      <c r="AQ119" s="454" t="str">
        <f t="shared" si="37"/>
        <v/>
      </c>
    </row>
    <row r="120" spans="5:43" x14ac:dyDescent="0.3">
      <c r="E120" s="454" t="str">
        <f t="shared" si="19"/>
        <v/>
      </c>
      <c r="G120" s="454" t="str">
        <f t="shared" si="19"/>
        <v/>
      </c>
      <c r="I120" s="454" t="str">
        <f t="shared" si="20"/>
        <v/>
      </c>
      <c r="K120" s="454" t="str">
        <f t="shared" si="21"/>
        <v/>
      </c>
      <c r="M120" s="454" t="str">
        <f t="shared" si="22"/>
        <v/>
      </c>
      <c r="O120" s="454" t="str">
        <f t="shared" si="23"/>
        <v/>
      </c>
      <c r="Q120" s="454" t="str">
        <f t="shared" si="24"/>
        <v/>
      </c>
      <c r="S120" s="454" t="str">
        <f t="shared" si="25"/>
        <v/>
      </c>
      <c r="U120" s="454" t="str">
        <f t="shared" si="26"/>
        <v/>
      </c>
      <c r="W120" s="454" t="str">
        <f t="shared" si="27"/>
        <v/>
      </c>
      <c r="Y120" s="454" t="str">
        <f t="shared" si="28"/>
        <v/>
      </c>
      <c r="AA120" s="454" t="str">
        <f t="shared" si="29"/>
        <v/>
      </c>
      <c r="AC120" s="454" t="str">
        <f t="shared" si="30"/>
        <v/>
      </c>
      <c r="AE120" s="454" t="str">
        <f t="shared" si="31"/>
        <v/>
      </c>
      <c r="AG120" s="454" t="str">
        <f t="shared" si="32"/>
        <v/>
      </c>
      <c r="AI120" s="454" t="str">
        <f t="shared" si="33"/>
        <v/>
      </c>
      <c r="AK120" s="454" t="str">
        <f t="shared" si="34"/>
        <v/>
      </c>
      <c r="AM120" s="454" t="str">
        <f t="shared" si="35"/>
        <v/>
      </c>
      <c r="AO120" s="454" t="str">
        <f t="shared" si="36"/>
        <v/>
      </c>
      <c r="AQ120" s="454" t="str">
        <f t="shared" si="37"/>
        <v/>
      </c>
    </row>
    <row r="121" spans="5:43" x14ac:dyDescent="0.3">
      <c r="E121" s="454" t="str">
        <f t="shared" si="19"/>
        <v/>
      </c>
      <c r="G121" s="454" t="str">
        <f t="shared" si="19"/>
        <v/>
      </c>
      <c r="I121" s="454" t="str">
        <f t="shared" si="20"/>
        <v/>
      </c>
      <c r="K121" s="454" t="str">
        <f t="shared" si="21"/>
        <v/>
      </c>
      <c r="M121" s="454" t="str">
        <f t="shared" si="22"/>
        <v/>
      </c>
      <c r="O121" s="454" t="str">
        <f t="shared" si="23"/>
        <v/>
      </c>
      <c r="Q121" s="454" t="str">
        <f t="shared" si="24"/>
        <v/>
      </c>
      <c r="S121" s="454" t="str">
        <f t="shared" si="25"/>
        <v/>
      </c>
      <c r="U121" s="454" t="str">
        <f t="shared" si="26"/>
        <v/>
      </c>
      <c r="W121" s="454" t="str">
        <f t="shared" si="27"/>
        <v/>
      </c>
      <c r="Y121" s="454" t="str">
        <f t="shared" si="28"/>
        <v/>
      </c>
      <c r="AA121" s="454" t="str">
        <f t="shared" si="29"/>
        <v/>
      </c>
      <c r="AC121" s="454" t="str">
        <f t="shared" si="30"/>
        <v/>
      </c>
      <c r="AE121" s="454" t="str">
        <f t="shared" si="31"/>
        <v/>
      </c>
      <c r="AG121" s="454" t="str">
        <f t="shared" si="32"/>
        <v/>
      </c>
      <c r="AI121" s="454" t="str">
        <f t="shared" si="33"/>
        <v/>
      </c>
      <c r="AK121" s="454" t="str">
        <f t="shared" si="34"/>
        <v/>
      </c>
      <c r="AM121" s="454" t="str">
        <f t="shared" si="35"/>
        <v/>
      </c>
      <c r="AO121" s="454" t="str">
        <f t="shared" si="36"/>
        <v/>
      </c>
      <c r="AQ121" s="454" t="str">
        <f t="shared" si="37"/>
        <v/>
      </c>
    </row>
    <row r="122" spans="5:43" x14ac:dyDescent="0.3">
      <c r="E122" s="454" t="str">
        <f t="shared" si="19"/>
        <v/>
      </c>
      <c r="G122" s="454" t="str">
        <f t="shared" si="19"/>
        <v/>
      </c>
      <c r="I122" s="454" t="str">
        <f t="shared" si="20"/>
        <v/>
      </c>
      <c r="K122" s="454" t="str">
        <f t="shared" si="21"/>
        <v/>
      </c>
      <c r="M122" s="454" t="str">
        <f t="shared" si="22"/>
        <v/>
      </c>
      <c r="O122" s="454" t="str">
        <f t="shared" si="23"/>
        <v/>
      </c>
      <c r="Q122" s="454" t="str">
        <f t="shared" si="24"/>
        <v/>
      </c>
      <c r="S122" s="454" t="str">
        <f t="shared" si="25"/>
        <v/>
      </c>
      <c r="U122" s="454" t="str">
        <f t="shared" si="26"/>
        <v/>
      </c>
      <c r="W122" s="454" t="str">
        <f t="shared" si="27"/>
        <v/>
      </c>
      <c r="Y122" s="454" t="str">
        <f t="shared" si="28"/>
        <v/>
      </c>
      <c r="AA122" s="454" t="str">
        <f t="shared" si="29"/>
        <v/>
      </c>
      <c r="AC122" s="454" t="str">
        <f t="shared" si="30"/>
        <v/>
      </c>
      <c r="AE122" s="454" t="str">
        <f t="shared" si="31"/>
        <v/>
      </c>
      <c r="AG122" s="454" t="str">
        <f t="shared" si="32"/>
        <v/>
      </c>
      <c r="AI122" s="454" t="str">
        <f t="shared" si="33"/>
        <v/>
      </c>
      <c r="AK122" s="454" t="str">
        <f t="shared" si="34"/>
        <v/>
      </c>
      <c r="AM122" s="454" t="str">
        <f t="shared" si="35"/>
        <v/>
      </c>
      <c r="AO122" s="454" t="str">
        <f t="shared" si="36"/>
        <v/>
      </c>
      <c r="AQ122" s="454" t="str">
        <f t="shared" si="37"/>
        <v/>
      </c>
    </row>
    <row r="123" spans="5:43" x14ac:dyDescent="0.3">
      <c r="E123" s="454" t="str">
        <f t="shared" si="19"/>
        <v/>
      </c>
      <c r="G123" s="454" t="str">
        <f t="shared" si="19"/>
        <v/>
      </c>
      <c r="I123" s="454" t="str">
        <f t="shared" si="20"/>
        <v/>
      </c>
      <c r="K123" s="454" t="str">
        <f t="shared" si="21"/>
        <v/>
      </c>
      <c r="M123" s="454" t="str">
        <f t="shared" si="22"/>
        <v/>
      </c>
      <c r="O123" s="454" t="str">
        <f t="shared" si="23"/>
        <v/>
      </c>
      <c r="Q123" s="454" t="str">
        <f t="shared" si="24"/>
        <v/>
      </c>
      <c r="S123" s="454" t="str">
        <f t="shared" si="25"/>
        <v/>
      </c>
      <c r="U123" s="454" t="str">
        <f t="shared" si="26"/>
        <v/>
      </c>
      <c r="W123" s="454" t="str">
        <f t="shared" si="27"/>
        <v/>
      </c>
      <c r="Y123" s="454" t="str">
        <f t="shared" si="28"/>
        <v/>
      </c>
      <c r="AA123" s="454" t="str">
        <f t="shared" si="29"/>
        <v/>
      </c>
      <c r="AC123" s="454" t="str">
        <f t="shared" si="30"/>
        <v/>
      </c>
      <c r="AE123" s="454" t="str">
        <f t="shared" si="31"/>
        <v/>
      </c>
      <c r="AG123" s="454" t="str">
        <f t="shared" si="32"/>
        <v/>
      </c>
      <c r="AI123" s="454" t="str">
        <f t="shared" si="33"/>
        <v/>
      </c>
      <c r="AK123" s="454" t="str">
        <f t="shared" si="34"/>
        <v/>
      </c>
      <c r="AM123" s="454" t="str">
        <f t="shared" si="35"/>
        <v/>
      </c>
      <c r="AO123" s="454" t="str">
        <f t="shared" si="36"/>
        <v/>
      </c>
      <c r="AQ123" s="454" t="str">
        <f t="shared" si="37"/>
        <v/>
      </c>
    </row>
    <row r="124" spans="5:43" x14ac:dyDescent="0.3">
      <c r="E124" s="454" t="str">
        <f t="shared" si="19"/>
        <v/>
      </c>
      <c r="G124" s="454" t="str">
        <f t="shared" si="19"/>
        <v/>
      </c>
      <c r="I124" s="454" t="str">
        <f t="shared" si="20"/>
        <v/>
      </c>
      <c r="K124" s="454" t="str">
        <f t="shared" si="21"/>
        <v/>
      </c>
      <c r="M124" s="454" t="str">
        <f t="shared" si="22"/>
        <v/>
      </c>
      <c r="O124" s="454" t="str">
        <f t="shared" si="23"/>
        <v/>
      </c>
      <c r="Q124" s="454" t="str">
        <f t="shared" si="24"/>
        <v/>
      </c>
      <c r="S124" s="454" t="str">
        <f t="shared" si="25"/>
        <v/>
      </c>
      <c r="U124" s="454" t="str">
        <f t="shared" si="26"/>
        <v/>
      </c>
      <c r="W124" s="454" t="str">
        <f t="shared" si="27"/>
        <v/>
      </c>
      <c r="Y124" s="454" t="str">
        <f t="shared" si="28"/>
        <v/>
      </c>
      <c r="AA124" s="454" t="str">
        <f t="shared" si="29"/>
        <v/>
      </c>
      <c r="AC124" s="454" t="str">
        <f t="shared" si="30"/>
        <v/>
      </c>
      <c r="AE124" s="454" t="str">
        <f t="shared" si="31"/>
        <v/>
      </c>
      <c r="AG124" s="454" t="str">
        <f t="shared" si="32"/>
        <v/>
      </c>
      <c r="AI124" s="454" t="str">
        <f t="shared" si="33"/>
        <v/>
      </c>
      <c r="AK124" s="454" t="str">
        <f t="shared" si="34"/>
        <v/>
      </c>
      <c r="AM124" s="454" t="str">
        <f t="shared" si="35"/>
        <v/>
      </c>
      <c r="AO124" s="454" t="str">
        <f t="shared" si="36"/>
        <v/>
      </c>
      <c r="AQ124" s="454" t="str">
        <f t="shared" si="37"/>
        <v/>
      </c>
    </row>
    <row r="125" spans="5:43" x14ac:dyDescent="0.3">
      <c r="E125" s="454" t="str">
        <f t="shared" si="19"/>
        <v/>
      </c>
      <c r="G125" s="454" t="str">
        <f t="shared" si="19"/>
        <v/>
      </c>
      <c r="I125" s="454" t="str">
        <f t="shared" si="20"/>
        <v/>
      </c>
      <c r="K125" s="454" t="str">
        <f t="shared" si="21"/>
        <v/>
      </c>
      <c r="M125" s="454" t="str">
        <f t="shared" si="22"/>
        <v/>
      </c>
      <c r="O125" s="454" t="str">
        <f t="shared" si="23"/>
        <v/>
      </c>
      <c r="Q125" s="454" t="str">
        <f t="shared" si="24"/>
        <v/>
      </c>
      <c r="S125" s="454" t="str">
        <f t="shared" si="25"/>
        <v/>
      </c>
      <c r="U125" s="454" t="str">
        <f t="shared" si="26"/>
        <v/>
      </c>
      <c r="W125" s="454" t="str">
        <f t="shared" si="27"/>
        <v/>
      </c>
      <c r="Y125" s="454" t="str">
        <f t="shared" si="28"/>
        <v/>
      </c>
      <c r="AA125" s="454" t="str">
        <f t="shared" si="29"/>
        <v/>
      </c>
      <c r="AC125" s="454" t="str">
        <f t="shared" si="30"/>
        <v/>
      </c>
      <c r="AE125" s="454" t="str">
        <f t="shared" si="31"/>
        <v/>
      </c>
      <c r="AG125" s="454" t="str">
        <f t="shared" si="32"/>
        <v/>
      </c>
      <c r="AI125" s="454" t="str">
        <f t="shared" si="33"/>
        <v/>
      </c>
      <c r="AK125" s="454" t="str">
        <f t="shared" si="34"/>
        <v/>
      </c>
      <c r="AM125" s="454" t="str">
        <f t="shared" si="35"/>
        <v/>
      </c>
      <c r="AO125" s="454" t="str">
        <f t="shared" si="36"/>
        <v/>
      </c>
      <c r="AQ125" s="454" t="str">
        <f t="shared" si="37"/>
        <v/>
      </c>
    </row>
    <row r="126" spans="5:43" x14ac:dyDescent="0.3">
      <c r="E126" s="454" t="str">
        <f t="shared" si="19"/>
        <v/>
      </c>
      <c r="G126" s="454" t="str">
        <f t="shared" si="19"/>
        <v/>
      </c>
      <c r="I126" s="454" t="str">
        <f t="shared" si="20"/>
        <v/>
      </c>
      <c r="K126" s="454" t="str">
        <f t="shared" si="21"/>
        <v/>
      </c>
      <c r="M126" s="454" t="str">
        <f t="shared" si="22"/>
        <v/>
      </c>
      <c r="O126" s="454" t="str">
        <f t="shared" si="23"/>
        <v/>
      </c>
      <c r="Q126" s="454" t="str">
        <f t="shared" si="24"/>
        <v/>
      </c>
      <c r="S126" s="454" t="str">
        <f t="shared" si="25"/>
        <v/>
      </c>
      <c r="U126" s="454" t="str">
        <f t="shared" si="26"/>
        <v/>
      </c>
      <c r="W126" s="454" t="str">
        <f t="shared" si="27"/>
        <v/>
      </c>
      <c r="Y126" s="454" t="str">
        <f t="shared" si="28"/>
        <v/>
      </c>
      <c r="AA126" s="454" t="str">
        <f t="shared" si="29"/>
        <v/>
      </c>
      <c r="AC126" s="454" t="str">
        <f t="shared" si="30"/>
        <v/>
      </c>
      <c r="AE126" s="454" t="str">
        <f t="shared" si="31"/>
        <v/>
      </c>
      <c r="AG126" s="454" t="str">
        <f t="shared" si="32"/>
        <v/>
      </c>
      <c r="AI126" s="454" t="str">
        <f t="shared" si="33"/>
        <v/>
      </c>
      <c r="AK126" s="454" t="str">
        <f t="shared" si="34"/>
        <v/>
      </c>
      <c r="AM126" s="454" t="str">
        <f t="shared" si="35"/>
        <v/>
      </c>
      <c r="AO126" s="454" t="str">
        <f t="shared" si="36"/>
        <v/>
      </c>
      <c r="AQ126" s="454" t="str">
        <f t="shared" si="37"/>
        <v/>
      </c>
    </row>
    <row r="127" spans="5:43" x14ac:dyDescent="0.3">
      <c r="E127" s="454" t="str">
        <f t="shared" si="19"/>
        <v/>
      </c>
      <c r="G127" s="454" t="str">
        <f t="shared" si="19"/>
        <v/>
      </c>
      <c r="I127" s="454" t="str">
        <f t="shared" si="20"/>
        <v/>
      </c>
      <c r="K127" s="454" t="str">
        <f t="shared" si="21"/>
        <v/>
      </c>
      <c r="M127" s="454" t="str">
        <f t="shared" si="22"/>
        <v/>
      </c>
      <c r="O127" s="454" t="str">
        <f t="shared" si="23"/>
        <v/>
      </c>
      <c r="Q127" s="454" t="str">
        <f t="shared" si="24"/>
        <v/>
      </c>
      <c r="S127" s="454" t="str">
        <f t="shared" si="25"/>
        <v/>
      </c>
      <c r="U127" s="454" t="str">
        <f t="shared" si="26"/>
        <v/>
      </c>
      <c r="W127" s="454" t="str">
        <f t="shared" si="27"/>
        <v/>
      </c>
      <c r="Y127" s="454" t="str">
        <f t="shared" si="28"/>
        <v/>
      </c>
      <c r="AA127" s="454" t="str">
        <f t="shared" si="29"/>
        <v/>
      </c>
      <c r="AC127" s="454" t="str">
        <f t="shared" si="30"/>
        <v/>
      </c>
      <c r="AE127" s="454" t="str">
        <f t="shared" si="31"/>
        <v/>
      </c>
      <c r="AG127" s="454" t="str">
        <f t="shared" si="32"/>
        <v/>
      </c>
      <c r="AI127" s="454" t="str">
        <f t="shared" si="33"/>
        <v/>
      </c>
      <c r="AK127" s="454" t="str">
        <f t="shared" si="34"/>
        <v/>
      </c>
      <c r="AM127" s="454" t="str">
        <f t="shared" si="35"/>
        <v/>
      </c>
      <c r="AO127" s="454" t="str">
        <f t="shared" si="36"/>
        <v/>
      </c>
      <c r="AQ127" s="454" t="str">
        <f t="shared" si="37"/>
        <v/>
      </c>
    </row>
    <row r="128" spans="5:43" x14ac:dyDescent="0.3">
      <c r="E128" s="454" t="str">
        <f t="shared" si="19"/>
        <v/>
      </c>
      <c r="G128" s="454" t="str">
        <f t="shared" si="19"/>
        <v/>
      </c>
      <c r="I128" s="454" t="str">
        <f t="shared" si="20"/>
        <v/>
      </c>
      <c r="K128" s="454" t="str">
        <f t="shared" si="21"/>
        <v/>
      </c>
      <c r="M128" s="454" t="str">
        <f t="shared" si="22"/>
        <v/>
      </c>
      <c r="O128" s="454" t="str">
        <f t="shared" si="23"/>
        <v/>
      </c>
      <c r="Q128" s="454" t="str">
        <f t="shared" si="24"/>
        <v/>
      </c>
      <c r="S128" s="454" t="str">
        <f t="shared" si="25"/>
        <v/>
      </c>
      <c r="U128" s="454" t="str">
        <f t="shared" si="26"/>
        <v/>
      </c>
      <c r="W128" s="454" t="str">
        <f t="shared" si="27"/>
        <v/>
      </c>
      <c r="Y128" s="454" t="str">
        <f t="shared" si="28"/>
        <v/>
      </c>
      <c r="AA128" s="454" t="str">
        <f t="shared" si="29"/>
        <v/>
      </c>
      <c r="AC128" s="454" t="str">
        <f t="shared" si="30"/>
        <v/>
      </c>
      <c r="AE128" s="454" t="str">
        <f t="shared" si="31"/>
        <v/>
      </c>
      <c r="AG128" s="454" t="str">
        <f t="shared" si="32"/>
        <v/>
      </c>
      <c r="AI128" s="454" t="str">
        <f t="shared" si="33"/>
        <v/>
      </c>
      <c r="AK128" s="454" t="str">
        <f t="shared" si="34"/>
        <v/>
      </c>
      <c r="AM128" s="454" t="str">
        <f t="shared" si="35"/>
        <v/>
      </c>
      <c r="AO128" s="454" t="str">
        <f t="shared" si="36"/>
        <v/>
      </c>
      <c r="AQ128" s="454" t="str">
        <f t="shared" si="37"/>
        <v/>
      </c>
    </row>
    <row r="129" spans="5:43" x14ac:dyDescent="0.3">
      <c r="E129" s="454" t="str">
        <f t="shared" si="19"/>
        <v/>
      </c>
      <c r="G129" s="454" t="str">
        <f t="shared" si="19"/>
        <v/>
      </c>
      <c r="I129" s="454" t="str">
        <f t="shared" si="20"/>
        <v/>
      </c>
      <c r="K129" s="454" t="str">
        <f t="shared" si="21"/>
        <v/>
      </c>
      <c r="M129" s="454" t="str">
        <f t="shared" si="22"/>
        <v/>
      </c>
      <c r="O129" s="454" t="str">
        <f t="shared" si="23"/>
        <v/>
      </c>
      <c r="Q129" s="454" t="str">
        <f t="shared" si="24"/>
        <v/>
      </c>
      <c r="S129" s="454" t="str">
        <f t="shared" si="25"/>
        <v/>
      </c>
      <c r="U129" s="454" t="str">
        <f t="shared" si="26"/>
        <v/>
      </c>
      <c r="W129" s="454" t="str">
        <f t="shared" si="27"/>
        <v/>
      </c>
      <c r="Y129" s="454" t="str">
        <f t="shared" si="28"/>
        <v/>
      </c>
      <c r="AA129" s="454" t="str">
        <f t="shared" si="29"/>
        <v/>
      </c>
      <c r="AC129" s="454" t="str">
        <f t="shared" si="30"/>
        <v/>
      </c>
      <c r="AE129" s="454" t="str">
        <f t="shared" si="31"/>
        <v/>
      </c>
      <c r="AG129" s="454" t="str">
        <f t="shared" si="32"/>
        <v/>
      </c>
      <c r="AI129" s="454" t="str">
        <f t="shared" si="33"/>
        <v/>
      </c>
      <c r="AK129" s="454" t="str">
        <f t="shared" si="34"/>
        <v/>
      </c>
      <c r="AM129" s="454" t="str">
        <f t="shared" si="35"/>
        <v/>
      </c>
      <c r="AO129" s="454" t="str">
        <f t="shared" si="36"/>
        <v/>
      </c>
      <c r="AQ129" s="454" t="str">
        <f t="shared" si="37"/>
        <v/>
      </c>
    </row>
    <row r="130" spans="5:43" x14ac:dyDescent="0.3">
      <c r="E130" s="454" t="str">
        <f t="shared" si="19"/>
        <v/>
      </c>
      <c r="G130" s="454" t="str">
        <f t="shared" si="19"/>
        <v/>
      </c>
      <c r="I130" s="454" t="str">
        <f t="shared" si="20"/>
        <v/>
      </c>
      <c r="K130" s="454" t="str">
        <f t="shared" si="21"/>
        <v/>
      </c>
      <c r="M130" s="454" t="str">
        <f t="shared" si="22"/>
        <v/>
      </c>
      <c r="O130" s="454" t="str">
        <f t="shared" si="23"/>
        <v/>
      </c>
      <c r="Q130" s="454" t="str">
        <f t="shared" si="24"/>
        <v/>
      </c>
      <c r="S130" s="454" t="str">
        <f t="shared" si="25"/>
        <v/>
      </c>
      <c r="U130" s="454" t="str">
        <f t="shared" si="26"/>
        <v/>
      </c>
      <c r="W130" s="454" t="str">
        <f t="shared" si="27"/>
        <v/>
      </c>
      <c r="Y130" s="454" t="str">
        <f t="shared" si="28"/>
        <v/>
      </c>
      <c r="AA130" s="454" t="str">
        <f t="shared" si="29"/>
        <v/>
      </c>
      <c r="AC130" s="454" t="str">
        <f t="shared" si="30"/>
        <v/>
      </c>
      <c r="AE130" s="454" t="str">
        <f t="shared" si="31"/>
        <v/>
      </c>
      <c r="AG130" s="454" t="str">
        <f t="shared" si="32"/>
        <v/>
      </c>
      <c r="AI130" s="454" t="str">
        <f t="shared" si="33"/>
        <v/>
      </c>
      <c r="AK130" s="454" t="str">
        <f t="shared" si="34"/>
        <v/>
      </c>
      <c r="AM130" s="454" t="str">
        <f t="shared" si="35"/>
        <v/>
      </c>
      <c r="AO130" s="454" t="str">
        <f t="shared" si="36"/>
        <v/>
      </c>
      <c r="AQ130" s="454" t="str">
        <f t="shared" si="37"/>
        <v/>
      </c>
    </row>
    <row r="131" spans="5:43" x14ac:dyDescent="0.3">
      <c r="E131" s="454" t="str">
        <f t="shared" si="19"/>
        <v/>
      </c>
      <c r="G131" s="454" t="str">
        <f t="shared" si="19"/>
        <v/>
      </c>
      <c r="I131" s="454" t="str">
        <f t="shared" si="20"/>
        <v/>
      </c>
      <c r="K131" s="454" t="str">
        <f t="shared" si="21"/>
        <v/>
      </c>
      <c r="M131" s="454" t="str">
        <f t="shared" si="22"/>
        <v/>
      </c>
      <c r="O131" s="454" t="str">
        <f t="shared" si="23"/>
        <v/>
      </c>
      <c r="Q131" s="454" t="str">
        <f t="shared" si="24"/>
        <v/>
      </c>
      <c r="S131" s="454" t="str">
        <f t="shared" si="25"/>
        <v/>
      </c>
      <c r="U131" s="454" t="str">
        <f t="shared" si="26"/>
        <v/>
      </c>
      <c r="W131" s="454" t="str">
        <f t="shared" si="27"/>
        <v/>
      </c>
      <c r="Y131" s="454" t="str">
        <f t="shared" si="28"/>
        <v/>
      </c>
      <c r="AA131" s="454" t="str">
        <f t="shared" si="29"/>
        <v/>
      </c>
      <c r="AC131" s="454" t="str">
        <f t="shared" si="30"/>
        <v/>
      </c>
      <c r="AE131" s="454" t="str">
        <f t="shared" si="31"/>
        <v/>
      </c>
      <c r="AG131" s="454" t="str">
        <f t="shared" si="32"/>
        <v/>
      </c>
      <c r="AI131" s="454" t="str">
        <f t="shared" si="33"/>
        <v/>
      </c>
      <c r="AK131" s="454" t="str">
        <f t="shared" si="34"/>
        <v/>
      </c>
      <c r="AM131" s="454" t="str">
        <f t="shared" si="35"/>
        <v/>
      </c>
      <c r="AO131" s="454" t="str">
        <f t="shared" si="36"/>
        <v/>
      </c>
      <c r="AQ131" s="454" t="str">
        <f t="shared" si="37"/>
        <v/>
      </c>
    </row>
    <row r="132" spans="5:43" x14ac:dyDescent="0.3">
      <c r="E132" s="454" t="str">
        <f t="shared" si="19"/>
        <v/>
      </c>
      <c r="G132" s="454" t="str">
        <f t="shared" si="19"/>
        <v/>
      </c>
      <c r="I132" s="454" t="str">
        <f t="shared" si="20"/>
        <v/>
      </c>
      <c r="K132" s="454" t="str">
        <f t="shared" si="21"/>
        <v/>
      </c>
      <c r="M132" s="454" t="str">
        <f t="shared" si="22"/>
        <v/>
      </c>
      <c r="O132" s="454" t="str">
        <f t="shared" si="23"/>
        <v/>
      </c>
      <c r="Q132" s="454" t="str">
        <f t="shared" si="24"/>
        <v/>
      </c>
      <c r="S132" s="454" t="str">
        <f t="shared" si="25"/>
        <v/>
      </c>
      <c r="U132" s="454" t="str">
        <f t="shared" si="26"/>
        <v/>
      </c>
      <c r="W132" s="454" t="str">
        <f t="shared" si="27"/>
        <v/>
      </c>
      <c r="Y132" s="454" t="str">
        <f t="shared" si="28"/>
        <v/>
      </c>
      <c r="AA132" s="454" t="str">
        <f t="shared" si="29"/>
        <v/>
      </c>
      <c r="AC132" s="454" t="str">
        <f t="shared" si="30"/>
        <v/>
      </c>
      <c r="AE132" s="454" t="str">
        <f t="shared" si="31"/>
        <v/>
      </c>
      <c r="AG132" s="454" t="str">
        <f t="shared" si="32"/>
        <v/>
      </c>
      <c r="AI132" s="454" t="str">
        <f t="shared" si="33"/>
        <v/>
      </c>
      <c r="AK132" s="454" t="str">
        <f t="shared" si="34"/>
        <v/>
      </c>
      <c r="AM132" s="454" t="str">
        <f t="shared" si="35"/>
        <v/>
      </c>
      <c r="AO132" s="454" t="str">
        <f t="shared" si="36"/>
        <v/>
      </c>
      <c r="AQ132" s="454" t="str">
        <f t="shared" si="37"/>
        <v/>
      </c>
    </row>
    <row r="133" spans="5:43" x14ac:dyDescent="0.3">
      <c r="E133" s="454" t="str">
        <f t="shared" si="19"/>
        <v/>
      </c>
      <c r="G133" s="454" t="str">
        <f t="shared" si="19"/>
        <v/>
      </c>
      <c r="I133" s="454" t="str">
        <f t="shared" si="20"/>
        <v/>
      </c>
      <c r="K133" s="454" t="str">
        <f t="shared" si="21"/>
        <v/>
      </c>
      <c r="M133" s="454" t="str">
        <f t="shared" si="22"/>
        <v/>
      </c>
      <c r="O133" s="454" t="str">
        <f t="shared" si="23"/>
        <v/>
      </c>
      <c r="Q133" s="454" t="str">
        <f t="shared" si="24"/>
        <v/>
      </c>
      <c r="S133" s="454" t="str">
        <f t="shared" si="25"/>
        <v/>
      </c>
      <c r="U133" s="454" t="str">
        <f t="shared" si="26"/>
        <v/>
      </c>
      <c r="W133" s="454" t="str">
        <f t="shared" si="27"/>
        <v/>
      </c>
      <c r="Y133" s="454" t="str">
        <f t="shared" si="28"/>
        <v/>
      </c>
      <c r="AA133" s="454" t="str">
        <f t="shared" si="29"/>
        <v/>
      </c>
      <c r="AC133" s="454" t="str">
        <f t="shared" si="30"/>
        <v/>
      </c>
      <c r="AE133" s="454" t="str">
        <f t="shared" si="31"/>
        <v/>
      </c>
      <c r="AG133" s="454" t="str">
        <f t="shared" si="32"/>
        <v/>
      </c>
      <c r="AI133" s="454" t="str">
        <f t="shared" si="33"/>
        <v/>
      </c>
      <c r="AK133" s="454" t="str">
        <f t="shared" si="34"/>
        <v/>
      </c>
      <c r="AM133" s="454" t="str">
        <f t="shared" si="35"/>
        <v/>
      </c>
      <c r="AO133" s="454" t="str">
        <f t="shared" si="36"/>
        <v/>
      </c>
      <c r="AQ133" s="454" t="str">
        <f t="shared" si="37"/>
        <v/>
      </c>
    </row>
    <row r="134" spans="5:43" x14ac:dyDescent="0.3">
      <c r="E134" s="454" t="str">
        <f t="shared" si="19"/>
        <v/>
      </c>
      <c r="G134" s="454" t="str">
        <f t="shared" si="19"/>
        <v/>
      </c>
      <c r="I134" s="454" t="str">
        <f t="shared" si="20"/>
        <v/>
      </c>
      <c r="K134" s="454" t="str">
        <f t="shared" si="21"/>
        <v/>
      </c>
      <c r="M134" s="454" t="str">
        <f t="shared" si="22"/>
        <v/>
      </c>
      <c r="O134" s="454" t="str">
        <f t="shared" si="23"/>
        <v/>
      </c>
      <c r="Q134" s="454" t="str">
        <f t="shared" si="24"/>
        <v/>
      </c>
      <c r="S134" s="454" t="str">
        <f t="shared" si="25"/>
        <v/>
      </c>
      <c r="U134" s="454" t="str">
        <f t="shared" si="26"/>
        <v/>
      </c>
      <c r="W134" s="454" t="str">
        <f t="shared" si="27"/>
        <v/>
      </c>
      <c r="Y134" s="454" t="str">
        <f t="shared" si="28"/>
        <v/>
      </c>
      <c r="AA134" s="454" t="str">
        <f t="shared" si="29"/>
        <v/>
      </c>
      <c r="AC134" s="454" t="str">
        <f t="shared" si="30"/>
        <v/>
      </c>
      <c r="AE134" s="454" t="str">
        <f t="shared" si="31"/>
        <v/>
      </c>
      <c r="AG134" s="454" t="str">
        <f t="shared" si="32"/>
        <v/>
      </c>
      <c r="AI134" s="454" t="str">
        <f t="shared" si="33"/>
        <v/>
      </c>
      <c r="AK134" s="454" t="str">
        <f t="shared" si="34"/>
        <v/>
      </c>
      <c r="AM134" s="454" t="str">
        <f t="shared" si="35"/>
        <v/>
      </c>
      <c r="AO134" s="454" t="str">
        <f t="shared" si="36"/>
        <v/>
      </c>
      <c r="AQ134" s="454" t="str">
        <f t="shared" si="37"/>
        <v/>
      </c>
    </row>
    <row r="135" spans="5:43" x14ac:dyDescent="0.3">
      <c r="E135" s="454" t="str">
        <f t="shared" si="19"/>
        <v/>
      </c>
      <c r="G135" s="454" t="str">
        <f t="shared" si="19"/>
        <v/>
      </c>
      <c r="I135" s="454" t="str">
        <f t="shared" si="20"/>
        <v/>
      </c>
      <c r="K135" s="454" t="str">
        <f t="shared" si="21"/>
        <v/>
      </c>
      <c r="M135" s="454" t="str">
        <f t="shared" si="22"/>
        <v/>
      </c>
      <c r="O135" s="454" t="str">
        <f t="shared" si="23"/>
        <v/>
      </c>
      <c r="Q135" s="454" t="str">
        <f t="shared" si="24"/>
        <v/>
      </c>
      <c r="S135" s="454" t="str">
        <f t="shared" si="25"/>
        <v/>
      </c>
      <c r="U135" s="454" t="str">
        <f t="shared" si="26"/>
        <v/>
      </c>
      <c r="W135" s="454" t="str">
        <f t="shared" si="27"/>
        <v/>
      </c>
      <c r="Y135" s="454" t="str">
        <f t="shared" si="28"/>
        <v/>
      </c>
      <c r="AA135" s="454" t="str">
        <f t="shared" si="29"/>
        <v/>
      </c>
      <c r="AC135" s="454" t="str">
        <f t="shared" si="30"/>
        <v/>
      </c>
      <c r="AE135" s="454" t="str">
        <f t="shared" si="31"/>
        <v/>
      </c>
      <c r="AG135" s="454" t="str">
        <f t="shared" si="32"/>
        <v/>
      </c>
      <c r="AI135" s="454" t="str">
        <f t="shared" si="33"/>
        <v/>
      </c>
      <c r="AK135" s="454" t="str">
        <f t="shared" si="34"/>
        <v/>
      </c>
      <c r="AM135" s="454" t="str">
        <f t="shared" si="35"/>
        <v/>
      </c>
      <c r="AO135" s="454" t="str">
        <f t="shared" si="36"/>
        <v/>
      </c>
      <c r="AQ135" s="454" t="str">
        <f t="shared" si="37"/>
        <v/>
      </c>
    </row>
    <row r="136" spans="5:43" x14ac:dyDescent="0.3">
      <c r="E136" s="454" t="str">
        <f t="shared" si="19"/>
        <v/>
      </c>
      <c r="G136" s="454" t="str">
        <f t="shared" si="19"/>
        <v/>
      </c>
      <c r="I136" s="454" t="str">
        <f t="shared" si="20"/>
        <v/>
      </c>
      <c r="K136" s="454" t="str">
        <f t="shared" si="21"/>
        <v/>
      </c>
      <c r="M136" s="454" t="str">
        <f t="shared" si="22"/>
        <v/>
      </c>
      <c r="O136" s="454" t="str">
        <f t="shared" si="23"/>
        <v/>
      </c>
      <c r="Q136" s="454" t="str">
        <f t="shared" si="24"/>
        <v/>
      </c>
      <c r="S136" s="454" t="str">
        <f t="shared" si="25"/>
        <v/>
      </c>
      <c r="U136" s="454" t="str">
        <f t="shared" si="26"/>
        <v/>
      </c>
      <c r="W136" s="454" t="str">
        <f t="shared" si="27"/>
        <v/>
      </c>
      <c r="Y136" s="454" t="str">
        <f t="shared" si="28"/>
        <v/>
      </c>
      <c r="AA136" s="454" t="str">
        <f t="shared" si="29"/>
        <v/>
      </c>
      <c r="AC136" s="454" t="str">
        <f t="shared" si="30"/>
        <v/>
      </c>
      <c r="AE136" s="454" t="str">
        <f t="shared" si="31"/>
        <v/>
      </c>
      <c r="AG136" s="454" t="str">
        <f t="shared" si="32"/>
        <v/>
      </c>
      <c r="AI136" s="454" t="str">
        <f t="shared" si="33"/>
        <v/>
      </c>
      <c r="AK136" s="454" t="str">
        <f t="shared" si="34"/>
        <v/>
      </c>
      <c r="AM136" s="454" t="str">
        <f t="shared" si="35"/>
        <v/>
      </c>
      <c r="AO136" s="454" t="str">
        <f t="shared" si="36"/>
        <v/>
      </c>
      <c r="AQ136" s="454" t="str">
        <f t="shared" si="37"/>
        <v/>
      </c>
    </row>
    <row r="137" spans="5:43" x14ac:dyDescent="0.3">
      <c r="E137" s="454" t="str">
        <f t="shared" si="19"/>
        <v/>
      </c>
      <c r="G137" s="454" t="str">
        <f t="shared" si="19"/>
        <v/>
      </c>
      <c r="I137" s="454" t="str">
        <f t="shared" si="20"/>
        <v/>
      </c>
      <c r="K137" s="454" t="str">
        <f t="shared" si="21"/>
        <v/>
      </c>
      <c r="M137" s="454" t="str">
        <f t="shared" si="22"/>
        <v/>
      </c>
      <c r="O137" s="454" t="str">
        <f t="shared" si="23"/>
        <v/>
      </c>
      <c r="Q137" s="454" t="str">
        <f t="shared" si="24"/>
        <v/>
      </c>
      <c r="S137" s="454" t="str">
        <f t="shared" si="25"/>
        <v/>
      </c>
      <c r="U137" s="454" t="str">
        <f t="shared" si="26"/>
        <v/>
      </c>
      <c r="W137" s="454" t="str">
        <f t="shared" si="27"/>
        <v/>
      </c>
      <c r="Y137" s="454" t="str">
        <f t="shared" si="28"/>
        <v/>
      </c>
      <c r="AA137" s="454" t="str">
        <f t="shared" si="29"/>
        <v/>
      </c>
      <c r="AC137" s="454" t="str">
        <f t="shared" si="30"/>
        <v/>
      </c>
      <c r="AE137" s="454" t="str">
        <f t="shared" si="31"/>
        <v/>
      </c>
      <c r="AG137" s="454" t="str">
        <f t="shared" si="32"/>
        <v/>
      </c>
      <c r="AI137" s="454" t="str">
        <f t="shared" si="33"/>
        <v/>
      </c>
      <c r="AK137" s="454" t="str">
        <f t="shared" si="34"/>
        <v/>
      </c>
      <c r="AM137" s="454" t="str">
        <f t="shared" si="35"/>
        <v/>
      </c>
      <c r="AO137" s="454" t="str">
        <f t="shared" si="36"/>
        <v/>
      </c>
      <c r="AQ137" s="454" t="str">
        <f t="shared" si="37"/>
        <v/>
      </c>
    </row>
    <row r="138" spans="5:43" x14ac:dyDescent="0.3">
      <c r="E138" s="454" t="str">
        <f t="shared" si="19"/>
        <v/>
      </c>
      <c r="G138" s="454" t="str">
        <f t="shared" si="19"/>
        <v/>
      </c>
      <c r="I138" s="454" t="str">
        <f t="shared" si="20"/>
        <v/>
      </c>
      <c r="K138" s="454" t="str">
        <f t="shared" si="21"/>
        <v/>
      </c>
      <c r="M138" s="454" t="str">
        <f t="shared" si="22"/>
        <v/>
      </c>
      <c r="O138" s="454" t="str">
        <f t="shared" si="23"/>
        <v/>
      </c>
      <c r="Q138" s="454" t="str">
        <f t="shared" si="24"/>
        <v/>
      </c>
      <c r="S138" s="454" t="str">
        <f t="shared" si="25"/>
        <v/>
      </c>
      <c r="U138" s="454" t="str">
        <f t="shared" si="26"/>
        <v/>
      </c>
      <c r="W138" s="454" t="str">
        <f t="shared" si="27"/>
        <v/>
      </c>
      <c r="Y138" s="454" t="str">
        <f t="shared" si="28"/>
        <v/>
      </c>
      <c r="AA138" s="454" t="str">
        <f t="shared" si="29"/>
        <v/>
      </c>
      <c r="AC138" s="454" t="str">
        <f t="shared" si="30"/>
        <v/>
      </c>
      <c r="AE138" s="454" t="str">
        <f t="shared" si="31"/>
        <v/>
      </c>
      <c r="AG138" s="454" t="str">
        <f t="shared" si="32"/>
        <v/>
      </c>
      <c r="AI138" s="454" t="str">
        <f t="shared" si="33"/>
        <v/>
      </c>
      <c r="AK138" s="454" t="str">
        <f t="shared" si="34"/>
        <v/>
      </c>
      <c r="AM138" s="454" t="str">
        <f t="shared" si="35"/>
        <v/>
      </c>
      <c r="AO138" s="454" t="str">
        <f t="shared" si="36"/>
        <v/>
      </c>
      <c r="AQ138" s="454" t="str">
        <f t="shared" si="37"/>
        <v/>
      </c>
    </row>
    <row r="139" spans="5:43" x14ac:dyDescent="0.3">
      <c r="E139" s="454" t="str">
        <f t="shared" si="19"/>
        <v/>
      </c>
      <c r="G139" s="454" t="str">
        <f t="shared" si="19"/>
        <v/>
      </c>
      <c r="I139" s="454" t="str">
        <f t="shared" si="20"/>
        <v/>
      </c>
      <c r="K139" s="454" t="str">
        <f t="shared" si="21"/>
        <v/>
      </c>
      <c r="M139" s="454" t="str">
        <f t="shared" si="22"/>
        <v/>
      </c>
      <c r="O139" s="454" t="str">
        <f t="shared" si="23"/>
        <v/>
      </c>
      <c r="Q139" s="454" t="str">
        <f t="shared" si="24"/>
        <v/>
      </c>
      <c r="S139" s="454" t="str">
        <f t="shared" si="25"/>
        <v/>
      </c>
      <c r="U139" s="454" t="str">
        <f t="shared" si="26"/>
        <v/>
      </c>
      <c r="W139" s="454" t="str">
        <f t="shared" si="27"/>
        <v/>
      </c>
      <c r="Y139" s="454" t="str">
        <f t="shared" si="28"/>
        <v/>
      </c>
      <c r="AA139" s="454" t="str">
        <f t="shared" si="29"/>
        <v/>
      </c>
      <c r="AC139" s="454" t="str">
        <f t="shared" si="30"/>
        <v/>
      </c>
      <c r="AE139" s="454" t="str">
        <f t="shared" si="31"/>
        <v/>
      </c>
      <c r="AG139" s="454" t="str">
        <f t="shared" si="32"/>
        <v/>
      </c>
      <c r="AI139" s="454" t="str">
        <f t="shared" si="33"/>
        <v/>
      </c>
      <c r="AK139" s="454" t="str">
        <f t="shared" si="34"/>
        <v/>
      </c>
      <c r="AM139" s="454" t="str">
        <f t="shared" si="35"/>
        <v/>
      </c>
      <c r="AO139" s="454" t="str">
        <f t="shared" si="36"/>
        <v/>
      </c>
      <c r="AQ139" s="454" t="str">
        <f t="shared" si="37"/>
        <v/>
      </c>
    </row>
    <row r="140" spans="5:43" x14ac:dyDescent="0.3">
      <c r="E140" s="454" t="str">
        <f t="shared" si="19"/>
        <v/>
      </c>
      <c r="G140" s="454" t="str">
        <f t="shared" si="19"/>
        <v/>
      </c>
      <c r="I140" s="454" t="str">
        <f t="shared" si="20"/>
        <v/>
      </c>
      <c r="K140" s="454" t="str">
        <f t="shared" si="21"/>
        <v/>
      </c>
      <c r="M140" s="454" t="str">
        <f t="shared" si="22"/>
        <v/>
      </c>
      <c r="O140" s="454" t="str">
        <f t="shared" si="23"/>
        <v/>
      </c>
      <c r="Q140" s="454" t="str">
        <f t="shared" si="24"/>
        <v/>
      </c>
      <c r="S140" s="454" t="str">
        <f t="shared" si="25"/>
        <v/>
      </c>
      <c r="U140" s="454" t="str">
        <f t="shared" si="26"/>
        <v/>
      </c>
      <c r="W140" s="454" t="str">
        <f t="shared" si="27"/>
        <v/>
      </c>
      <c r="Y140" s="454" t="str">
        <f t="shared" si="28"/>
        <v/>
      </c>
      <c r="AA140" s="454" t="str">
        <f t="shared" si="29"/>
        <v/>
      </c>
      <c r="AC140" s="454" t="str">
        <f t="shared" si="30"/>
        <v/>
      </c>
      <c r="AE140" s="454" t="str">
        <f t="shared" si="31"/>
        <v/>
      </c>
      <c r="AG140" s="454" t="str">
        <f t="shared" si="32"/>
        <v/>
      </c>
      <c r="AI140" s="454" t="str">
        <f t="shared" si="33"/>
        <v/>
      </c>
      <c r="AK140" s="454" t="str">
        <f t="shared" si="34"/>
        <v/>
      </c>
      <c r="AM140" s="454" t="str">
        <f t="shared" si="35"/>
        <v/>
      </c>
      <c r="AO140" s="454" t="str">
        <f t="shared" si="36"/>
        <v/>
      </c>
      <c r="AQ140" s="454" t="str">
        <f t="shared" si="37"/>
        <v/>
      </c>
    </row>
    <row r="141" spans="5:43" x14ac:dyDescent="0.3">
      <c r="E141" s="454" t="str">
        <f t="shared" ref="E141:G204" si="38">IF(OR($B141=0,D141=0),"",D141/$B141)</f>
        <v/>
      </c>
      <c r="G141" s="454" t="str">
        <f t="shared" si="38"/>
        <v/>
      </c>
      <c r="I141" s="454" t="str">
        <f t="shared" ref="I141:I204" si="39">IF(OR($B141=0,H141=0),"",H141/$B141)</f>
        <v/>
      </c>
      <c r="K141" s="454" t="str">
        <f t="shared" ref="K141:K204" si="40">IF(OR($B141=0,J141=0),"",J141/$B141)</f>
        <v/>
      </c>
      <c r="M141" s="454" t="str">
        <f t="shared" ref="M141:M204" si="41">IF(OR($B141=0,L141=0),"",L141/$B141)</f>
        <v/>
      </c>
      <c r="O141" s="454" t="str">
        <f t="shared" ref="O141:O204" si="42">IF(OR($B141=0,N141=0),"",N141/$B141)</f>
        <v/>
      </c>
      <c r="Q141" s="454" t="str">
        <f t="shared" ref="Q141:Q204" si="43">IF(OR($B141=0,P141=0),"",P141/$B141)</f>
        <v/>
      </c>
      <c r="S141" s="454" t="str">
        <f t="shared" ref="S141:S204" si="44">IF(OR($B141=0,R141=0),"",R141/$B141)</f>
        <v/>
      </c>
      <c r="U141" s="454" t="str">
        <f t="shared" ref="U141:U204" si="45">IF(OR($B141=0,T141=0),"",T141/$B141)</f>
        <v/>
      </c>
      <c r="W141" s="454" t="str">
        <f t="shared" ref="W141:W204" si="46">IF(OR($B141=0,V141=0),"",V141/$B141)</f>
        <v/>
      </c>
      <c r="Y141" s="454" t="str">
        <f t="shared" ref="Y141:Y204" si="47">IF(OR($B141=0,X141=0),"",X141/$B141)</f>
        <v/>
      </c>
      <c r="AA141" s="454" t="str">
        <f t="shared" ref="AA141:AA204" si="48">IF(OR($B141=0,Z141=0),"",Z141/$B141)</f>
        <v/>
      </c>
      <c r="AC141" s="454" t="str">
        <f t="shared" ref="AC141:AC204" si="49">IF(OR($B141=0,AB141=0),"",AB141/$B141)</f>
        <v/>
      </c>
      <c r="AE141" s="454" t="str">
        <f t="shared" ref="AE141:AE204" si="50">IF(OR($B141=0,AD141=0),"",AD141/$B141)</f>
        <v/>
      </c>
      <c r="AG141" s="454" t="str">
        <f t="shared" ref="AG141:AG204" si="51">IF(OR($B141=0,AF141=0),"",AF141/$B141)</f>
        <v/>
      </c>
      <c r="AI141" s="454" t="str">
        <f t="shared" ref="AI141:AI204" si="52">IF(OR($B141=0,AH141=0),"",AH141/$B141)</f>
        <v/>
      </c>
      <c r="AK141" s="454" t="str">
        <f t="shared" ref="AK141:AK204" si="53">IF(OR($B141=0,AJ141=0),"",AJ141/$B141)</f>
        <v/>
      </c>
      <c r="AM141" s="454" t="str">
        <f t="shared" ref="AM141:AM204" si="54">IF(OR($B141=0,AL141=0),"",AL141/$B141)</f>
        <v/>
      </c>
      <c r="AO141" s="454" t="str">
        <f t="shared" ref="AO141:AO204" si="55">IF(OR($B141=0,AN141=0),"",AN141/$B141)</f>
        <v/>
      </c>
      <c r="AQ141" s="454" t="str">
        <f t="shared" ref="AQ141:AQ204" si="56">IF(OR($B141=0,AP141=0),"",AP141/$B141)</f>
        <v/>
      </c>
    </row>
    <row r="142" spans="5:43" x14ac:dyDescent="0.3">
      <c r="E142" s="454" t="str">
        <f t="shared" si="38"/>
        <v/>
      </c>
      <c r="G142" s="454" t="str">
        <f t="shared" si="38"/>
        <v/>
      </c>
      <c r="I142" s="454" t="str">
        <f t="shared" si="39"/>
        <v/>
      </c>
      <c r="K142" s="454" t="str">
        <f t="shared" si="40"/>
        <v/>
      </c>
      <c r="M142" s="454" t="str">
        <f t="shared" si="41"/>
        <v/>
      </c>
      <c r="O142" s="454" t="str">
        <f t="shared" si="42"/>
        <v/>
      </c>
      <c r="Q142" s="454" t="str">
        <f t="shared" si="43"/>
        <v/>
      </c>
      <c r="S142" s="454" t="str">
        <f t="shared" si="44"/>
        <v/>
      </c>
      <c r="U142" s="454" t="str">
        <f t="shared" si="45"/>
        <v/>
      </c>
      <c r="W142" s="454" t="str">
        <f t="shared" si="46"/>
        <v/>
      </c>
      <c r="Y142" s="454" t="str">
        <f t="shared" si="47"/>
        <v/>
      </c>
      <c r="AA142" s="454" t="str">
        <f t="shared" si="48"/>
        <v/>
      </c>
      <c r="AC142" s="454" t="str">
        <f t="shared" si="49"/>
        <v/>
      </c>
      <c r="AE142" s="454" t="str">
        <f t="shared" si="50"/>
        <v/>
      </c>
      <c r="AG142" s="454" t="str">
        <f t="shared" si="51"/>
        <v/>
      </c>
      <c r="AI142" s="454" t="str">
        <f t="shared" si="52"/>
        <v/>
      </c>
      <c r="AK142" s="454" t="str">
        <f t="shared" si="53"/>
        <v/>
      </c>
      <c r="AM142" s="454" t="str">
        <f t="shared" si="54"/>
        <v/>
      </c>
      <c r="AO142" s="454" t="str">
        <f t="shared" si="55"/>
        <v/>
      </c>
      <c r="AQ142" s="454" t="str">
        <f t="shared" si="56"/>
        <v/>
      </c>
    </row>
    <row r="143" spans="5:43" x14ac:dyDescent="0.3">
      <c r="E143" s="454" t="str">
        <f t="shared" si="38"/>
        <v/>
      </c>
      <c r="G143" s="454" t="str">
        <f t="shared" si="38"/>
        <v/>
      </c>
      <c r="I143" s="454" t="str">
        <f t="shared" si="39"/>
        <v/>
      </c>
      <c r="K143" s="454" t="str">
        <f t="shared" si="40"/>
        <v/>
      </c>
      <c r="M143" s="454" t="str">
        <f t="shared" si="41"/>
        <v/>
      </c>
      <c r="O143" s="454" t="str">
        <f t="shared" si="42"/>
        <v/>
      </c>
      <c r="Q143" s="454" t="str">
        <f t="shared" si="43"/>
        <v/>
      </c>
      <c r="S143" s="454" t="str">
        <f t="shared" si="44"/>
        <v/>
      </c>
      <c r="U143" s="454" t="str">
        <f t="shared" si="45"/>
        <v/>
      </c>
      <c r="W143" s="454" t="str">
        <f t="shared" si="46"/>
        <v/>
      </c>
      <c r="Y143" s="454" t="str">
        <f t="shared" si="47"/>
        <v/>
      </c>
      <c r="AA143" s="454" t="str">
        <f t="shared" si="48"/>
        <v/>
      </c>
      <c r="AC143" s="454" t="str">
        <f t="shared" si="49"/>
        <v/>
      </c>
      <c r="AE143" s="454" t="str">
        <f t="shared" si="50"/>
        <v/>
      </c>
      <c r="AG143" s="454" t="str">
        <f t="shared" si="51"/>
        <v/>
      </c>
      <c r="AI143" s="454" t="str">
        <f t="shared" si="52"/>
        <v/>
      </c>
      <c r="AK143" s="454" t="str">
        <f t="shared" si="53"/>
        <v/>
      </c>
      <c r="AM143" s="454" t="str">
        <f t="shared" si="54"/>
        <v/>
      </c>
      <c r="AO143" s="454" t="str">
        <f t="shared" si="55"/>
        <v/>
      </c>
      <c r="AQ143" s="454" t="str">
        <f t="shared" si="56"/>
        <v/>
      </c>
    </row>
    <row r="144" spans="5:43" x14ac:dyDescent="0.3">
      <c r="E144" s="454" t="str">
        <f t="shared" si="38"/>
        <v/>
      </c>
      <c r="G144" s="454" t="str">
        <f t="shared" si="38"/>
        <v/>
      </c>
      <c r="I144" s="454" t="str">
        <f t="shared" si="39"/>
        <v/>
      </c>
      <c r="K144" s="454" t="str">
        <f t="shared" si="40"/>
        <v/>
      </c>
      <c r="M144" s="454" t="str">
        <f t="shared" si="41"/>
        <v/>
      </c>
      <c r="O144" s="454" t="str">
        <f t="shared" si="42"/>
        <v/>
      </c>
      <c r="Q144" s="454" t="str">
        <f t="shared" si="43"/>
        <v/>
      </c>
      <c r="S144" s="454" t="str">
        <f t="shared" si="44"/>
        <v/>
      </c>
      <c r="U144" s="454" t="str">
        <f t="shared" si="45"/>
        <v/>
      </c>
      <c r="W144" s="454" t="str">
        <f t="shared" si="46"/>
        <v/>
      </c>
      <c r="Y144" s="454" t="str">
        <f t="shared" si="47"/>
        <v/>
      </c>
      <c r="AA144" s="454" t="str">
        <f t="shared" si="48"/>
        <v/>
      </c>
      <c r="AC144" s="454" t="str">
        <f t="shared" si="49"/>
        <v/>
      </c>
      <c r="AE144" s="454" t="str">
        <f t="shared" si="50"/>
        <v/>
      </c>
      <c r="AG144" s="454" t="str">
        <f t="shared" si="51"/>
        <v/>
      </c>
      <c r="AI144" s="454" t="str">
        <f t="shared" si="52"/>
        <v/>
      </c>
      <c r="AK144" s="454" t="str">
        <f t="shared" si="53"/>
        <v/>
      </c>
      <c r="AM144" s="454" t="str">
        <f t="shared" si="54"/>
        <v/>
      </c>
      <c r="AO144" s="454" t="str">
        <f t="shared" si="55"/>
        <v/>
      </c>
      <c r="AQ144" s="454" t="str">
        <f t="shared" si="56"/>
        <v/>
      </c>
    </row>
    <row r="145" spans="5:43" x14ac:dyDescent="0.3">
      <c r="E145" s="454" t="str">
        <f t="shared" si="38"/>
        <v/>
      </c>
      <c r="G145" s="454" t="str">
        <f t="shared" si="38"/>
        <v/>
      </c>
      <c r="I145" s="454" t="str">
        <f t="shared" si="39"/>
        <v/>
      </c>
      <c r="K145" s="454" t="str">
        <f t="shared" si="40"/>
        <v/>
      </c>
      <c r="M145" s="454" t="str">
        <f t="shared" si="41"/>
        <v/>
      </c>
      <c r="O145" s="454" t="str">
        <f t="shared" si="42"/>
        <v/>
      </c>
      <c r="Q145" s="454" t="str">
        <f t="shared" si="43"/>
        <v/>
      </c>
      <c r="S145" s="454" t="str">
        <f t="shared" si="44"/>
        <v/>
      </c>
      <c r="U145" s="454" t="str">
        <f t="shared" si="45"/>
        <v/>
      </c>
      <c r="W145" s="454" t="str">
        <f t="shared" si="46"/>
        <v/>
      </c>
      <c r="Y145" s="454" t="str">
        <f t="shared" si="47"/>
        <v/>
      </c>
      <c r="AA145" s="454" t="str">
        <f t="shared" si="48"/>
        <v/>
      </c>
      <c r="AC145" s="454" t="str">
        <f t="shared" si="49"/>
        <v/>
      </c>
      <c r="AE145" s="454" t="str">
        <f t="shared" si="50"/>
        <v/>
      </c>
      <c r="AG145" s="454" t="str">
        <f t="shared" si="51"/>
        <v/>
      </c>
      <c r="AI145" s="454" t="str">
        <f t="shared" si="52"/>
        <v/>
      </c>
      <c r="AK145" s="454" t="str">
        <f t="shared" si="53"/>
        <v/>
      </c>
      <c r="AM145" s="454" t="str">
        <f t="shared" si="54"/>
        <v/>
      </c>
      <c r="AO145" s="454" t="str">
        <f t="shared" si="55"/>
        <v/>
      </c>
      <c r="AQ145" s="454" t="str">
        <f t="shared" si="56"/>
        <v/>
      </c>
    </row>
    <row r="146" spans="5:43" x14ac:dyDescent="0.3">
      <c r="E146" s="454" t="str">
        <f t="shared" si="38"/>
        <v/>
      </c>
      <c r="G146" s="454" t="str">
        <f t="shared" si="38"/>
        <v/>
      </c>
      <c r="I146" s="454" t="str">
        <f t="shared" si="39"/>
        <v/>
      </c>
      <c r="K146" s="454" t="str">
        <f t="shared" si="40"/>
        <v/>
      </c>
      <c r="M146" s="454" t="str">
        <f t="shared" si="41"/>
        <v/>
      </c>
      <c r="O146" s="454" t="str">
        <f t="shared" si="42"/>
        <v/>
      </c>
      <c r="Q146" s="454" t="str">
        <f t="shared" si="43"/>
        <v/>
      </c>
      <c r="S146" s="454" t="str">
        <f t="shared" si="44"/>
        <v/>
      </c>
      <c r="U146" s="454" t="str">
        <f t="shared" si="45"/>
        <v/>
      </c>
      <c r="W146" s="454" t="str">
        <f t="shared" si="46"/>
        <v/>
      </c>
      <c r="Y146" s="454" t="str">
        <f t="shared" si="47"/>
        <v/>
      </c>
      <c r="AA146" s="454" t="str">
        <f t="shared" si="48"/>
        <v/>
      </c>
      <c r="AC146" s="454" t="str">
        <f t="shared" si="49"/>
        <v/>
      </c>
      <c r="AE146" s="454" t="str">
        <f t="shared" si="50"/>
        <v/>
      </c>
      <c r="AG146" s="454" t="str">
        <f t="shared" si="51"/>
        <v/>
      </c>
      <c r="AI146" s="454" t="str">
        <f t="shared" si="52"/>
        <v/>
      </c>
      <c r="AK146" s="454" t="str">
        <f t="shared" si="53"/>
        <v/>
      </c>
      <c r="AM146" s="454" t="str">
        <f t="shared" si="54"/>
        <v/>
      </c>
      <c r="AO146" s="454" t="str">
        <f t="shared" si="55"/>
        <v/>
      </c>
      <c r="AQ146" s="454" t="str">
        <f t="shared" si="56"/>
        <v/>
      </c>
    </row>
    <row r="147" spans="5:43" x14ac:dyDescent="0.3">
      <c r="E147" s="454" t="str">
        <f t="shared" si="38"/>
        <v/>
      </c>
      <c r="G147" s="454" t="str">
        <f t="shared" si="38"/>
        <v/>
      </c>
      <c r="I147" s="454" t="str">
        <f t="shared" si="39"/>
        <v/>
      </c>
      <c r="K147" s="454" t="str">
        <f t="shared" si="40"/>
        <v/>
      </c>
      <c r="M147" s="454" t="str">
        <f t="shared" si="41"/>
        <v/>
      </c>
      <c r="O147" s="454" t="str">
        <f t="shared" si="42"/>
        <v/>
      </c>
      <c r="Q147" s="454" t="str">
        <f t="shared" si="43"/>
        <v/>
      </c>
      <c r="S147" s="454" t="str">
        <f t="shared" si="44"/>
        <v/>
      </c>
      <c r="U147" s="454" t="str">
        <f t="shared" si="45"/>
        <v/>
      </c>
      <c r="W147" s="454" t="str">
        <f t="shared" si="46"/>
        <v/>
      </c>
      <c r="Y147" s="454" t="str">
        <f t="shared" si="47"/>
        <v/>
      </c>
      <c r="AA147" s="454" t="str">
        <f t="shared" si="48"/>
        <v/>
      </c>
      <c r="AC147" s="454" t="str">
        <f t="shared" si="49"/>
        <v/>
      </c>
      <c r="AE147" s="454" t="str">
        <f t="shared" si="50"/>
        <v/>
      </c>
      <c r="AG147" s="454" t="str">
        <f t="shared" si="51"/>
        <v/>
      </c>
      <c r="AI147" s="454" t="str">
        <f t="shared" si="52"/>
        <v/>
      </c>
      <c r="AK147" s="454" t="str">
        <f t="shared" si="53"/>
        <v/>
      </c>
      <c r="AM147" s="454" t="str">
        <f t="shared" si="54"/>
        <v/>
      </c>
      <c r="AO147" s="454" t="str">
        <f t="shared" si="55"/>
        <v/>
      </c>
      <c r="AQ147" s="454" t="str">
        <f t="shared" si="56"/>
        <v/>
      </c>
    </row>
    <row r="148" spans="5:43" x14ac:dyDescent="0.3">
      <c r="E148" s="454" t="str">
        <f t="shared" si="38"/>
        <v/>
      </c>
      <c r="G148" s="454" t="str">
        <f t="shared" si="38"/>
        <v/>
      </c>
      <c r="I148" s="454" t="str">
        <f t="shared" si="39"/>
        <v/>
      </c>
      <c r="K148" s="454" t="str">
        <f t="shared" si="40"/>
        <v/>
      </c>
      <c r="M148" s="454" t="str">
        <f t="shared" si="41"/>
        <v/>
      </c>
      <c r="O148" s="454" t="str">
        <f t="shared" si="42"/>
        <v/>
      </c>
      <c r="Q148" s="454" t="str">
        <f t="shared" si="43"/>
        <v/>
      </c>
      <c r="S148" s="454" t="str">
        <f t="shared" si="44"/>
        <v/>
      </c>
      <c r="U148" s="454" t="str">
        <f t="shared" si="45"/>
        <v/>
      </c>
      <c r="W148" s="454" t="str">
        <f t="shared" si="46"/>
        <v/>
      </c>
      <c r="Y148" s="454" t="str">
        <f t="shared" si="47"/>
        <v/>
      </c>
      <c r="AA148" s="454" t="str">
        <f t="shared" si="48"/>
        <v/>
      </c>
      <c r="AC148" s="454" t="str">
        <f t="shared" si="49"/>
        <v/>
      </c>
      <c r="AE148" s="454" t="str">
        <f t="shared" si="50"/>
        <v/>
      </c>
      <c r="AG148" s="454" t="str">
        <f t="shared" si="51"/>
        <v/>
      </c>
      <c r="AI148" s="454" t="str">
        <f t="shared" si="52"/>
        <v/>
      </c>
      <c r="AK148" s="454" t="str">
        <f t="shared" si="53"/>
        <v/>
      </c>
      <c r="AM148" s="454" t="str">
        <f t="shared" si="54"/>
        <v/>
      </c>
      <c r="AO148" s="454" t="str">
        <f t="shared" si="55"/>
        <v/>
      </c>
      <c r="AQ148" s="454" t="str">
        <f t="shared" si="56"/>
        <v/>
      </c>
    </row>
    <row r="149" spans="5:43" x14ac:dyDescent="0.3">
      <c r="E149" s="454" t="str">
        <f t="shared" si="38"/>
        <v/>
      </c>
      <c r="G149" s="454" t="str">
        <f t="shared" si="38"/>
        <v/>
      </c>
      <c r="I149" s="454" t="str">
        <f t="shared" si="39"/>
        <v/>
      </c>
      <c r="K149" s="454" t="str">
        <f t="shared" si="40"/>
        <v/>
      </c>
      <c r="M149" s="454" t="str">
        <f t="shared" si="41"/>
        <v/>
      </c>
      <c r="O149" s="454" t="str">
        <f t="shared" si="42"/>
        <v/>
      </c>
      <c r="Q149" s="454" t="str">
        <f t="shared" si="43"/>
        <v/>
      </c>
      <c r="S149" s="454" t="str">
        <f t="shared" si="44"/>
        <v/>
      </c>
      <c r="U149" s="454" t="str">
        <f t="shared" si="45"/>
        <v/>
      </c>
      <c r="W149" s="454" t="str">
        <f t="shared" si="46"/>
        <v/>
      </c>
      <c r="Y149" s="454" t="str">
        <f t="shared" si="47"/>
        <v/>
      </c>
      <c r="AA149" s="454" t="str">
        <f t="shared" si="48"/>
        <v/>
      </c>
      <c r="AC149" s="454" t="str">
        <f t="shared" si="49"/>
        <v/>
      </c>
      <c r="AE149" s="454" t="str">
        <f t="shared" si="50"/>
        <v/>
      </c>
      <c r="AG149" s="454" t="str">
        <f t="shared" si="51"/>
        <v/>
      </c>
      <c r="AI149" s="454" t="str">
        <f t="shared" si="52"/>
        <v/>
      </c>
      <c r="AK149" s="454" t="str">
        <f t="shared" si="53"/>
        <v/>
      </c>
      <c r="AM149" s="454" t="str">
        <f t="shared" si="54"/>
        <v/>
      </c>
      <c r="AO149" s="454" t="str">
        <f t="shared" si="55"/>
        <v/>
      </c>
      <c r="AQ149" s="454" t="str">
        <f t="shared" si="56"/>
        <v/>
      </c>
    </row>
    <row r="150" spans="5:43" x14ac:dyDescent="0.3">
      <c r="E150" s="454" t="str">
        <f t="shared" si="38"/>
        <v/>
      </c>
      <c r="G150" s="454" t="str">
        <f t="shared" si="38"/>
        <v/>
      </c>
      <c r="I150" s="454" t="str">
        <f t="shared" si="39"/>
        <v/>
      </c>
      <c r="K150" s="454" t="str">
        <f t="shared" si="40"/>
        <v/>
      </c>
      <c r="M150" s="454" t="str">
        <f t="shared" si="41"/>
        <v/>
      </c>
      <c r="O150" s="454" t="str">
        <f t="shared" si="42"/>
        <v/>
      </c>
      <c r="Q150" s="454" t="str">
        <f t="shared" si="43"/>
        <v/>
      </c>
      <c r="S150" s="454" t="str">
        <f t="shared" si="44"/>
        <v/>
      </c>
      <c r="U150" s="454" t="str">
        <f t="shared" si="45"/>
        <v/>
      </c>
      <c r="W150" s="454" t="str">
        <f t="shared" si="46"/>
        <v/>
      </c>
      <c r="Y150" s="454" t="str">
        <f t="shared" si="47"/>
        <v/>
      </c>
      <c r="AA150" s="454" t="str">
        <f t="shared" si="48"/>
        <v/>
      </c>
      <c r="AC150" s="454" t="str">
        <f t="shared" si="49"/>
        <v/>
      </c>
      <c r="AE150" s="454" t="str">
        <f t="shared" si="50"/>
        <v/>
      </c>
      <c r="AG150" s="454" t="str">
        <f t="shared" si="51"/>
        <v/>
      </c>
      <c r="AI150" s="454" t="str">
        <f t="shared" si="52"/>
        <v/>
      </c>
      <c r="AK150" s="454" t="str">
        <f t="shared" si="53"/>
        <v/>
      </c>
      <c r="AM150" s="454" t="str">
        <f t="shared" si="54"/>
        <v/>
      </c>
      <c r="AO150" s="454" t="str">
        <f t="shared" si="55"/>
        <v/>
      </c>
      <c r="AQ150" s="454" t="str">
        <f t="shared" si="56"/>
        <v/>
      </c>
    </row>
    <row r="151" spans="5:43" x14ac:dyDescent="0.3">
      <c r="E151" s="454" t="str">
        <f t="shared" si="38"/>
        <v/>
      </c>
      <c r="G151" s="454" t="str">
        <f t="shared" si="38"/>
        <v/>
      </c>
      <c r="I151" s="454" t="str">
        <f t="shared" si="39"/>
        <v/>
      </c>
      <c r="K151" s="454" t="str">
        <f t="shared" si="40"/>
        <v/>
      </c>
      <c r="M151" s="454" t="str">
        <f t="shared" si="41"/>
        <v/>
      </c>
      <c r="O151" s="454" t="str">
        <f t="shared" si="42"/>
        <v/>
      </c>
      <c r="Q151" s="454" t="str">
        <f t="shared" si="43"/>
        <v/>
      </c>
      <c r="S151" s="454" t="str">
        <f t="shared" si="44"/>
        <v/>
      </c>
      <c r="U151" s="454" t="str">
        <f t="shared" si="45"/>
        <v/>
      </c>
      <c r="W151" s="454" t="str">
        <f t="shared" si="46"/>
        <v/>
      </c>
      <c r="Y151" s="454" t="str">
        <f t="shared" si="47"/>
        <v/>
      </c>
      <c r="AA151" s="454" t="str">
        <f t="shared" si="48"/>
        <v/>
      </c>
      <c r="AC151" s="454" t="str">
        <f t="shared" si="49"/>
        <v/>
      </c>
      <c r="AE151" s="454" t="str">
        <f t="shared" si="50"/>
        <v/>
      </c>
      <c r="AG151" s="454" t="str">
        <f t="shared" si="51"/>
        <v/>
      </c>
      <c r="AI151" s="454" t="str">
        <f t="shared" si="52"/>
        <v/>
      </c>
      <c r="AK151" s="454" t="str">
        <f t="shared" si="53"/>
        <v/>
      </c>
      <c r="AM151" s="454" t="str">
        <f t="shared" si="54"/>
        <v/>
      </c>
      <c r="AO151" s="454" t="str">
        <f t="shared" si="55"/>
        <v/>
      </c>
      <c r="AQ151" s="454" t="str">
        <f t="shared" si="56"/>
        <v/>
      </c>
    </row>
    <row r="152" spans="5:43" x14ac:dyDescent="0.3">
      <c r="E152" s="454" t="str">
        <f t="shared" si="38"/>
        <v/>
      </c>
      <c r="G152" s="454" t="str">
        <f t="shared" si="38"/>
        <v/>
      </c>
      <c r="I152" s="454" t="str">
        <f t="shared" si="39"/>
        <v/>
      </c>
      <c r="K152" s="454" t="str">
        <f t="shared" si="40"/>
        <v/>
      </c>
      <c r="M152" s="454" t="str">
        <f t="shared" si="41"/>
        <v/>
      </c>
      <c r="O152" s="454" t="str">
        <f t="shared" si="42"/>
        <v/>
      </c>
      <c r="Q152" s="454" t="str">
        <f t="shared" si="43"/>
        <v/>
      </c>
      <c r="S152" s="454" t="str">
        <f t="shared" si="44"/>
        <v/>
      </c>
      <c r="U152" s="454" t="str">
        <f t="shared" si="45"/>
        <v/>
      </c>
      <c r="W152" s="454" t="str">
        <f t="shared" si="46"/>
        <v/>
      </c>
      <c r="Y152" s="454" t="str">
        <f t="shared" si="47"/>
        <v/>
      </c>
      <c r="AA152" s="454" t="str">
        <f t="shared" si="48"/>
        <v/>
      </c>
      <c r="AC152" s="454" t="str">
        <f t="shared" si="49"/>
        <v/>
      </c>
      <c r="AE152" s="454" t="str">
        <f t="shared" si="50"/>
        <v/>
      </c>
      <c r="AG152" s="454" t="str">
        <f t="shared" si="51"/>
        <v/>
      </c>
      <c r="AI152" s="454" t="str">
        <f t="shared" si="52"/>
        <v/>
      </c>
      <c r="AK152" s="454" t="str">
        <f t="shared" si="53"/>
        <v/>
      </c>
      <c r="AM152" s="454" t="str">
        <f t="shared" si="54"/>
        <v/>
      </c>
      <c r="AO152" s="454" t="str">
        <f t="shared" si="55"/>
        <v/>
      </c>
      <c r="AQ152" s="454" t="str">
        <f t="shared" si="56"/>
        <v/>
      </c>
    </row>
    <row r="153" spans="5:43" x14ac:dyDescent="0.3">
      <c r="E153" s="454" t="str">
        <f t="shared" si="38"/>
        <v/>
      </c>
      <c r="G153" s="454" t="str">
        <f t="shared" si="38"/>
        <v/>
      </c>
      <c r="I153" s="454" t="str">
        <f t="shared" si="39"/>
        <v/>
      </c>
      <c r="K153" s="454" t="str">
        <f t="shared" si="40"/>
        <v/>
      </c>
      <c r="M153" s="454" t="str">
        <f t="shared" si="41"/>
        <v/>
      </c>
      <c r="O153" s="454" t="str">
        <f t="shared" si="42"/>
        <v/>
      </c>
      <c r="Q153" s="454" t="str">
        <f t="shared" si="43"/>
        <v/>
      </c>
      <c r="S153" s="454" t="str">
        <f t="shared" si="44"/>
        <v/>
      </c>
      <c r="U153" s="454" t="str">
        <f t="shared" si="45"/>
        <v/>
      </c>
      <c r="W153" s="454" t="str">
        <f t="shared" si="46"/>
        <v/>
      </c>
      <c r="Y153" s="454" t="str">
        <f t="shared" si="47"/>
        <v/>
      </c>
      <c r="AA153" s="454" t="str">
        <f t="shared" si="48"/>
        <v/>
      </c>
      <c r="AC153" s="454" t="str">
        <f t="shared" si="49"/>
        <v/>
      </c>
      <c r="AE153" s="454" t="str">
        <f t="shared" si="50"/>
        <v/>
      </c>
      <c r="AG153" s="454" t="str">
        <f t="shared" si="51"/>
        <v/>
      </c>
      <c r="AI153" s="454" t="str">
        <f t="shared" si="52"/>
        <v/>
      </c>
      <c r="AK153" s="454" t="str">
        <f t="shared" si="53"/>
        <v/>
      </c>
      <c r="AM153" s="454" t="str">
        <f t="shared" si="54"/>
        <v/>
      </c>
      <c r="AO153" s="454" t="str">
        <f t="shared" si="55"/>
        <v/>
      </c>
      <c r="AQ153" s="454" t="str">
        <f t="shared" si="56"/>
        <v/>
      </c>
    </row>
    <row r="154" spans="5:43" x14ac:dyDescent="0.3">
      <c r="E154" s="454" t="str">
        <f t="shared" si="38"/>
        <v/>
      </c>
      <c r="G154" s="454" t="str">
        <f t="shared" si="38"/>
        <v/>
      </c>
      <c r="I154" s="454" t="str">
        <f t="shared" si="39"/>
        <v/>
      </c>
      <c r="K154" s="454" t="str">
        <f t="shared" si="40"/>
        <v/>
      </c>
      <c r="M154" s="454" t="str">
        <f t="shared" si="41"/>
        <v/>
      </c>
      <c r="O154" s="454" t="str">
        <f t="shared" si="42"/>
        <v/>
      </c>
      <c r="Q154" s="454" t="str">
        <f t="shared" si="43"/>
        <v/>
      </c>
      <c r="S154" s="454" t="str">
        <f t="shared" si="44"/>
        <v/>
      </c>
      <c r="U154" s="454" t="str">
        <f t="shared" si="45"/>
        <v/>
      </c>
      <c r="W154" s="454" t="str">
        <f t="shared" si="46"/>
        <v/>
      </c>
      <c r="Y154" s="454" t="str">
        <f t="shared" si="47"/>
        <v/>
      </c>
      <c r="AA154" s="454" t="str">
        <f t="shared" si="48"/>
        <v/>
      </c>
      <c r="AC154" s="454" t="str">
        <f t="shared" si="49"/>
        <v/>
      </c>
      <c r="AE154" s="454" t="str">
        <f t="shared" si="50"/>
        <v/>
      </c>
      <c r="AG154" s="454" t="str">
        <f t="shared" si="51"/>
        <v/>
      </c>
      <c r="AI154" s="454" t="str">
        <f t="shared" si="52"/>
        <v/>
      </c>
      <c r="AK154" s="454" t="str">
        <f t="shared" si="53"/>
        <v/>
      </c>
      <c r="AM154" s="454" t="str">
        <f t="shared" si="54"/>
        <v/>
      </c>
      <c r="AO154" s="454" t="str">
        <f t="shared" si="55"/>
        <v/>
      </c>
      <c r="AQ154" s="454" t="str">
        <f t="shared" si="56"/>
        <v/>
      </c>
    </row>
    <row r="155" spans="5:43" x14ac:dyDescent="0.3">
      <c r="E155" s="454" t="str">
        <f t="shared" si="38"/>
        <v/>
      </c>
      <c r="G155" s="454" t="str">
        <f t="shared" si="38"/>
        <v/>
      </c>
      <c r="I155" s="454" t="str">
        <f t="shared" si="39"/>
        <v/>
      </c>
      <c r="K155" s="454" t="str">
        <f t="shared" si="40"/>
        <v/>
      </c>
      <c r="M155" s="454" t="str">
        <f t="shared" si="41"/>
        <v/>
      </c>
      <c r="O155" s="454" t="str">
        <f t="shared" si="42"/>
        <v/>
      </c>
      <c r="Q155" s="454" t="str">
        <f t="shared" si="43"/>
        <v/>
      </c>
      <c r="S155" s="454" t="str">
        <f t="shared" si="44"/>
        <v/>
      </c>
      <c r="U155" s="454" t="str">
        <f t="shared" si="45"/>
        <v/>
      </c>
      <c r="W155" s="454" t="str">
        <f t="shared" si="46"/>
        <v/>
      </c>
      <c r="Y155" s="454" t="str">
        <f t="shared" si="47"/>
        <v/>
      </c>
      <c r="AA155" s="454" t="str">
        <f t="shared" si="48"/>
        <v/>
      </c>
      <c r="AC155" s="454" t="str">
        <f t="shared" si="49"/>
        <v/>
      </c>
      <c r="AE155" s="454" t="str">
        <f t="shared" si="50"/>
        <v/>
      </c>
      <c r="AG155" s="454" t="str">
        <f t="shared" si="51"/>
        <v/>
      </c>
      <c r="AI155" s="454" t="str">
        <f t="shared" si="52"/>
        <v/>
      </c>
      <c r="AK155" s="454" t="str">
        <f t="shared" si="53"/>
        <v/>
      </c>
      <c r="AM155" s="454" t="str">
        <f t="shared" si="54"/>
        <v/>
      </c>
      <c r="AO155" s="454" t="str">
        <f t="shared" si="55"/>
        <v/>
      </c>
      <c r="AQ155" s="454" t="str">
        <f t="shared" si="56"/>
        <v/>
      </c>
    </row>
    <row r="156" spans="5:43" x14ac:dyDescent="0.3">
      <c r="E156" s="454" t="str">
        <f t="shared" si="38"/>
        <v/>
      </c>
      <c r="G156" s="454" t="str">
        <f t="shared" si="38"/>
        <v/>
      </c>
      <c r="I156" s="454" t="str">
        <f t="shared" si="39"/>
        <v/>
      </c>
      <c r="K156" s="454" t="str">
        <f t="shared" si="40"/>
        <v/>
      </c>
      <c r="M156" s="454" t="str">
        <f t="shared" si="41"/>
        <v/>
      </c>
      <c r="O156" s="454" t="str">
        <f t="shared" si="42"/>
        <v/>
      </c>
      <c r="Q156" s="454" t="str">
        <f t="shared" si="43"/>
        <v/>
      </c>
      <c r="S156" s="454" t="str">
        <f t="shared" si="44"/>
        <v/>
      </c>
      <c r="U156" s="454" t="str">
        <f t="shared" si="45"/>
        <v/>
      </c>
      <c r="W156" s="454" t="str">
        <f t="shared" si="46"/>
        <v/>
      </c>
      <c r="Y156" s="454" t="str">
        <f t="shared" si="47"/>
        <v/>
      </c>
      <c r="AA156" s="454" t="str">
        <f t="shared" si="48"/>
        <v/>
      </c>
      <c r="AC156" s="454" t="str">
        <f t="shared" si="49"/>
        <v/>
      </c>
      <c r="AE156" s="454" t="str">
        <f t="shared" si="50"/>
        <v/>
      </c>
      <c r="AG156" s="454" t="str">
        <f t="shared" si="51"/>
        <v/>
      </c>
      <c r="AI156" s="454" t="str">
        <f t="shared" si="52"/>
        <v/>
      </c>
      <c r="AK156" s="454" t="str">
        <f t="shared" si="53"/>
        <v/>
      </c>
      <c r="AM156" s="454" t="str">
        <f t="shared" si="54"/>
        <v/>
      </c>
      <c r="AO156" s="454" t="str">
        <f t="shared" si="55"/>
        <v/>
      </c>
      <c r="AQ156" s="454" t="str">
        <f t="shared" si="56"/>
        <v/>
      </c>
    </row>
    <row r="157" spans="5:43" x14ac:dyDescent="0.3">
      <c r="E157" s="454" t="str">
        <f t="shared" si="38"/>
        <v/>
      </c>
      <c r="G157" s="454" t="str">
        <f t="shared" si="38"/>
        <v/>
      </c>
      <c r="I157" s="454" t="str">
        <f t="shared" si="39"/>
        <v/>
      </c>
      <c r="K157" s="454" t="str">
        <f t="shared" si="40"/>
        <v/>
      </c>
      <c r="M157" s="454" t="str">
        <f t="shared" si="41"/>
        <v/>
      </c>
      <c r="O157" s="454" t="str">
        <f t="shared" si="42"/>
        <v/>
      </c>
      <c r="Q157" s="454" t="str">
        <f t="shared" si="43"/>
        <v/>
      </c>
      <c r="S157" s="454" t="str">
        <f t="shared" si="44"/>
        <v/>
      </c>
      <c r="U157" s="454" t="str">
        <f t="shared" si="45"/>
        <v/>
      </c>
      <c r="W157" s="454" t="str">
        <f t="shared" si="46"/>
        <v/>
      </c>
      <c r="Y157" s="454" t="str">
        <f t="shared" si="47"/>
        <v/>
      </c>
      <c r="AA157" s="454" t="str">
        <f t="shared" si="48"/>
        <v/>
      </c>
      <c r="AC157" s="454" t="str">
        <f t="shared" si="49"/>
        <v/>
      </c>
      <c r="AE157" s="454" t="str">
        <f t="shared" si="50"/>
        <v/>
      </c>
      <c r="AG157" s="454" t="str">
        <f t="shared" si="51"/>
        <v/>
      </c>
      <c r="AI157" s="454" t="str">
        <f t="shared" si="52"/>
        <v/>
      </c>
      <c r="AK157" s="454" t="str">
        <f t="shared" si="53"/>
        <v/>
      </c>
      <c r="AM157" s="454" t="str">
        <f t="shared" si="54"/>
        <v/>
      </c>
      <c r="AO157" s="454" t="str">
        <f t="shared" si="55"/>
        <v/>
      </c>
      <c r="AQ157" s="454" t="str">
        <f t="shared" si="56"/>
        <v/>
      </c>
    </row>
    <row r="158" spans="5:43" x14ac:dyDescent="0.3">
      <c r="E158" s="454" t="str">
        <f t="shared" si="38"/>
        <v/>
      </c>
      <c r="G158" s="454" t="str">
        <f t="shared" si="38"/>
        <v/>
      </c>
      <c r="I158" s="454" t="str">
        <f t="shared" si="39"/>
        <v/>
      </c>
      <c r="K158" s="454" t="str">
        <f t="shared" si="40"/>
        <v/>
      </c>
      <c r="M158" s="454" t="str">
        <f t="shared" si="41"/>
        <v/>
      </c>
      <c r="O158" s="454" t="str">
        <f t="shared" si="42"/>
        <v/>
      </c>
      <c r="Q158" s="454" t="str">
        <f t="shared" si="43"/>
        <v/>
      </c>
      <c r="S158" s="454" t="str">
        <f t="shared" si="44"/>
        <v/>
      </c>
      <c r="U158" s="454" t="str">
        <f t="shared" si="45"/>
        <v/>
      </c>
      <c r="W158" s="454" t="str">
        <f t="shared" si="46"/>
        <v/>
      </c>
      <c r="Y158" s="454" t="str">
        <f t="shared" si="47"/>
        <v/>
      </c>
      <c r="AA158" s="454" t="str">
        <f t="shared" si="48"/>
        <v/>
      </c>
      <c r="AC158" s="454" t="str">
        <f t="shared" si="49"/>
        <v/>
      </c>
      <c r="AE158" s="454" t="str">
        <f t="shared" si="50"/>
        <v/>
      </c>
      <c r="AG158" s="454" t="str">
        <f t="shared" si="51"/>
        <v/>
      </c>
      <c r="AI158" s="454" t="str">
        <f t="shared" si="52"/>
        <v/>
      </c>
      <c r="AK158" s="454" t="str">
        <f t="shared" si="53"/>
        <v/>
      </c>
      <c r="AM158" s="454" t="str">
        <f t="shared" si="54"/>
        <v/>
      </c>
      <c r="AO158" s="454" t="str">
        <f t="shared" si="55"/>
        <v/>
      </c>
      <c r="AQ158" s="454" t="str">
        <f t="shared" si="56"/>
        <v/>
      </c>
    </row>
    <row r="159" spans="5:43" x14ac:dyDescent="0.3">
      <c r="E159" s="454" t="str">
        <f t="shared" si="38"/>
        <v/>
      </c>
      <c r="G159" s="454" t="str">
        <f t="shared" si="38"/>
        <v/>
      </c>
      <c r="I159" s="454" t="str">
        <f t="shared" si="39"/>
        <v/>
      </c>
      <c r="K159" s="454" t="str">
        <f t="shared" si="40"/>
        <v/>
      </c>
      <c r="M159" s="454" t="str">
        <f t="shared" si="41"/>
        <v/>
      </c>
      <c r="O159" s="454" t="str">
        <f t="shared" si="42"/>
        <v/>
      </c>
      <c r="Q159" s="454" t="str">
        <f t="shared" si="43"/>
        <v/>
      </c>
      <c r="S159" s="454" t="str">
        <f t="shared" si="44"/>
        <v/>
      </c>
      <c r="U159" s="454" t="str">
        <f t="shared" si="45"/>
        <v/>
      </c>
      <c r="W159" s="454" t="str">
        <f t="shared" si="46"/>
        <v/>
      </c>
      <c r="Y159" s="454" t="str">
        <f t="shared" si="47"/>
        <v/>
      </c>
      <c r="AA159" s="454" t="str">
        <f t="shared" si="48"/>
        <v/>
      </c>
      <c r="AC159" s="454" t="str">
        <f t="shared" si="49"/>
        <v/>
      </c>
      <c r="AE159" s="454" t="str">
        <f t="shared" si="50"/>
        <v/>
      </c>
      <c r="AG159" s="454" t="str">
        <f t="shared" si="51"/>
        <v/>
      </c>
      <c r="AI159" s="454" t="str">
        <f t="shared" si="52"/>
        <v/>
      </c>
      <c r="AK159" s="454" t="str">
        <f t="shared" si="53"/>
        <v/>
      </c>
      <c r="AM159" s="454" t="str">
        <f t="shared" si="54"/>
        <v/>
      </c>
      <c r="AO159" s="454" t="str">
        <f t="shared" si="55"/>
        <v/>
      </c>
      <c r="AQ159" s="454" t="str">
        <f t="shared" si="56"/>
        <v/>
      </c>
    </row>
    <row r="160" spans="5:43" x14ac:dyDescent="0.3">
      <c r="E160" s="454" t="str">
        <f t="shared" si="38"/>
        <v/>
      </c>
      <c r="G160" s="454" t="str">
        <f t="shared" si="38"/>
        <v/>
      </c>
      <c r="I160" s="454" t="str">
        <f t="shared" si="39"/>
        <v/>
      </c>
      <c r="K160" s="454" t="str">
        <f t="shared" si="40"/>
        <v/>
      </c>
      <c r="M160" s="454" t="str">
        <f t="shared" si="41"/>
        <v/>
      </c>
      <c r="O160" s="454" t="str">
        <f t="shared" si="42"/>
        <v/>
      </c>
      <c r="Q160" s="454" t="str">
        <f t="shared" si="43"/>
        <v/>
      </c>
      <c r="S160" s="454" t="str">
        <f t="shared" si="44"/>
        <v/>
      </c>
      <c r="U160" s="454" t="str">
        <f t="shared" si="45"/>
        <v/>
      </c>
      <c r="W160" s="454" t="str">
        <f t="shared" si="46"/>
        <v/>
      </c>
      <c r="Y160" s="454" t="str">
        <f t="shared" si="47"/>
        <v/>
      </c>
      <c r="AA160" s="454" t="str">
        <f t="shared" si="48"/>
        <v/>
      </c>
      <c r="AC160" s="454" t="str">
        <f t="shared" si="49"/>
        <v/>
      </c>
      <c r="AE160" s="454" t="str">
        <f t="shared" si="50"/>
        <v/>
      </c>
      <c r="AG160" s="454" t="str">
        <f t="shared" si="51"/>
        <v/>
      </c>
      <c r="AI160" s="454" t="str">
        <f t="shared" si="52"/>
        <v/>
      </c>
      <c r="AK160" s="454" t="str">
        <f t="shared" si="53"/>
        <v/>
      </c>
      <c r="AM160" s="454" t="str">
        <f t="shared" si="54"/>
        <v/>
      </c>
      <c r="AO160" s="454" t="str">
        <f t="shared" si="55"/>
        <v/>
      </c>
      <c r="AQ160" s="454" t="str">
        <f t="shared" si="56"/>
        <v/>
      </c>
    </row>
    <row r="161" spans="5:43" x14ac:dyDescent="0.3">
      <c r="E161" s="454" t="str">
        <f t="shared" si="38"/>
        <v/>
      </c>
      <c r="G161" s="454" t="str">
        <f t="shared" si="38"/>
        <v/>
      </c>
      <c r="I161" s="454" t="str">
        <f t="shared" si="39"/>
        <v/>
      </c>
      <c r="K161" s="454" t="str">
        <f t="shared" si="40"/>
        <v/>
      </c>
      <c r="M161" s="454" t="str">
        <f t="shared" si="41"/>
        <v/>
      </c>
      <c r="O161" s="454" t="str">
        <f t="shared" si="42"/>
        <v/>
      </c>
      <c r="Q161" s="454" t="str">
        <f t="shared" si="43"/>
        <v/>
      </c>
      <c r="S161" s="454" t="str">
        <f t="shared" si="44"/>
        <v/>
      </c>
      <c r="U161" s="454" t="str">
        <f t="shared" si="45"/>
        <v/>
      </c>
      <c r="W161" s="454" t="str">
        <f t="shared" si="46"/>
        <v/>
      </c>
      <c r="Y161" s="454" t="str">
        <f t="shared" si="47"/>
        <v/>
      </c>
      <c r="AA161" s="454" t="str">
        <f t="shared" si="48"/>
        <v/>
      </c>
      <c r="AC161" s="454" t="str">
        <f t="shared" si="49"/>
        <v/>
      </c>
      <c r="AE161" s="454" t="str">
        <f t="shared" si="50"/>
        <v/>
      </c>
      <c r="AG161" s="454" t="str">
        <f t="shared" si="51"/>
        <v/>
      </c>
      <c r="AI161" s="454" t="str">
        <f t="shared" si="52"/>
        <v/>
      </c>
      <c r="AK161" s="454" t="str">
        <f t="shared" si="53"/>
        <v/>
      </c>
      <c r="AM161" s="454" t="str">
        <f t="shared" si="54"/>
        <v/>
      </c>
      <c r="AO161" s="454" t="str">
        <f t="shared" si="55"/>
        <v/>
      </c>
      <c r="AQ161" s="454" t="str">
        <f t="shared" si="56"/>
        <v/>
      </c>
    </row>
    <row r="162" spans="5:43" x14ac:dyDescent="0.3">
      <c r="E162" s="454" t="str">
        <f t="shared" si="38"/>
        <v/>
      </c>
      <c r="G162" s="454" t="str">
        <f t="shared" si="38"/>
        <v/>
      </c>
      <c r="I162" s="454" t="str">
        <f t="shared" si="39"/>
        <v/>
      </c>
      <c r="K162" s="454" t="str">
        <f t="shared" si="40"/>
        <v/>
      </c>
      <c r="M162" s="454" t="str">
        <f t="shared" si="41"/>
        <v/>
      </c>
      <c r="O162" s="454" t="str">
        <f t="shared" si="42"/>
        <v/>
      </c>
      <c r="Q162" s="454" t="str">
        <f t="shared" si="43"/>
        <v/>
      </c>
      <c r="S162" s="454" t="str">
        <f t="shared" si="44"/>
        <v/>
      </c>
      <c r="U162" s="454" t="str">
        <f t="shared" si="45"/>
        <v/>
      </c>
      <c r="W162" s="454" t="str">
        <f t="shared" si="46"/>
        <v/>
      </c>
      <c r="Y162" s="454" t="str">
        <f t="shared" si="47"/>
        <v/>
      </c>
      <c r="AA162" s="454" t="str">
        <f t="shared" si="48"/>
        <v/>
      </c>
      <c r="AC162" s="454" t="str">
        <f t="shared" si="49"/>
        <v/>
      </c>
      <c r="AE162" s="454" t="str">
        <f t="shared" si="50"/>
        <v/>
      </c>
      <c r="AG162" s="454" t="str">
        <f t="shared" si="51"/>
        <v/>
      </c>
      <c r="AI162" s="454" t="str">
        <f t="shared" si="52"/>
        <v/>
      </c>
      <c r="AK162" s="454" t="str">
        <f t="shared" si="53"/>
        <v/>
      </c>
      <c r="AM162" s="454" t="str">
        <f t="shared" si="54"/>
        <v/>
      </c>
      <c r="AO162" s="454" t="str">
        <f t="shared" si="55"/>
        <v/>
      </c>
      <c r="AQ162" s="454" t="str">
        <f t="shared" si="56"/>
        <v/>
      </c>
    </row>
    <row r="163" spans="5:43" x14ac:dyDescent="0.3">
      <c r="E163" s="454" t="str">
        <f t="shared" si="38"/>
        <v/>
      </c>
      <c r="G163" s="454" t="str">
        <f t="shared" si="38"/>
        <v/>
      </c>
      <c r="I163" s="454" t="str">
        <f t="shared" si="39"/>
        <v/>
      </c>
      <c r="K163" s="454" t="str">
        <f t="shared" si="40"/>
        <v/>
      </c>
      <c r="M163" s="454" t="str">
        <f t="shared" si="41"/>
        <v/>
      </c>
      <c r="O163" s="454" t="str">
        <f t="shared" si="42"/>
        <v/>
      </c>
      <c r="Q163" s="454" t="str">
        <f t="shared" si="43"/>
        <v/>
      </c>
      <c r="S163" s="454" t="str">
        <f t="shared" si="44"/>
        <v/>
      </c>
      <c r="U163" s="454" t="str">
        <f t="shared" si="45"/>
        <v/>
      </c>
      <c r="W163" s="454" t="str">
        <f t="shared" si="46"/>
        <v/>
      </c>
      <c r="Y163" s="454" t="str">
        <f t="shared" si="47"/>
        <v/>
      </c>
      <c r="AA163" s="454" t="str">
        <f t="shared" si="48"/>
        <v/>
      </c>
      <c r="AC163" s="454" t="str">
        <f t="shared" si="49"/>
        <v/>
      </c>
      <c r="AE163" s="454" t="str">
        <f t="shared" si="50"/>
        <v/>
      </c>
      <c r="AG163" s="454" t="str">
        <f t="shared" si="51"/>
        <v/>
      </c>
      <c r="AI163" s="454" t="str">
        <f t="shared" si="52"/>
        <v/>
      </c>
      <c r="AK163" s="454" t="str">
        <f t="shared" si="53"/>
        <v/>
      </c>
      <c r="AM163" s="454" t="str">
        <f t="shared" si="54"/>
        <v/>
      </c>
      <c r="AO163" s="454" t="str">
        <f t="shared" si="55"/>
        <v/>
      </c>
      <c r="AQ163" s="454" t="str">
        <f t="shared" si="56"/>
        <v/>
      </c>
    </row>
    <row r="164" spans="5:43" x14ac:dyDescent="0.3">
      <c r="E164" s="454" t="str">
        <f t="shared" si="38"/>
        <v/>
      </c>
      <c r="G164" s="454" t="str">
        <f t="shared" si="38"/>
        <v/>
      </c>
      <c r="I164" s="454" t="str">
        <f t="shared" si="39"/>
        <v/>
      </c>
      <c r="K164" s="454" t="str">
        <f t="shared" si="40"/>
        <v/>
      </c>
      <c r="M164" s="454" t="str">
        <f t="shared" si="41"/>
        <v/>
      </c>
      <c r="O164" s="454" t="str">
        <f t="shared" si="42"/>
        <v/>
      </c>
      <c r="Q164" s="454" t="str">
        <f t="shared" si="43"/>
        <v/>
      </c>
      <c r="S164" s="454" t="str">
        <f t="shared" si="44"/>
        <v/>
      </c>
      <c r="U164" s="454" t="str">
        <f t="shared" si="45"/>
        <v/>
      </c>
      <c r="W164" s="454" t="str">
        <f t="shared" si="46"/>
        <v/>
      </c>
      <c r="Y164" s="454" t="str">
        <f t="shared" si="47"/>
        <v/>
      </c>
      <c r="AA164" s="454" t="str">
        <f t="shared" si="48"/>
        <v/>
      </c>
      <c r="AC164" s="454" t="str">
        <f t="shared" si="49"/>
        <v/>
      </c>
      <c r="AE164" s="454" t="str">
        <f t="shared" si="50"/>
        <v/>
      </c>
      <c r="AG164" s="454" t="str">
        <f t="shared" si="51"/>
        <v/>
      </c>
      <c r="AI164" s="454" t="str">
        <f t="shared" si="52"/>
        <v/>
      </c>
      <c r="AK164" s="454" t="str">
        <f t="shared" si="53"/>
        <v/>
      </c>
      <c r="AM164" s="454" t="str">
        <f t="shared" si="54"/>
        <v/>
      </c>
      <c r="AO164" s="454" t="str">
        <f t="shared" si="55"/>
        <v/>
      </c>
      <c r="AQ164" s="454" t="str">
        <f t="shared" si="56"/>
        <v/>
      </c>
    </row>
    <row r="165" spans="5:43" x14ac:dyDescent="0.3">
      <c r="E165" s="454" t="str">
        <f t="shared" si="38"/>
        <v/>
      </c>
      <c r="G165" s="454" t="str">
        <f t="shared" si="38"/>
        <v/>
      </c>
      <c r="I165" s="454" t="str">
        <f t="shared" si="39"/>
        <v/>
      </c>
      <c r="K165" s="454" t="str">
        <f t="shared" si="40"/>
        <v/>
      </c>
      <c r="M165" s="454" t="str">
        <f t="shared" si="41"/>
        <v/>
      </c>
      <c r="O165" s="454" t="str">
        <f t="shared" si="42"/>
        <v/>
      </c>
      <c r="Q165" s="454" t="str">
        <f t="shared" si="43"/>
        <v/>
      </c>
      <c r="S165" s="454" t="str">
        <f t="shared" si="44"/>
        <v/>
      </c>
      <c r="U165" s="454" t="str">
        <f t="shared" si="45"/>
        <v/>
      </c>
      <c r="W165" s="454" t="str">
        <f t="shared" si="46"/>
        <v/>
      </c>
      <c r="Y165" s="454" t="str">
        <f t="shared" si="47"/>
        <v/>
      </c>
      <c r="AA165" s="454" t="str">
        <f t="shared" si="48"/>
        <v/>
      </c>
      <c r="AC165" s="454" t="str">
        <f t="shared" si="49"/>
        <v/>
      </c>
      <c r="AE165" s="454" t="str">
        <f t="shared" si="50"/>
        <v/>
      </c>
      <c r="AG165" s="454" t="str">
        <f t="shared" si="51"/>
        <v/>
      </c>
      <c r="AI165" s="454" t="str">
        <f t="shared" si="52"/>
        <v/>
      </c>
      <c r="AK165" s="454" t="str">
        <f t="shared" si="53"/>
        <v/>
      </c>
      <c r="AM165" s="454" t="str">
        <f t="shared" si="54"/>
        <v/>
      </c>
      <c r="AO165" s="454" t="str">
        <f t="shared" si="55"/>
        <v/>
      </c>
      <c r="AQ165" s="454" t="str">
        <f t="shared" si="56"/>
        <v/>
      </c>
    </row>
    <row r="166" spans="5:43" x14ac:dyDescent="0.3">
      <c r="E166" s="454" t="str">
        <f t="shared" si="38"/>
        <v/>
      </c>
      <c r="G166" s="454" t="str">
        <f t="shared" si="38"/>
        <v/>
      </c>
      <c r="I166" s="454" t="str">
        <f t="shared" si="39"/>
        <v/>
      </c>
      <c r="K166" s="454" t="str">
        <f t="shared" si="40"/>
        <v/>
      </c>
      <c r="M166" s="454" t="str">
        <f t="shared" si="41"/>
        <v/>
      </c>
      <c r="O166" s="454" t="str">
        <f t="shared" si="42"/>
        <v/>
      </c>
      <c r="Q166" s="454" t="str">
        <f t="shared" si="43"/>
        <v/>
      </c>
      <c r="S166" s="454" t="str">
        <f t="shared" si="44"/>
        <v/>
      </c>
      <c r="U166" s="454" t="str">
        <f t="shared" si="45"/>
        <v/>
      </c>
      <c r="W166" s="454" t="str">
        <f t="shared" si="46"/>
        <v/>
      </c>
      <c r="Y166" s="454" t="str">
        <f t="shared" si="47"/>
        <v/>
      </c>
      <c r="AA166" s="454" t="str">
        <f t="shared" si="48"/>
        <v/>
      </c>
      <c r="AC166" s="454" t="str">
        <f t="shared" si="49"/>
        <v/>
      </c>
      <c r="AE166" s="454" t="str">
        <f t="shared" si="50"/>
        <v/>
      </c>
      <c r="AG166" s="454" t="str">
        <f t="shared" si="51"/>
        <v/>
      </c>
      <c r="AI166" s="454" t="str">
        <f t="shared" si="52"/>
        <v/>
      </c>
      <c r="AK166" s="454" t="str">
        <f t="shared" si="53"/>
        <v/>
      </c>
      <c r="AM166" s="454" t="str">
        <f t="shared" si="54"/>
        <v/>
      </c>
      <c r="AO166" s="454" t="str">
        <f t="shared" si="55"/>
        <v/>
      </c>
      <c r="AQ166" s="454" t="str">
        <f t="shared" si="56"/>
        <v/>
      </c>
    </row>
    <row r="167" spans="5:43" x14ac:dyDescent="0.3">
      <c r="E167" s="454" t="str">
        <f t="shared" si="38"/>
        <v/>
      </c>
      <c r="G167" s="454" t="str">
        <f t="shared" si="38"/>
        <v/>
      </c>
      <c r="I167" s="454" t="str">
        <f t="shared" si="39"/>
        <v/>
      </c>
      <c r="K167" s="454" t="str">
        <f t="shared" si="40"/>
        <v/>
      </c>
      <c r="M167" s="454" t="str">
        <f t="shared" si="41"/>
        <v/>
      </c>
      <c r="O167" s="454" t="str">
        <f t="shared" si="42"/>
        <v/>
      </c>
      <c r="Q167" s="454" t="str">
        <f t="shared" si="43"/>
        <v/>
      </c>
      <c r="S167" s="454" t="str">
        <f t="shared" si="44"/>
        <v/>
      </c>
      <c r="U167" s="454" t="str">
        <f t="shared" si="45"/>
        <v/>
      </c>
      <c r="W167" s="454" t="str">
        <f t="shared" si="46"/>
        <v/>
      </c>
      <c r="Y167" s="454" t="str">
        <f t="shared" si="47"/>
        <v/>
      </c>
      <c r="AA167" s="454" t="str">
        <f t="shared" si="48"/>
        <v/>
      </c>
      <c r="AC167" s="454" t="str">
        <f t="shared" si="49"/>
        <v/>
      </c>
      <c r="AE167" s="454" t="str">
        <f t="shared" si="50"/>
        <v/>
      </c>
      <c r="AG167" s="454" t="str">
        <f t="shared" si="51"/>
        <v/>
      </c>
      <c r="AI167" s="454" t="str">
        <f t="shared" si="52"/>
        <v/>
      </c>
      <c r="AK167" s="454" t="str">
        <f t="shared" si="53"/>
        <v/>
      </c>
      <c r="AM167" s="454" t="str">
        <f t="shared" si="54"/>
        <v/>
      </c>
      <c r="AO167" s="454" t="str">
        <f t="shared" si="55"/>
        <v/>
      </c>
      <c r="AQ167" s="454" t="str">
        <f t="shared" si="56"/>
        <v/>
      </c>
    </row>
    <row r="168" spans="5:43" x14ac:dyDescent="0.3">
      <c r="E168" s="454" t="str">
        <f t="shared" si="38"/>
        <v/>
      </c>
      <c r="G168" s="454" t="str">
        <f t="shared" si="38"/>
        <v/>
      </c>
      <c r="I168" s="454" t="str">
        <f t="shared" si="39"/>
        <v/>
      </c>
      <c r="K168" s="454" t="str">
        <f t="shared" si="40"/>
        <v/>
      </c>
      <c r="M168" s="454" t="str">
        <f t="shared" si="41"/>
        <v/>
      </c>
      <c r="O168" s="454" t="str">
        <f t="shared" si="42"/>
        <v/>
      </c>
      <c r="Q168" s="454" t="str">
        <f t="shared" si="43"/>
        <v/>
      </c>
      <c r="S168" s="454" t="str">
        <f t="shared" si="44"/>
        <v/>
      </c>
      <c r="U168" s="454" t="str">
        <f t="shared" si="45"/>
        <v/>
      </c>
      <c r="W168" s="454" t="str">
        <f t="shared" si="46"/>
        <v/>
      </c>
      <c r="Y168" s="454" t="str">
        <f t="shared" si="47"/>
        <v/>
      </c>
      <c r="AA168" s="454" t="str">
        <f t="shared" si="48"/>
        <v/>
      </c>
      <c r="AC168" s="454" t="str">
        <f t="shared" si="49"/>
        <v/>
      </c>
      <c r="AE168" s="454" t="str">
        <f t="shared" si="50"/>
        <v/>
      </c>
      <c r="AG168" s="454" t="str">
        <f t="shared" si="51"/>
        <v/>
      </c>
      <c r="AI168" s="454" t="str">
        <f t="shared" si="52"/>
        <v/>
      </c>
      <c r="AK168" s="454" t="str">
        <f t="shared" si="53"/>
        <v/>
      </c>
      <c r="AM168" s="454" t="str">
        <f t="shared" si="54"/>
        <v/>
      </c>
      <c r="AO168" s="454" t="str">
        <f t="shared" si="55"/>
        <v/>
      </c>
      <c r="AQ168" s="454" t="str">
        <f t="shared" si="56"/>
        <v/>
      </c>
    </row>
    <row r="169" spans="5:43" x14ac:dyDescent="0.3">
      <c r="E169" s="454" t="str">
        <f t="shared" si="38"/>
        <v/>
      </c>
      <c r="G169" s="454" t="str">
        <f t="shared" si="38"/>
        <v/>
      </c>
      <c r="I169" s="454" t="str">
        <f t="shared" si="39"/>
        <v/>
      </c>
      <c r="K169" s="454" t="str">
        <f t="shared" si="40"/>
        <v/>
      </c>
      <c r="M169" s="454" t="str">
        <f t="shared" si="41"/>
        <v/>
      </c>
      <c r="O169" s="454" t="str">
        <f t="shared" si="42"/>
        <v/>
      </c>
      <c r="Q169" s="454" t="str">
        <f t="shared" si="43"/>
        <v/>
      </c>
      <c r="S169" s="454" t="str">
        <f t="shared" si="44"/>
        <v/>
      </c>
      <c r="U169" s="454" t="str">
        <f t="shared" si="45"/>
        <v/>
      </c>
      <c r="W169" s="454" t="str">
        <f t="shared" si="46"/>
        <v/>
      </c>
      <c r="Y169" s="454" t="str">
        <f t="shared" si="47"/>
        <v/>
      </c>
      <c r="AA169" s="454" t="str">
        <f t="shared" si="48"/>
        <v/>
      </c>
      <c r="AC169" s="454" t="str">
        <f t="shared" si="49"/>
        <v/>
      </c>
      <c r="AE169" s="454" t="str">
        <f t="shared" si="50"/>
        <v/>
      </c>
      <c r="AG169" s="454" t="str">
        <f t="shared" si="51"/>
        <v/>
      </c>
      <c r="AI169" s="454" t="str">
        <f t="shared" si="52"/>
        <v/>
      </c>
      <c r="AK169" s="454" t="str">
        <f t="shared" si="53"/>
        <v/>
      </c>
      <c r="AM169" s="454" t="str">
        <f t="shared" si="54"/>
        <v/>
      </c>
      <c r="AO169" s="454" t="str">
        <f t="shared" si="55"/>
        <v/>
      </c>
      <c r="AQ169" s="454" t="str">
        <f t="shared" si="56"/>
        <v/>
      </c>
    </row>
    <row r="170" spans="5:43" x14ac:dyDescent="0.3">
      <c r="E170" s="454" t="str">
        <f t="shared" si="38"/>
        <v/>
      </c>
      <c r="G170" s="454" t="str">
        <f t="shared" si="38"/>
        <v/>
      </c>
      <c r="I170" s="454" t="str">
        <f t="shared" si="39"/>
        <v/>
      </c>
      <c r="K170" s="454" t="str">
        <f t="shared" si="40"/>
        <v/>
      </c>
      <c r="M170" s="454" t="str">
        <f t="shared" si="41"/>
        <v/>
      </c>
      <c r="O170" s="454" t="str">
        <f t="shared" si="42"/>
        <v/>
      </c>
      <c r="Q170" s="454" t="str">
        <f t="shared" si="43"/>
        <v/>
      </c>
      <c r="S170" s="454" t="str">
        <f t="shared" si="44"/>
        <v/>
      </c>
      <c r="U170" s="454" t="str">
        <f t="shared" si="45"/>
        <v/>
      </c>
      <c r="W170" s="454" t="str">
        <f t="shared" si="46"/>
        <v/>
      </c>
      <c r="Y170" s="454" t="str">
        <f t="shared" si="47"/>
        <v/>
      </c>
      <c r="AA170" s="454" t="str">
        <f t="shared" si="48"/>
        <v/>
      </c>
      <c r="AC170" s="454" t="str">
        <f t="shared" si="49"/>
        <v/>
      </c>
      <c r="AE170" s="454" t="str">
        <f t="shared" si="50"/>
        <v/>
      </c>
      <c r="AG170" s="454" t="str">
        <f t="shared" si="51"/>
        <v/>
      </c>
      <c r="AI170" s="454" t="str">
        <f t="shared" si="52"/>
        <v/>
      </c>
      <c r="AK170" s="454" t="str">
        <f t="shared" si="53"/>
        <v/>
      </c>
      <c r="AM170" s="454" t="str">
        <f t="shared" si="54"/>
        <v/>
      </c>
      <c r="AO170" s="454" t="str">
        <f t="shared" si="55"/>
        <v/>
      </c>
      <c r="AQ170" s="454" t="str">
        <f t="shared" si="56"/>
        <v/>
      </c>
    </row>
    <row r="171" spans="5:43" x14ac:dyDescent="0.3">
      <c r="E171" s="454" t="str">
        <f t="shared" si="38"/>
        <v/>
      </c>
      <c r="G171" s="454" t="str">
        <f t="shared" si="38"/>
        <v/>
      </c>
      <c r="I171" s="454" t="str">
        <f t="shared" si="39"/>
        <v/>
      </c>
      <c r="K171" s="454" t="str">
        <f t="shared" si="40"/>
        <v/>
      </c>
      <c r="M171" s="454" t="str">
        <f t="shared" si="41"/>
        <v/>
      </c>
      <c r="O171" s="454" t="str">
        <f t="shared" si="42"/>
        <v/>
      </c>
      <c r="Q171" s="454" t="str">
        <f t="shared" si="43"/>
        <v/>
      </c>
      <c r="S171" s="454" t="str">
        <f t="shared" si="44"/>
        <v/>
      </c>
      <c r="U171" s="454" t="str">
        <f t="shared" si="45"/>
        <v/>
      </c>
      <c r="W171" s="454" t="str">
        <f t="shared" si="46"/>
        <v/>
      </c>
      <c r="Y171" s="454" t="str">
        <f t="shared" si="47"/>
        <v/>
      </c>
      <c r="AA171" s="454" t="str">
        <f t="shared" si="48"/>
        <v/>
      </c>
      <c r="AC171" s="454" t="str">
        <f t="shared" si="49"/>
        <v/>
      </c>
      <c r="AE171" s="454" t="str">
        <f t="shared" si="50"/>
        <v/>
      </c>
      <c r="AG171" s="454" t="str">
        <f t="shared" si="51"/>
        <v/>
      </c>
      <c r="AI171" s="454" t="str">
        <f t="shared" si="52"/>
        <v/>
      </c>
      <c r="AK171" s="454" t="str">
        <f t="shared" si="53"/>
        <v/>
      </c>
      <c r="AM171" s="454" t="str">
        <f t="shared" si="54"/>
        <v/>
      </c>
      <c r="AO171" s="454" t="str">
        <f t="shared" si="55"/>
        <v/>
      </c>
      <c r="AQ171" s="454" t="str">
        <f t="shared" si="56"/>
        <v/>
      </c>
    </row>
    <row r="172" spans="5:43" x14ac:dyDescent="0.3">
      <c r="E172" s="454" t="str">
        <f t="shared" si="38"/>
        <v/>
      </c>
      <c r="G172" s="454" t="str">
        <f t="shared" si="38"/>
        <v/>
      </c>
      <c r="I172" s="454" t="str">
        <f t="shared" si="39"/>
        <v/>
      </c>
      <c r="K172" s="454" t="str">
        <f t="shared" si="40"/>
        <v/>
      </c>
      <c r="M172" s="454" t="str">
        <f t="shared" si="41"/>
        <v/>
      </c>
      <c r="O172" s="454" t="str">
        <f t="shared" si="42"/>
        <v/>
      </c>
      <c r="Q172" s="454" t="str">
        <f t="shared" si="43"/>
        <v/>
      </c>
      <c r="S172" s="454" t="str">
        <f t="shared" si="44"/>
        <v/>
      </c>
      <c r="U172" s="454" t="str">
        <f t="shared" si="45"/>
        <v/>
      </c>
      <c r="W172" s="454" t="str">
        <f t="shared" si="46"/>
        <v/>
      </c>
      <c r="Y172" s="454" t="str">
        <f t="shared" si="47"/>
        <v/>
      </c>
      <c r="AA172" s="454" t="str">
        <f t="shared" si="48"/>
        <v/>
      </c>
      <c r="AC172" s="454" t="str">
        <f t="shared" si="49"/>
        <v/>
      </c>
      <c r="AE172" s="454" t="str">
        <f t="shared" si="50"/>
        <v/>
      </c>
      <c r="AG172" s="454" t="str">
        <f t="shared" si="51"/>
        <v/>
      </c>
      <c r="AI172" s="454" t="str">
        <f t="shared" si="52"/>
        <v/>
      </c>
      <c r="AK172" s="454" t="str">
        <f t="shared" si="53"/>
        <v/>
      </c>
      <c r="AM172" s="454" t="str">
        <f t="shared" si="54"/>
        <v/>
      </c>
      <c r="AO172" s="454" t="str">
        <f t="shared" si="55"/>
        <v/>
      </c>
      <c r="AQ172" s="454" t="str">
        <f t="shared" si="56"/>
        <v/>
      </c>
    </row>
    <row r="173" spans="5:43" x14ac:dyDescent="0.3">
      <c r="E173" s="454" t="str">
        <f t="shared" si="38"/>
        <v/>
      </c>
      <c r="G173" s="454" t="str">
        <f t="shared" si="38"/>
        <v/>
      </c>
      <c r="I173" s="454" t="str">
        <f t="shared" si="39"/>
        <v/>
      </c>
      <c r="K173" s="454" t="str">
        <f t="shared" si="40"/>
        <v/>
      </c>
      <c r="M173" s="454" t="str">
        <f t="shared" si="41"/>
        <v/>
      </c>
      <c r="O173" s="454" t="str">
        <f t="shared" si="42"/>
        <v/>
      </c>
      <c r="Q173" s="454" t="str">
        <f t="shared" si="43"/>
        <v/>
      </c>
      <c r="S173" s="454" t="str">
        <f t="shared" si="44"/>
        <v/>
      </c>
      <c r="U173" s="454" t="str">
        <f t="shared" si="45"/>
        <v/>
      </c>
      <c r="W173" s="454" t="str">
        <f t="shared" si="46"/>
        <v/>
      </c>
      <c r="Y173" s="454" t="str">
        <f t="shared" si="47"/>
        <v/>
      </c>
      <c r="AA173" s="454" t="str">
        <f t="shared" si="48"/>
        <v/>
      </c>
      <c r="AC173" s="454" t="str">
        <f t="shared" si="49"/>
        <v/>
      </c>
      <c r="AE173" s="454" t="str">
        <f t="shared" si="50"/>
        <v/>
      </c>
      <c r="AG173" s="454" t="str">
        <f t="shared" si="51"/>
        <v/>
      </c>
      <c r="AI173" s="454" t="str">
        <f t="shared" si="52"/>
        <v/>
      </c>
      <c r="AK173" s="454" t="str">
        <f t="shared" si="53"/>
        <v/>
      </c>
      <c r="AM173" s="454" t="str">
        <f t="shared" si="54"/>
        <v/>
      </c>
      <c r="AO173" s="454" t="str">
        <f t="shared" si="55"/>
        <v/>
      </c>
      <c r="AQ173" s="454" t="str">
        <f t="shared" si="56"/>
        <v/>
      </c>
    </row>
    <row r="174" spans="5:43" x14ac:dyDescent="0.3">
      <c r="E174" s="454" t="str">
        <f t="shared" si="38"/>
        <v/>
      </c>
      <c r="G174" s="454" t="str">
        <f t="shared" si="38"/>
        <v/>
      </c>
      <c r="I174" s="454" t="str">
        <f t="shared" si="39"/>
        <v/>
      </c>
      <c r="K174" s="454" t="str">
        <f t="shared" si="40"/>
        <v/>
      </c>
      <c r="M174" s="454" t="str">
        <f t="shared" si="41"/>
        <v/>
      </c>
      <c r="O174" s="454" t="str">
        <f t="shared" si="42"/>
        <v/>
      </c>
      <c r="Q174" s="454" t="str">
        <f t="shared" si="43"/>
        <v/>
      </c>
      <c r="S174" s="454" t="str">
        <f t="shared" si="44"/>
        <v/>
      </c>
      <c r="U174" s="454" t="str">
        <f t="shared" si="45"/>
        <v/>
      </c>
      <c r="W174" s="454" t="str">
        <f t="shared" si="46"/>
        <v/>
      </c>
      <c r="Y174" s="454" t="str">
        <f t="shared" si="47"/>
        <v/>
      </c>
      <c r="AA174" s="454" t="str">
        <f t="shared" si="48"/>
        <v/>
      </c>
      <c r="AC174" s="454" t="str">
        <f t="shared" si="49"/>
        <v/>
      </c>
      <c r="AE174" s="454" t="str">
        <f t="shared" si="50"/>
        <v/>
      </c>
      <c r="AG174" s="454" t="str">
        <f t="shared" si="51"/>
        <v/>
      </c>
      <c r="AI174" s="454" t="str">
        <f t="shared" si="52"/>
        <v/>
      </c>
      <c r="AK174" s="454" t="str">
        <f t="shared" si="53"/>
        <v/>
      </c>
      <c r="AM174" s="454" t="str">
        <f t="shared" si="54"/>
        <v/>
      </c>
      <c r="AO174" s="454" t="str">
        <f t="shared" si="55"/>
        <v/>
      </c>
      <c r="AQ174" s="454" t="str">
        <f t="shared" si="56"/>
        <v/>
      </c>
    </row>
    <row r="175" spans="5:43" x14ac:dyDescent="0.3">
      <c r="E175" s="454" t="str">
        <f t="shared" si="38"/>
        <v/>
      </c>
      <c r="G175" s="454" t="str">
        <f t="shared" si="38"/>
        <v/>
      </c>
      <c r="I175" s="454" t="str">
        <f t="shared" si="39"/>
        <v/>
      </c>
      <c r="K175" s="454" t="str">
        <f t="shared" si="40"/>
        <v/>
      </c>
      <c r="M175" s="454" t="str">
        <f t="shared" si="41"/>
        <v/>
      </c>
      <c r="O175" s="454" t="str">
        <f t="shared" si="42"/>
        <v/>
      </c>
      <c r="Q175" s="454" t="str">
        <f t="shared" si="43"/>
        <v/>
      </c>
      <c r="S175" s="454" t="str">
        <f t="shared" si="44"/>
        <v/>
      </c>
      <c r="U175" s="454" t="str">
        <f t="shared" si="45"/>
        <v/>
      </c>
      <c r="W175" s="454" t="str">
        <f t="shared" si="46"/>
        <v/>
      </c>
      <c r="Y175" s="454" t="str">
        <f t="shared" si="47"/>
        <v/>
      </c>
      <c r="AA175" s="454" t="str">
        <f t="shared" si="48"/>
        <v/>
      </c>
      <c r="AC175" s="454" t="str">
        <f t="shared" si="49"/>
        <v/>
      </c>
      <c r="AE175" s="454" t="str">
        <f t="shared" si="50"/>
        <v/>
      </c>
      <c r="AG175" s="454" t="str">
        <f t="shared" si="51"/>
        <v/>
      </c>
      <c r="AI175" s="454" t="str">
        <f t="shared" si="52"/>
        <v/>
      </c>
      <c r="AK175" s="454" t="str">
        <f t="shared" si="53"/>
        <v/>
      </c>
      <c r="AM175" s="454" t="str">
        <f t="shared" si="54"/>
        <v/>
      </c>
      <c r="AO175" s="454" t="str">
        <f t="shared" si="55"/>
        <v/>
      </c>
      <c r="AQ175" s="454" t="str">
        <f t="shared" si="56"/>
        <v/>
      </c>
    </row>
    <row r="176" spans="5:43" x14ac:dyDescent="0.3">
      <c r="E176" s="454" t="str">
        <f t="shared" si="38"/>
        <v/>
      </c>
      <c r="G176" s="454" t="str">
        <f t="shared" si="38"/>
        <v/>
      </c>
      <c r="I176" s="454" t="str">
        <f t="shared" si="39"/>
        <v/>
      </c>
      <c r="K176" s="454" t="str">
        <f t="shared" si="40"/>
        <v/>
      </c>
      <c r="M176" s="454" t="str">
        <f t="shared" si="41"/>
        <v/>
      </c>
      <c r="O176" s="454" t="str">
        <f t="shared" si="42"/>
        <v/>
      </c>
      <c r="Q176" s="454" t="str">
        <f t="shared" si="43"/>
        <v/>
      </c>
      <c r="S176" s="454" t="str">
        <f t="shared" si="44"/>
        <v/>
      </c>
      <c r="U176" s="454" t="str">
        <f t="shared" si="45"/>
        <v/>
      </c>
      <c r="W176" s="454" t="str">
        <f t="shared" si="46"/>
        <v/>
      </c>
      <c r="Y176" s="454" t="str">
        <f t="shared" si="47"/>
        <v/>
      </c>
      <c r="AA176" s="454" t="str">
        <f t="shared" si="48"/>
        <v/>
      </c>
      <c r="AC176" s="454" t="str">
        <f t="shared" si="49"/>
        <v/>
      </c>
      <c r="AE176" s="454" t="str">
        <f t="shared" si="50"/>
        <v/>
      </c>
      <c r="AG176" s="454" t="str">
        <f t="shared" si="51"/>
        <v/>
      </c>
      <c r="AI176" s="454" t="str">
        <f t="shared" si="52"/>
        <v/>
      </c>
      <c r="AK176" s="454" t="str">
        <f t="shared" si="53"/>
        <v/>
      </c>
      <c r="AM176" s="454" t="str">
        <f t="shared" si="54"/>
        <v/>
      </c>
      <c r="AO176" s="454" t="str">
        <f t="shared" si="55"/>
        <v/>
      </c>
      <c r="AQ176" s="454" t="str">
        <f t="shared" si="56"/>
        <v/>
      </c>
    </row>
    <row r="177" spans="5:43" x14ac:dyDescent="0.3">
      <c r="E177" s="454" t="str">
        <f t="shared" si="38"/>
        <v/>
      </c>
      <c r="G177" s="454" t="str">
        <f t="shared" si="38"/>
        <v/>
      </c>
      <c r="I177" s="454" t="str">
        <f t="shared" si="39"/>
        <v/>
      </c>
      <c r="K177" s="454" t="str">
        <f t="shared" si="40"/>
        <v/>
      </c>
      <c r="M177" s="454" t="str">
        <f t="shared" si="41"/>
        <v/>
      </c>
      <c r="O177" s="454" t="str">
        <f t="shared" si="42"/>
        <v/>
      </c>
      <c r="Q177" s="454" t="str">
        <f t="shared" si="43"/>
        <v/>
      </c>
      <c r="S177" s="454" t="str">
        <f t="shared" si="44"/>
        <v/>
      </c>
      <c r="U177" s="454" t="str">
        <f t="shared" si="45"/>
        <v/>
      </c>
      <c r="W177" s="454" t="str">
        <f t="shared" si="46"/>
        <v/>
      </c>
      <c r="Y177" s="454" t="str">
        <f t="shared" si="47"/>
        <v/>
      </c>
      <c r="AA177" s="454" t="str">
        <f t="shared" si="48"/>
        <v/>
      </c>
      <c r="AC177" s="454" t="str">
        <f t="shared" si="49"/>
        <v/>
      </c>
      <c r="AE177" s="454" t="str">
        <f t="shared" si="50"/>
        <v/>
      </c>
      <c r="AG177" s="454" t="str">
        <f t="shared" si="51"/>
        <v/>
      </c>
      <c r="AI177" s="454" t="str">
        <f t="shared" si="52"/>
        <v/>
      </c>
      <c r="AK177" s="454" t="str">
        <f t="shared" si="53"/>
        <v/>
      </c>
      <c r="AM177" s="454" t="str">
        <f t="shared" si="54"/>
        <v/>
      </c>
      <c r="AO177" s="454" t="str">
        <f t="shared" si="55"/>
        <v/>
      </c>
      <c r="AQ177" s="454" t="str">
        <f t="shared" si="56"/>
        <v/>
      </c>
    </row>
    <row r="178" spans="5:43" x14ac:dyDescent="0.3">
      <c r="E178" s="454" t="str">
        <f t="shared" si="38"/>
        <v/>
      </c>
      <c r="G178" s="454" t="str">
        <f t="shared" si="38"/>
        <v/>
      </c>
      <c r="I178" s="454" t="str">
        <f t="shared" si="39"/>
        <v/>
      </c>
      <c r="K178" s="454" t="str">
        <f t="shared" si="40"/>
        <v/>
      </c>
      <c r="M178" s="454" t="str">
        <f t="shared" si="41"/>
        <v/>
      </c>
      <c r="O178" s="454" t="str">
        <f t="shared" si="42"/>
        <v/>
      </c>
      <c r="Q178" s="454" t="str">
        <f t="shared" si="43"/>
        <v/>
      </c>
      <c r="S178" s="454" t="str">
        <f t="shared" si="44"/>
        <v/>
      </c>
      <c r="U178" s="454" t="str">
        <f t="shared" si="45"/>
        <v/>
      </c>
      <c r="W178" s="454" t="str">
        <f t="shared" si="46"/>
        <v/>
      </c>
      <c r="Y178" s="454" t="str">
        <f t="shared" si="47"/>
        <v/>
      </c>
      <c r="AA178" s="454" t="str">
        <f t="shared" si="48"/>
        <v/>
      </c>
      <c r="AC178" s="454" t="str">
        <f t="shared" si="49"/>
        <v/>
      </c>
      <c r="AE178" s="454" t="str">
        <f t="shared" si="50"/>
        <v/>
      </c>
      <c r="AG178" s="454" t="str">
        <f t="shared" si="51"/>
        <v/>
      </c>
      <c r="AI178" s="454" t="str">
        <f t="shared" si="52"/>
        <v/>
      </c>
      <c r="AK178" s="454" t="str">
        <f t="shared" si="53"/>
        <v/>
      </c>
      <c r="AM178" s="454" t="str">
        <f t="shared" si="54"/>
        <v/>
      </c>
      <c r="AO178" s="454" t="str">
        <f t="shared" si="55"/>
        <v/>
      </c>
      <c r="AQ178" s="454" t="str">
        <f t="shared" si="56"/>
        <v/>
      </c>
    </row>
    <row r="179" spans="5:43" x14ac:dyDescent="0.3">
      <c r="E179" s="454" t="str">
        <f t="shared" si="38"/>
        <v/>
      </c>
      <c r="G179" s="454" t="str">
        <f t="shared" si="38"/>
        <v/>
      </c>
      <c r="I179" s="454" t="str">
        <f t="shared" si="39"/>
        <v/>
      </c>
      <c r="K179" s="454" t="str">
        <f t="shared" si="40"/>
        <v/>
      </c>
      <c r="M179" s="454" t="str">
        <f t="shared" si="41"/>
        <v/>
      </c>
      <c r="O179" s="454" t="str">
        <f t="shared" si="42"/>
        <v/>
      </c>
      <c r="Q179" s="454" t="str">
        <f t="shared" si="43"/>
        <v/>
      </c>
      <c r="S179" s="454" t="str">
        <f t="shared" si="44"/>
        <v/>
      </c>
      <c r="U179" s="454" t="str">
        <f t="shared" si="45"/>
        <v/>
      </c>
      <c r="W179" s="454" t="str">
        <f t="shared" si="46"/>
        <v/>
      </c>
      <c r="Y179" s="454" t="str">
        <f t="shared" si="47"/>
        <v/>
      </c>
      <c r="AA179" s="454" t="str">
        <f t="shared" si="48"/>
        <v/>
      </c>
      <c r="AC179" s="454" t="str">
        <f t="shared" si="49"/>
        <v/>
      </c>
      <c r="AE179" s="454" t="str">
        <f t="shared" si="50"/>
        <v/>
      </c>
      <c r="AG179" s="454" t="str">
        <f t="shared" si="51"/>
        <v/>
      </c>
      <c r="AI179" s="454" t="str">
        <f t="shared" si="52"/>
        <v/>
      </c>
      <c r="AK179" s="454" t="str">
        <f t="shared" si="53"/>
        <v/>
      </c>
      <c r="AM179" s="454" t="str">
        <f t="shared" si="54"/>
        <v/>
      </c>
      <c r="AO179" s="454" t="str">
        <f t="shared" si="55"/>
        <v/>
      </c>
      <c r="AQ179" s="454" t="str">
        <f t="shared" si="56"/>
        <v/>
      </c>
    </row>
    <row r="180" spans="5:43" x14ac:dyDescent="0.3">
      <c r="E180" s="454" t="str">
        <f t="shared" si="38"/>
        <v/>
      </c>
      <c r="G180" s="454" t="str">
        <f t="shared" si="38"/>
        <v/>
      </c>
      <c r="I180" s="454" t="str">
        <f t="shared" si="39"/>
        <v/>
      </c>
      <c r="K180" s="454" t="str">
        <f t="shared" si="40"/>
        <v/>
      </c>
      <c r="M180" s="454" t="str">
        <f t="shared" si="41"/>
        <v/>
      </c>
      <c r="O180" s="454" t="str">
        <f t="shared" si="42"/>
        <v/>
      </c>
      <c r="Q180" s="454" t="str">
        <f t="shared" si="43"/>
        <v/>
      </c>
      <c r="S180" s="454" t="str">
        <f t="shared" si="44"/>
        <v/>
      </c>
      <c r="U180" s="454" t="str">
        <f t="shared" si="45"/>
        <v/>
      </c>
      <c r="W180" s="454" t="str">
        <f t="shared" si="46"/>
        <v/>
      </c>
      <c r="Y180" s="454" t="str">
        <f t="shared" si="47"/>
        <v/>
      </c>
      <c r="AA180" s="454" t="str">
        <f t="shared" si="48"/>
        <v/>
      </c>
      <c r="AC180" s="454" t="str">
        <f t="shared" si="49"/>
        <v/>
      </c>
      <c r="AE180" s="454" t="str">
        <f t="shared" si="50"/>
        <v/>
      </c>
      <c r="AG180" s="454" t="str">
        <f t="shared" si="51"/>
        <v/>
      </c>
      <c r="AI180" s="454" t="str">
        <f t="shared" si="52"/>
        <v/>
      </c>
      <c r="AK180" s="454" t="str">
        <f t="shared" si="53"/>
        <v/>
      </c>
      <c r="AM180" s="454" t="str">
        <f t="shared" si="54"/>
        <v/>
      </c>
      <c r="AO180" s="454" t="str">
        <f t="shared" si="55"/>
        <v/>
      </c>
      <c r="AQ180" s="454" t="str">
        <f t="shared" si="56"/>
        <v/>
      </c>
    </row>
    <row r="181" spans="5:43" x14ac:dyDescent="0.3">
      <c r="E181" s="454" t="str">
        <f t="shared" si="38"/>
        <v/>
      </c>
      <c r="G181" s="454" t="str">
        <f t="shared" si="38"/>
        <v/>
      </c>
      <c r="I181" s="454" t="str">
        <f t="shared" si="39"/>
        <v/>
      </c>
      <c r="K181" s="454" t="str">
        <f t="shared" si="40"/>
        <v/>
      </c>
      <c r="M181" s="454" t="str">
        <f t="shared" si="41"/>
        <v/>
      </c>
      <c r="O181" s="454" t="str">
        <f t="shared" si="42"/>
        <v/>
      </c>
      <c r="Q181" s="454" t="str">
        <f t="shared" si="43"/>
        <v/>
      </c>
      <c r="S181" s="454" t="str">
        <f t="shared" si="44"/>
        <v/>
      </c>
      <c r="U181" s="454" t="str">
        <f t="shared" si="45"/>
        <v/>
      </c>
      <c r="W181" s="454" t="str">
        <f t="shared" si="46"/>
        <v/>
      </c>
      <c r="Y181" s="454" t="str">
        <f t="shared" si="47"/>
        <v/>
      </c>
      <c r="AA181" s="454" t="str">
        <f t="shared" si="48"/>
        <v/>
      </c>
      <c r="AC181" s="454" t="str">
        <f t="shared" si="49"/>
        <v/>
      </c>
      <c r="AE181" s="454" t="str">
        <f t="shared" si="50"/>
        <v/>
      </c>
      <c r="AG181" s="454" t="str">
        <f t="shared" si="51"/>
        <v/>
      </c>
      <c r="AI181" s="454" t="str">
        <f t="shared" si="52"/>
        <v/>
      </c>
      <c r="AK181" s="454" t="str">
        <f t="shared" si="53"/>
        <v/>
      </c>
      <c r="AM181" s="454" t="str">
        <f t="shared" si="54"/>
        <v/>
      </c>
      <c r="AO181" s="454" t="str">
        <f t="shared" si="55"/>
        <v/>
      </c>
      <c r="AQ181" s="454" t="str">
        <f t="shared" si="56"/>
        <v/>
      </c>
    </row>
    <row r="182" spans="5:43" x14ac:dyDescent="0.3">
      <c r="E182" s="454" t="str">
        <f t="shared" si="38"/>
        <v/>
      </c>
      <c r="G182" s="454" t="str">
        <f t="shared" si="38"/>
        <v/>
      </c>
      <c r="I182" s="454" t="str">
        <f t="shared" si="39"/>
        <v/>
      </c>
      <c r="K182" s="454" t="str">
        <f t="shared" si="40"/>
        <v/>
      </c>
      <c r="M182" s="454" t="str">
        <f t="shared" si="41"/>
        <v/>
      </c>
      <c r="O182" s="454" t="str">
        <f t="shared" si="42"/>
        <v/>
      </c>
      <c r="Q182" s="454" t="str">
        <f t="shared" si="43"/>
        <v/>
      </c>
      <c r="S182" s="454" t="str">
        <f t="shared" si="44"/>
        <v/>
      </c>
      <c r="U182" s="454" t="str">
        <f t="shared" si="45"/>
        <v/>
      </c>
      <c r="W182" s="454" t="str">
        <f t="shared" si="46"/>
        <v/>
      </c>
      <c r="Y182" s="454" t="str">
        <f t="shared" si="47"/>
        <v/>
      </c>
      <c r="AA182" s="454" t="str">
        <f t="shared" si="48"/>
        <v/>
      </c>
      <c r="AC182" s="454" t="str">
        <f t="shared" si="49"/>
        <v/>
      </c>
      <c r="AE182" s="454" t="str">
        <f t="shared" si="50"/>
        <v/>
      </c>
      <c r="AG182" s="454" t="str">
        <f t="shared" si="51"/>
        <v/>
      </c>
      <c r="AI182" s="454" t="str">
        <f t="shared" si="52"/>
        <v/>
      </c>
      <c r="AK182" s="454" t="str">
        <f t="shared" si="53"/>
        <v/>
      </c>
      <c r="AM182" s="454" t="str">
        <f t="shared" si="54"/>
        <v/>
      </c>
      <c r="AO182" s="454" t="str">
        <f t="shared" si="55"/>
        <v/>
      </c>
      <c r="AQ182" s="454" t="str">
        <f t="shared" si="56"/>
        <v/>
      </c>
    </row>
    <row r="183" spans="5:43" x14ac:dyDescent="0.3">
      <c r="E183" s="454" t="str">
        <f t="shared" si="38"/>
        <v/>
      </c>
      <c r="G183" s="454" t="str">
        <f t="shared" si="38"/>
        <v/>
      </c>
      <c r="I183" s="454" t="str">
        <f t="shared" si="39"/>
        <v/>
      </c>
      <c r="K183" s="454" t="str">
        <f t="shared" si="40"/>
        <v/>
      </c>
      <c r="M183" s="454" t="str">
        <f t="shared" si="41"/>
        <v/>
      </c>
      <c r="O183" s="454" t="str">
        <f t="shared" si="42"/>
        <v/>
      </c>
      <c r="Q183" s="454" t="str">
        <f t="shared" si="43"/>
        <v/>
      </c>
      <c r="S183" s="454" t="str">
        <f t="shared" si="44"/>
        <v/>
      </c>
      <c r="U183" s="454" t="str">
        <f t="shared" si="45"/>
        <v/>
      </c>
      <c r="W183" s="454" t="str">
        <f t="shared" si="46"/>
        <v/>
      </c>
      <c r="Y183" s="454" t="str">
        <f t="shared" si="47"/>
        <v/>
      </c>
      <c r="AA183" s="454" t="str">
        <f t="shared" si="48"/>
        <v/>
      </c>
      <c r="AC183" s="454" t="str">
        <f t="shared" si="49"/>
        <v/>
      </c>
      <c r="AE183" s="454" t="str">
        <f t="shared" si="50"/>
        <v/>
      </c>
      <c r="AG183" s="454" t="str">
        <f t="shared" si="51"/>
        <v/>
      </c>
      <c r="AI183" s="454" t="str">
        <f t="shared" si="52"/>
        <v/>
      </c>
      <c r="AK183" s="454" t="str">
        <f t="shared" si="53"/>
        <v/>
      </c>
      <c r="AM183" s="454" t="str">
        <f t="shared" si="54"/>
        <v/>
      </c>
      <c r="AO183" s="454" t="str">
        <f t="shared" si="55"/>
        <v/>
      </c>
      <c r="AQ183" s="454" t="str">
        <f t="shared" si="56"/>
        <v/>
      </c>
    </row>
    <row r="184" spans="5:43" x14ac:dyDescent="0.3">
      <c r="E184" s="454" t="str">
        <f t="shared" si="38"/>
        <v/>
      </c>
      <c r="G184" s="454" t="str">
        <f t="shared" si="38"/>
        <v/>
      </c>
      <c r="I184" s="454" t="str">
        <f t="shared" si="39"/>
        <v/>
      </c>
      <c r="K184" s="454" t="str">
        <f t="shared" si="40"/>
        <v/>
      </c>
      <c r="M184" s="454" t="str">
        <f t="shared" si="41"/>
        <v/>
      </c>
      <c r="O184" s="454" t="str">
        <f t="shared" si="42"/>
        <v/>
      </c>
      <c r="Q184" s="454" t="str">
        <f t="shared" si="43"/>
        <v/>
      </c>
      <c r="S184" s="454" t="str">
        <f t="shared" si="44"/>
        <v/>
      </c>
      <c r="U184" s="454" t="str">
        <f t="shared" si="45"/>
        <v/>
      </c>
      <c r="W184" s="454" t="str">
        <f t="shared" si="46"/>
        <v/>
      </c>
      <c r="Y184" s="454" t="str">
        <f t="shared" si="47"/>
        <v/>
      </c>
      <c r="AA184" s="454" t="str">
        <f t="shared" si="48"/>
        <v/>
      </c>
      <c r="AC184" s="454" t="str">
        <f t="shared" si="49"/>
        <v/>
      </c>
      <c r="AE184" s="454" t="str">
        <f t="shared" si="50"/>
        <v/>
      </c>
      <c r="AG184" s="454" t="str">
        <f t="shared" si="51"/>
        <v/>
      </c>
      <c r="AI184" s="454" t="str">
        <f t="shared" si="52"/>
        <v/>
      </c>
      <c r="AK184" s="454" t="str">
        <f t="shared" si="53"/>
        <v/>
      </c>
      <c r="AM184" s="454" t="str">
        <f t="shared" si="54"/>
        <v/>
      </c>
      <c r="AO184" s="454" t="str">
        <f t="shared" si="55"/>
        <v/>
      </c>
      <c r="AQ184" s="454" t="str">
        <f t="shared" si="56"/>
        <v/>
      </c>
    </row>
    <row r="185" spans="5:43" x14ac:dyDescent="0.3">
      <c r="E185" s="454" t="str">
        <f t="shared" si="38"/>
        <v/>
      </c>
      <c r="G185" s="454" t="str">
        <f t="shared" si="38"/>
        <v/>
      </c>
      <c r="I185" s="454" t="str">
        <f t="shared" si="39"/>
        <v/>
      </c>
      <c r="K185" s="454" t="str">
        <f t="shared" si="40"/>
        <v/>
      </c>
      <c r="M185" s="454" t="str">
        <f t="shared" si="41"/>
        <v/>
      </c>
      <c r="O185" s="454" t="str">
        <f t="shared" si="42"/>
        <v/>
      </c>
      <c r="Q185" s="454" t="str">
        <f t="shared" si="43"/>
        <v/>
      </c>
      <c r="S185" s="454" t="str">
        <f t="shared" si="44"/>
        <v/>
      </c>
      <c r="U185" s="454" t="str">
        <f t="shared" si="45"/>
        <v/>
      </c>
      <c r="W185" s="454" t="str">
        <f t="shared" si="46"/>
        <v/>
      </c>
      <c r="Y185" s="454" t="str">
        <f t="shared" si="47"/>
        <v/>
      </c>
      <c r="AA185" s="454" t="str">
        <f t="shared" si="48"/>
        <v/>
      </c>
      <c r="AC185" s="454" t="str">
        <f t="shared" si="49"/>
        <v/>
      </c>
      <c r="AE185" s="454" t="str">
        <f t="shared" si="50"/>
        <v/>
      </c>
      <c r="AG185" s="454" t="str">
        <f t="shared" si="51"/>
        <v/>
      </c>
      <c r="AI185" s="454" t="str">
        <f t="shared" si="52"/>
        <v/>
      </c>
      <c r="AK185" s="454" t="str">
        <f t="shared" si="53"/>
        <v/>
      </c>
      <c r="AM185" s="454" t="str">
        <f t="shared" si="54"/>
        <v/>
      </c>
      <c r="AO185" s="454" t="str">
        <f t="shared" si="55"/>
        <v/>
      </c>
      <c r="AQ185" s="454" t="str">
        <f t="shared" si="56"/>
        <v/>
      </c>
    </row>
    <row r="186" spans="5:43" x14ac:dyDescent="0.3">
      <c r="E186" s="454" t="str">
        <f t="shared" si="38"/>
        <v/>
      </c>
      <c r="G186" s="454" t="str">
        <f t="shared" si="38"/>
        <v/>
      </c>
      <c r="I186" s="454" t="str">
        <f t="shared" si="39"/>
        <v/>
      </c>
      <c r="K186" s="454" t="str">
        <f t="shared" si="40"/>
        <v/>
      </c>
      <c r="M186" s="454" t="str">
        <f t="shared" si="41"/>
        <v/>
      </c>
      <c r="O186" s="454" t="str">
        <f t="shared" si="42"/>
        <v/>
      </c>
      <c r="Q186" s="454" t="str">
        <f t="shared" si="43"/>
        <v/>
      </c>
      <c r="S186" s="454" t="str">
        <f t="shared" si="44"/>
        <v/>
      </c>
      <c r="U186" s="454" t="str">
        <f t="shared" si="45"/>
        <v/>
      </c>
      <c r="W186" s="454" t="str">
        <f t="shared" si="46"/>
        <v/>
      </c>
      <c r="Y186" s="454" t="str">
        <f t="shared" si="47"/>
        <v/>
      </c>
      <c r="AA186" s="454" t="str">
        <f t="shared" si="48"/>
        <v/>
      </c>
      <c r="AC186" s="454" t="str">
        <f t="shared" si="49"/>
        <v/>
      </c>
      <c r="AE186" s="454" t="str">
        <f t="shared" si="50"/>
        <v/>
      </c>
      <c r="AG186" s="454" t="str">
        <f t="shared" si="51"/>
        <v/>
      </c>
      <c r="AI186" s="454" t="str">
        <f t="shared" si="52"/>
        <v/>
      </c>
      <c r="AK186" s="454" t="str">
        <f t="shared" si="53"/>
        <v/>
      </c>
      <c r="AM186" s="454" t="str">
        <f t="shared" si="54"/>
        <v/>
      </c>
      <c r="AO186" s="454" t="str">
        <f t="shared" si="55"/>
        <v/>
      </c>
      <c r="AQ186" s="454" t="str">
        <f t="shared" si="56"/>
        <v/>
      </c>
    </row>
    <row r="187" spans="5:43" x14ac:dyDescent="0.3">
      <c r="E187" s="454" t="str">
        <f t="shared" si="38"/>
        <v/>
      </c>
      <c r="G187" s="454" t="str">
        <f t="shared" si="38"/>
        <v/>
      </c>
      <c r="I187" s="454" t="str">
        <f t="shared" si="39"/>
        <v/>
      </c>
      <c r="K187" s="454" t="str">
        <f t="shared" si="40"/>
        <v/>
      </c>
      <c r="M187" s="454" t="str">
        <f t="shared" si="41"/>
        <v/>
      </c>
      <c r="O187" s="454" t="str">
        <f t="shared" si="42"/>
        <v/>
      </c>
      <c r="Q187" s="454" t="str">
        <f t="shared" si="43"/>
        <v/>
      </c>
      <c r="S187" s="454" t="str">
        <f t="shared" si="44"/>
        <v/>
      </c>
      <c r="U187" s="454" t="str">
        <f t="shared" si="45"/>
        <v/>
      </c>
      <c r="W187" s="454" t="str">
        <f t="shared" si="46"/>
        <v/>
      </c>
      <c r="Y187" s="454" t="str">
        <f t="shared" si="47"/>
        <v/>
      </c>
      <c r="AA187" s="454" t="str">
        <f t="shared" si="48"/>
        <v/>
      </c>
      <c r="AC187" s="454" t="str">
        <f t="shared" si="49"/>
        <v/>
      </c>
      <c r="AE187" s="454" t="str">
        <f t="shared" si="50"/>
        <v/>
      </c>
      <c r="AG187" s="454" t="str">
        <f t="shared" si="51"/>
        <v/>
      </c>
      <c r="AI187" s="454" t="str">
        <f t="shared" si="52"/>
        <v/>
      </c>
      <c r="AK187" s="454" t="str">
        <f t="shared" si="53"/>
        <v/>
      </c>
      <c r="AM187" s="454" t="str">
        <f t="shared" si="54"/>
        <v/>
      </c>
      <c r="AO187" s="454" t="str">
        <f t="shared" si="55"/>
        <v/>
      </c>
      <c r="AQ187" s="454" t="str">
        <f t="shared" si="56"/>
        <v/>
      </c>
    </row>
    <row r="188" spans="5:43" x14ac:dyDescent="0.3">
      <c r="E188" s="454" t="str">
        <f t="shared" si="38"/>
        <v/>
      </c>
      <c r="G188" s="454" t="str">
        <f t="shared" si="38"/>
        <v/>
      </c>
      <c r="I188" s="454" t="str">
        <f t="shared" si="39"/>
        <v/>
      </c>
      <c r="K188" s="454" t="str">
        <f t="shared" si="40"/>
        <v/>
      </c>
      <c r="M188" s="454" t="str">
        <f t="shared" si="41"/>
        <v/>
      </c>
      <c r="O188" s="454" t="str">
        <f t="shared" si="42"/>
        <v/>
      </c>
      <c r="Q188" s="454" t="str">
        <f t="shared" si="43"/>
        <v/>
      </c>
      <c r="S188" s="454" t="str">
        <f t="shared" si="44"/>
        <v/>
      </c>
      <c r="U188" s="454" t="str">
        <f t="shared" si="45"/>
        <v/>
      </c>
      <c r="W188" s="454" t="str">
        <f t="shared" si="46"/>
        <v/>
      </c>
      <c r="Y188" s="454" t="str">
        <f t="shared" si="47"/>
        <v/>
      </c>
      <c r="AA188" s="454" t="str">
        <f t="shared" si="48"/>
        <v/>
      </c>
      <c r="AC188" s="454" t="str">
        <f t="shared" si="49"/>
        <v/>
      </c>
      <c r="AE188" s="454" t="str">
        <f t="shared" si="50"/>
        <v/>
      </c>
      <c r="AG188" s="454" t="str">
        <f t="shared" si="51"/>
        <v/>
      </c>
      <c r="AI188" s="454" t="str">
        <f t="shared" si="52"/>
        <v/>
      </c>
      <c r="AK188" s="454" t="str">
        <f t="shared" si="53"/>
        <v/>
      </c>
      <c r="AM188" s="454" t="str">
        <f t="shared" si="54"/>
        <v/>
      </c>
      <c r="AO188" s="454" t="str">
        <f t="shared" si="55"/>
        <v/>
      </c>
      <c r="AQ188" s="454" t="str">
        <f t="shared" si="56"/>
        <v/>
      </c>
    </row>
    <row r="189" spans="5:43" x14ac:dyDescent="0.3">
      <c r="E189" s="454" t="str">
        <f t="shared" si="38"/>
        <v/>
      </c>
      <c r="G189" s="454" t="str">
        <f t="shared" si="38"/>
        <v/>
      </c>
      <c r="I189" s="454" t="str">
        <f t="shared" si="39"/>
        <v/>
      </c>
      <c r="K189" s="454" t="str">
        <f t="shared" si="40"/>
        <v/>
      </c>
      <c r="M189" s="454" t="str">
        <f t="shared" si="41"/>
        <v/>
      </c>
      <c r="O189" s="454" t="str">
        <f t="shared" si="42"/>
        <v/>
      </c>
      <c r="Q189" s="454" t="str">
        <f t="shared" si="43"/>
        <v/>
      </c>
      <c r="S189" s="454" t="str">
        <f t="shared" si="44"/>
        <v/>
      </c>
      <c r="U189" s="454" t="str">
        <f t="shared" si="45"/>
        <v/>
      </c>
      <c r="W189" s="454" t="str">
        <f t="shared" si="46"/>
        <v/>
      </c>
      <c r="Y189" s="454" t="str">
        <f t="shared" si="47"/>
        <v/>
      </c>
      <c r="AA189" s="454" t="str">
        <f t="shared" si="48"/>
        <v/>
      </c>
      <c r="AC189" s="454" t="str">
        <f t="shared" si="49"/>
        <v/>
      </c>
      <c r="AE189" s="454" t="str">
        <f t="shared" si="50"/>
        <v/>
      </c>
      <c r="AG189" s="454" t="str">
        <f t="shared" si="51"/>
        <v/>
      </c>
      <c r="AI189" s="454" t="str">
        <f t="shared" si="52"/>
        <v/>
      </c>
      <c r="AK189" s="454" t="str">
        <f t="shared" si="53"/>
        <v/>
      </c>
      <c r="AM189" s="454" t="str">
        <f t="shared" si="54"/>
        <v/>
      </c>
      <c r="AO189" s="454" t="str">
        <f t="shared" si="55"/>
        <v/>
      </c>
      <c r="AQ189" s="454" t="str">
        <f t="shared" si="56"/>
        <v/>
      </c>
    </row>
    <row r="190" spans="5:43" x14ac:dyDescent="0.3">
      <c r="E190" s="454" t="str">
        <f t="shared" si="38"/>
        <v/>
      </c>
      <c r="G190" s="454" t="str">
        <f t="shared" si="38"/>
        <v/>
      </c>
      <c r="I190" s="454" t="str">
        <f t="shared" si="39"/>
        <v/>
      </c>
      <c r="K190" s="454" t="str">
        <f t="shared" si="40"/>
        <v/>
      </c>
      <c r="M190" s="454" t="str">
        <f t="shared" si="41"/>
        <v/>
      </c>
      <c r="O190" s="454" t="str">
        <f t="shared" si="42"/>
        <v/>
      </c>
      <c r="Q190" s="454" t="str">
        <f t="shared" si="43"/>
        <v/>
      </c>
      <c r="S190" s="454" t="str">
        <f t="shared" si="44"/>
        <v/>
      </c>
      <c r="U190" s="454" t="str">
        <f t="shared" si="45"/>
        <v/>
      </c>
      <c r="W190" s="454" t="str">
        <f t="shared" si="46"/>
        <v/>
      </c>
      <c r="Y190" s="454" t="str">
        <f t="shared" si="47"/>
        <v/>
      </c>
      <c r="AA190" s="454" t="str">
        <f t="shared" si="48"/>
        <v/>
      </c>
      <c r="AC190" s="454" t="str">
        <f t="shared" si="49"/>
        <v/>
      </c>
      <c r="AE190" s="454" t="str">
        <f t="shared" si="50"/>
        <v/>
      </c>
      <c r="AG190" s="454" t="str">
        <f t="shared" si="51"/>
        <v/>
      </c>
      <c r="AI190" s="454" t="str">
        <f t="shared" si="52"/>
        <v/>
      </c>
      <c r="AK190" s="454" t="str">
        <f t="shared" si="53"/>
        <v/>
      </c>
      <c r="AM190" s="454" t="str">
        <f t="shared" si="54"/>
        <v/>
      </c>
      <c r="AO190" s="454" t="str">
        <f t="shared" si="55"/>
        <v/>
      </c>
      <c r="AQ190" s="454" t="str">
        <f t="shared" si="56"/>
        <v/>
      </c>
    </row>
    <row r="191" spans="5:43" x14ac:dyDescent="0.3">
      <c r="E191" s="454" t="str">
        <f t="shared" si="38"/>
        <v/>
      </c>
      <c r="G191" s="454" t="str">
        <f t="shared" si="38"/>
        <v/>
      </c>
      <c r="I191" s="454" t="str">
        <f t="shared" si="39"/>
        <v/>
      </c>
      <c r="K191" s="454" t="str">
        <f t="shared" si="40"/>
        <v/>
      </c>
      <c r="M191" s="454" t="str">
        <f t="shared" si="41"/>
        <v/>
      </c>
      <c r="O191" s="454" t="str">
        <f t="shared" si="42"/>
        <v/>
      </c>
      <c r="Q191" s="454" t="str">
        <f t="shared" si="43"/>
        <v/>
      </c>
      <c r="S191" s="454" t="str">
        <f t="shared" si="44"/>
        <v/>
      </c>
      <c r="U191" s="454" t="str">
        <f t="shared" si="45"/>
        <v/>
      </c>
      <c r="W191" s="454" t="str">
        <f t="shared" si="46"/>
        <v/>
      </c>
      <c r="Y191" s="454" t="str">
        <f t="shared" si="47"/>
        <v/>
      </c>
      <c r="AA191" s="454" t="str">
        <f t="shared" si="48"/>
        <v/>
      </c>
      <c r="AC191" s="454" t="str">
        <f t="shared" si="49"/>
        <v/>
      </c>
      <c r="AE191" s="454" t="str">
        <f t="shared" si="50"/>
        <v/>
      </c>
      <c r="AG191" s="454" t="str">
        <f t="shared" si="51"/>
        <v/>
      </c>
      <c r="AI191" s="454" t="str">
        <f t="shared" si="52"/>
        <v/>
      </c>
      <c r="AK191" s="454" t="str">
        <f t="shared" si="53"/>
        <v/>
      </c>
      <c r="AM191" s="454" t="str">
        <f t="shared" si="54"/>
        <v/>
      </c>
      <c r="AO191" s="454" t="str">
        <f t="shared" si="55"/>
        <v/>
      </c>
      <c r="AQ191" s="454" t="str">
        <f t="shared" si="56"/>
        <v/>
      </c>
    </row>
    <row r="192" spans="5:43" x14ac:dyDescent="0.3">
      <c r="E192" s="454" t="str">
        <f t="shared" si="38"/>
        <v/>
      </c>
      <c r="G192" s="454" t="str">
        <f t="shared" si="38"/>
        <v/>
      </c>
      <c r="I192" s="454" t="str">
        <f t="shared" si="39"/>
        <v/>
      </c>
      <c r="K192" s="454" t="str">
        <f t="shared" si="40"/>
        <v/>
      </c>
      <c r="M192" s="454" t="str">
        <f t="shared" si="41"/>
        <v/>
      </c>
      <c r="O192" s="454" t="str">
        <f t="shared" si="42"/>
        <v/>
      </c>
      <c r="Q192" s="454" t="str">
        <f t="shared" si="43"/>
        <v/>
      </c>
      <c r="S192" s="454" t="str">
        <f t="shared" si="44"/>
        <v/>
      </c>
      <c r="U192" s="454" t="str">
        <f t="shared" si="45"/>
        <v/>
      </c>
      <c r="W192" s="454" t="str">
        <f t="shared" si="46"/>
        <v/>
      </c>
      <c r="Y192" s="454" t="str">
        <f t="shared" si="47"/>
        <v/>
      </c>
      <c r="AA192" s="454" t="str">
        <f t="shared" si="48"/>
        <v/>
      </c>
      <c r="AC192" s="454" t="str">
        <f t="shared" si="49"/>
        <v/>
      </c>
      <c r="AE192" s="454" t="str">
        <f t="shared" si="50"/>
        <v/>
      </c>
      <c r="AG192" s="454" t="str">
        <f t="shared" si="51"/>
        <v/>
      </c>
      <c r="AI192" s="454" t="str">
        <f t="shared" si="52"/>
        <v/>
      </c>
      <c r="AK192" s="454" t="str">
        <f t="shared" si="53"/>
        <v/>
      </c>
      <c r="AM192" s="454" t="str">
        <f t="shared" si="54"/>
        <v/>
      </c>
      <c r="AO192" s="454" t="str">
        <f t="shared" si="55"/>
        <v/>
      </c>
      <c r="AQ192" s="454" t="str">
        <f t="shared" si="56"/>
        <v/>
      </c>
    </row>
    <row r="193" spans="5:43" x14ac:dyDescent="0.3">
      <c r="E193" s="454" t="str">
        <f t="shared" si="38"/>
        <v/>
      </c>
      <c r="G193" s="454" t="str">
        <f t="shared" si="38"/>
        <v/>
      </c>
      <c r="I193" s="454" t="str">
        <f t="shared" si="39"/>
        <v/>
      </c>
      <c r="K193" s="454" t="str">
        <f t="shared" si="40"/>
        <v/>
      </c>
      <c r="M193" s="454" t="str">
        <f t="shared" si="41"/>
        <v/>
      </c>
      <c r="O193" s="454" t="str">
        <f t="shared" si="42"/>
        <v/>
      </c>
      <c r="Q193" s="454" t="str">
        <f t="shared" si="43"/>
        <v/>
      </c>
      <c r="S193" s="454" t="str">
        <f t="shared" si="44"/>
        <v/>
      </c>
      <c r="U193" s="454" t="str">
        <f t="shared" si="45"/>
        <v/>
      </c>
      <c r="W193" s="454" t="str">
        <f t="shared" si="46"/>
        <v/>
      </c>
      <c r="Y193" s="454" t="str">
        <f t="shared" si="47"/>
        <v/>
      </c>
      <c r="AA193" s="454" t="str">
        <f t="shared" si="48"/>
        <v/>
      </c>
      <c r="AC193" s="454" t="str">
        <f t="shared" si="49"/>
        <v/>
      </c>
      <c r="AE193" s="454" t="str">
        <f t="shared" si="50"/>
        <v/>
      </c>
      <c r="AG193" s="454" t="str">
        <f t="shared" si="51"/>
        <v/>
      </c>
      <c r="AI193" s="454" t="str">
        <f t="shared" si="52"/>
        <v/>
      </c>
      <c r="AK193" s="454" t="str">
        <f t="shared" si="53"/>
        <v/>
      </c>
      <c r="AM193" s="454" t="str">
        <f t="shared" si="54"/>
        <v/>
      </c>
      <c r="AO193" s="454" t="str">
        <f t="shared" si="55"/>
        <v/>
      </c>
      <c r="AQ193" s="454" t="str">
        <f t="shared" si="56"/>
        <v/>
      </c>
    </row>
    <row r="194" spans="5:43" x14ac:dyDescent="0.3">
      <c r="E194" s="454" t="str">
        <f t="shared" si="38"/>
        <v/>
      </c>
      <c r="G194" s="454" t="str">
        <f t="shared" si="38"/>
        <v/>
      </c>
      <c r="I194" s="454" t="str">
        <f t="shared" si="39"/>
        <v/>
      </c>
      <c r="K194" s="454" t="str">
        <f t="shared" si="40"/>
        <v/>
      </c>
      <c r="M194" s="454" t="str">
        <f t="shared" si="41"/>
        <v/>
      </c>
      <c r="O194" s="454" t="str">
        <f t="shared" si="42"/>
        <v/>
      </c>
      <c r="Q194" s="454" t="str">
        <f t="shared" si="43"/>
        <v/>
      </c>
      <c r="S194" s="454" t="str">
        <f t="shared" si="44"/>
        <v/>
      </c>
      <c r="U194" s="454" t="str">
        <f t="shared" si="45"/>
        <v/>
      </c>
      <c r="W194" s="454" t="str">
        <f t="shared" si="46"/>
        <v/>
      </c>
      <c r="Y194" s="454" t="str">
        <f t="shared" si="47"/>
        <v/>
      </c>
      <c r="AA194" s="454" t="str">
        <f t="shared" si="48"/>
        <v/>
      </c>
      <c r="AC194" s="454" t="str">
        <f t="shared" si="49"/>
        <v/>
      </c>
      <c r="AE194" s="454" t="str">
        <f t="shared" si="50"/>
        <v/>
      </c>
      <c r="AG194" s="454" t="str">
        <f t="shared" si="51"/>
        <v/>
      </c>
      <c r="AI194" s="454" t="str">
        <f t="shared" si="52"/>
        <v/>
      </c>
      <c r="AK194" s="454" t="str">
        <f t="shared" si="53"/>
        <v/>
      </c>
      <c r="AM194" s="454" t="str">
        <f t="shared" si="54"/>
        <v/>
      </c>
      <c r="AO194" s="454" t="str">
        <f t="shared" si="55"/>
        <v/>
      </c>
      <c r="AQ194" s="454" t="str">
        <f t="shared" si="56"/>
        <v/>
      </c>
    </row>
    <row r="195" spans="5:43" x14ac:dyDescent="0.3">
      <c r="E195" s="454" t="str">
        <f t="shared" si="38"/>
        <v/>
      </c>
      <c r="G195" s="454" t="str">
        <f t="shared" si="38"/>
        <v/>
      </c>
      <c r="I195" s="454" t="str">
        <f t="shared" si="39"/>
        <v/>
      </c>
      <c r="K195" s="454" t="str">
        <f t="shared" si="40"/>
        <v/>
      </c>
      <c r="M195" s="454" t="str">
        <f t="shared" si="41"/>
        <v/>
      </c>
      <c r="O195" s="454" t="str">
        <f t="shared" si="42"/>
        <v/>
      </c>
      <c r="Q195" s="454" t="str">
        <f t="shared" si="43"/>
        <v/>
      </c>
      <c r="S195" s="454" t="str">
        <f t="shared" si="44"/>
        <v/>
      </c>
      <c r="U195" s="454" t="str">
        <f t="shared" si="45"/>
        <v/>
      </c>
      <c r="W195" s="454" t="str">
        <f t="shared" si="46"/>
        <v/>
      </c>
      <c r="Y195" s="454" t="str">
        <f t="shared" si="47"/>
        <v/>
      </c>
      <c r="AA195" s="454" t="str">
        <f t="shared" si="48"/>
        <v/>
      </c>
      <c r="AC195" s="454" t="str">
        <f t="shared" si="49"/>
        <v/>
      </c>
      <c r="AE195" s="454" t="str">
        <f t="shared" si="50"/>
        <v/>
      </c>
      <c r="AG195" s="454" t="str">
        <f t="shared" si="51"/>
        <v/>
      </c>
      <c r="AI195" s="454" t="str">
        <f t="shared" si="52"/>
        <v/>
      </c>
      <c r="AK195" s="454" t="str">
        <f t="shared" si="53"/>
        <v/>
      </c>
      <c r="AM195" s="454" t="str">
        <f t="shared" si="54"/>
        <v/>
      </c>
      <c r="AO195" s="454" t="str">
        <f t="shared" si="55"/>
        <v/>
      </c>
      <c r="AQ195" s="454" t="str">
        <f t="shared" si="56"/>
        <v/>
      </c>
    </row>
    <row r="196" spans="5:43" x14ac:dyDescent="0.3">
      <c r="E196" s="454" t="str">
        <f t="shared" si="38"/>
        <v/>
      </c>
      <c r="G196" s="454" t="str">
        <f t="shared" si="38"/>
        <v/>
      </c>
      <c r="I196" s="454" t="str">
        <f t="shared" si="39"/>
        <v/>
      </c>
      <c r="K196" s="454" t="str">
        <f t="shared" si="40"/>
        <v/>
      </c>
      <c r="M196" s="454" t="str">
        <f t="shared" si="41"/>
        <v/>
      </c>
      <c r="O196" s="454" t="str">
        <f t="shared" si="42"/>
        <v/>
      </c>
      <c r="Q196" s="454" t="str">
        <f t="shared" si="43"/>
        <v/>
      </c>
      <c r="S196" s="454" t="str">
        <f t="shared" si="44"/>
        <v/>
      </c>
      <c r="U196" s="454" t="str">
        <f t="shared" si="45"/>
        <v/>
      </c>
      <c r="W196" s="454" t="str">
        <f t="shared" si="46"/>
        <v/>
      </c>
      <c r="Y196" s="454" t="str">
        <f t="shared" si="47"/>
        <v/>
      </c>
      <c r="AA196" s="454" t="str">
        <f t="shared" si="48"/>
        <v/>
      </c>
      <c r="AC196" s="454" t="str">
        <f t="shared" si="49"/>
        <v/>
      </c>
      <c r="AE196" s="454" t="str">
        <f t="shared" si="50"/>
        <v/>
      </c>
      <c r="AG196" s="454" t="str">
        <f t="shared" si="51"/>
        <v/>
      </c>
      <c r="AI196" s="454" t="str">
        <f t="shared" si="52"/>
        <v/>
      </c>
      <c r="AK196" s="454" t="str">
        <f t="shared" si="53"/>
        <v/>
      </c>
      <c r="AM196" s="454" t="str">
        <f t="shared" si="54"/>
        <v/>
      </c>
      <c r="AO196" s="454" t="str">
        <f t="shared" si="55"/>
        <v/>
      </c>
      <c r="AQ196" s="454" t="str">
        <f t="shared" si="56"/>
        <v/>
      </c>
    </row>
    <row r="197" spans="5:43" x14ac:dyDescent="0.3">
      <c r="E197" s="454" t="str">
        <f t="shared" si="38"/>
        <v/>
      </c>
      <c r="G197" s="454" t="str">
        <f t="shared" si="38"/>
        <v/>
      </c>
      <c r="I197" s="454" t="str">
        <f t="shared" si="39"/>
        <v/>
      </c>
      <c r="K197" s="454" t="str">
        <f t="shared" si="40"/>
        <v/>
      </c>
      <c r="M197" s="454" t="str">
        <f t="shared" si="41"/>
        <v/>
      </c>
      <c r="O197" s="454" t="str">
        <f t="shared" si="42"/>
        <v/>
      </c>
      <c r="Q197" s="454" t="str">
        <f t="shared" si="43"/>
        <v/>
      </c>
      <c r="S197" s="454" t="str">
        <f t="shared" si="44"/>
        <v/>
      </c>
      <c r="U197" s="454" t="str">
        <f t="shared" si="45"/>
        <v/>
      </c>
      <c r="W197" s="454" t="str">
        <f t="shared" si="46"/>
        <v/>
      </c>
      <c r="Y197" s="454" t="str">
        <f t="shared" si="47"/>
        <v/>
      </c>
      <c r="AA197" s="454" t="str">
        <f t="shared" si="48"/>
        <v/>
      </c>
      <c r="AC197" s="454" t="str">
        <f t="shared" si="49"/>
        <v/>
      </c>
      <c r="AE197" s="454" t="str">
        <f t="shared" si="50"/>
        <v/>
      </c>
      <c r="AG197" s="454" t="str">
        <f t="shared" si="51"/>
        <v/>
      </c>
      <c r="AI197" s="454" t="str">
        <f t="shared" si="52"/>
        <v/>
      </c>
      <c r="AK197" s="454" t="str">
        <f t="shared" si="53"/>
        <v/>
      </c>
      <c r="AM197" s="454" t="str">
        <f t="shared" si="54"/>
        <v/>
      </c>
      <c r="AO197" s="454" t="str">
        <f t="shared" si="55"/>
        <v/>
      </c>
      <c r="AQ197" s="454" t="str">
        <f t="shared" si="56"/>
        <v/>
      </c>
    </row>
    <row r="198" spans="5:43" x14ac:dyDescent="0.3">
      <c r="E198" s="454" t="str">
        <f t="shared" si="38"/>
        <v/>
      </c>
      <c r="G198" s="454" t="str">
        <f t="shared" si="38"/>
        <v/>
      </c>
      <c r="I198" s="454" t="str">
        <f t="shared" si="39"/>
        <v/>
      </c>
      <c r="K198" s="454" t="str">
        <f t="shared" si="40"/>
        <v/>
      </c>
      <c r="M198" s="454" t="str">
        <f t="shared" si="41"/>
        <v/>
      </c>
      <c r="O198" s="454" t="str">
        <f t="shared" si="42"/>
        <v/>
      </c>
      <c r="Q198" s="454" t="str">
        <f t="shared" si="43"/>
        <v/>
      </c>
      <c r="S198" s="454" t="str">
        <f t="shared" si="44"/>
        <v/>
      </c>
      <c r="U198" s="454" t="str">
        <f t="shared" si="45"/>
        <v/>
      </c>
      <c r="W198" s="454" t="str">
        <f t="shared" si="46"/>
        <v/>
      </c>
      <c r="Y198" s="454" t="str">
        <f t="shared" si="47"/>
        <v/>
      </c>
      <c r="AA198" s="454" t="str">
        <f t="shared" si="48"/>
        <v/>
      </c>
      <c r="AC198" s="454" t="str">
        <f t="shared" si="49"/>
        <v/>
      </c>
      <c r="AE198" s="454" t="str">
        <f t="shared" si="50"/>
        <v/>
      </c>
      <c r="AG198" s="454" t="str">
        <f t="shared" si="51"/>
        <v/>
      </c>
      <c r="AI198" s="454" t="str">
        <f t="shared" si="52"/>
        <v/>
      </c>
      <c r="AK198" s="454" t="str">
        <f t="shared" si="53"/>
        <v/>
      </c>
      <c r="AM198" s="454" t="str">
        <f t="shared" si="54"/>
        <v/>
      </c>
      <c r="AO198" s="454" t="str">
        <f t="shared" si="55"/>
        <v/>
      </c>
      <c r="AQ198" s="454" t="str">
        <f t="shared" si="56"/>
        <v/>
      </c>
    </row>
    <row r="199" spans="5:43" x14ac:dyDescent="0.3">
      <c r="E199" s="454" t="str">
        <f t="shared" si="38"/>
        <v/>
      </c>
      <c r="G199" s="454" t="str">
        <f t="shared" si="38"/>
        <v/>
      </c>
      <c r="I199" s="454" t="str">
        <f t="shared" si="39"/>
        <v/>
      </c>
      <c r="K199" s="454" t="str">
        <f t="shared" si="40"/>
        <v/>
      </c>
      <c r="M199" s="454" t="str">
        <f t="shared" si="41"/>
        <v/>
      </c>
      <c r="O199" s="454" t="str">
        <f t="shared" si="42"/>
        <v/>
      </c>
      <c r="Q199" s="454" t="str">
        <f t="shared" si="43"/>
        <v/>
      </c>
      <c r="S199" s="454" t="str">
        <f t="shared" si="44"/>
        <v/>
      </c>
      <c r="U199" s="454" t="str">
        <f t="shared" si="45"/>
        <v/>
      </c>
      <c r="W199" s="454" t="str">
        <f t="shared" si="46"/>
        <v/>
      </c>
      <c r="Y199" s="454" t="str">
        <f t="shared" si="47"/>
        <v/>
      </c>
      <c r="AA199" s="454" t="str">
        <f t="shared" si="48"/>
        <v/>
      </c>
      <c r="AC199" s="454" t="str">
        <f t="shared" si="49"/>
        <v/>
      </c>
      <c r="AE199" s="454" t="str">
        <f t="shared" si="50"/>
        <v/>
      </c>
      <c r="AG199" s="454" t="str">
        <f t="shared" si="51"/>
        <v/>
      </c>
      <c r="AI199" s="454" t="str">
        <f t="shared" si="52"/>
        <v/>
      </c>
      <c r="AK199" s="454" t="str">
        <f t="shared" si="53"/>
        <v/>
      </c>
      <c r="AM199" s="454" t="str">
        <f t="shared" si="54"/>
        <v/>
      </c>
      <c r="AO199" s="454" t="str">
        <f t="shared" si="55"/>
        <v/>
      </c>
      <c r="AQ199" s="454" t="str">
        <f t="shared" si="56"/>
        <v/>
      </c>
    </row>
    <row r="200" spans="5:43" x14ac:dyDescent="0.3">
      <c r="E200" s="454" t="str">
        <f t="shared" si="38"/>
        <v/>
      </c>
      <c r="G200" s="454" t="str">
        <f t="shared" si="38"/>
        <v/>
      </c>
      <c r="I200" s="454" t="str">
        <f t="shared" si="39"/>
        <v/>
      </c>
      <c r="K200" s="454" t="str">
        <f t="shared" si="40"/>
        <v/>
      </c>
      <c r="M200" s="454" t="str">
        <f t="shared" si="41"/>
        <v/>
      </c>
      <c r="O200" s="454" t="str">
        <f t="shared" si="42"/>
        <v/>
      </c>
      <c r="Q200" s="454" t="str">
        <f t="shared" si="43"/>
        <v/>
      </c>
      <c r="S200" s="454" t="str">
        <f t="shared" si="44"/>
        <v/>
      </c>
      <c r="U200" s="454" t="str">
        <f t="shared" si="45"/>
        <v/>
      </c>
      <c r="W200" s="454" t="str">
        <f t="shared" si="46"/>
        <v/>
      </c>
      <c r="Y200" s="454" t="str">
        <f t="shared" si="47"/>
        <v/>
      </c>
      <c r="AA200" s="454" t="str">
        <f t="shared" si="48"/>
        <v/>
      </c>
      <c r="AC200" s="454" t="str">
        <f t="shared" si="49"/>
        <v/>
      </c>
      <c r="AE200" s="454" t="str">
        <f t="shared" si="50"/>
        <v/>
      </c>
      <c r="AG200" s="454" t="str">
        <f t="shared" si="51"/>
        <v/>
      </c>
      <c r="AI200" s="454" t="str">
        <f t="shared" si="52"/>
        <v/>
      </c>
      <c r="AK200" s="454" t="str">
        <f t="shared" si="53"/>
        <v/>
      </c>
      <c r="AM200" s="454" t="str">
        <f t="shared" si="54"/>
        <v/>
      </c>
      <c r="AO200" s="454" t="str">
        <f t="shared" si="55"/>
        <v/>
      </c>
      <c r="AQ200" s="454" t="str">
        <f t="shared" si="56"/>
        <v/>
      </c>
    </row>
    <row r="201" spans="5:43" x14ac:dyDescent="0.3">
      <c r="E201" s="454" t="str">
        <f t="shared" si="38"/>
        <v/>
      </c>
      <c r="G201" s="454" t="str">
        <f t="shared" si="38"/>
        <v/>
      </c>
      <c r="I201" s="454" t="str">
        <f t="shared" si="39"/>
        <v/>
      </c>
      <c r="K201" s="454" t="str">
        <f t="shared" si="40"/>
        <v/>
      </c>
      <c r="M201" s="454" t="str">
        <f t="shared" si="41"/>
        <v/>
      </c>
      <c r="O201" s="454" t="str">
        <f t="shared" si="42"/>
        <v/>
      </c>
      <c r="Q201" s="454" t="str">
        <f t="shared" si="43"/>
        <v/>
      </c>
      <c r="S201" s="454" t="str">
        <f t="shared" si="44"/>
        <v/>
      </c>
      <c r="U201" s="454" t="str">
        <f t="shared" si="45"/>
        <v/>
      </c>
      <c r="W201" s="454" t="str">
        <f t="shared" si="46"/>
        <v/>
      </c>
      <c r="Y201" s="454" t="str">
        <f t="shared" si="47"/>
        <v/>
      </c>
      <c r="AA201" s="454" t="str">
        <f t="shared" si="48"/>
        <v/>
      </c>
      <c r="AC201" s="454" t="str">
        <f t="shared" si="49"/>
        <v/>
      </c>
      <c r="AE201" s="454" t="str">
        <f t="shared" si="50"/>
        <v/>
      </c>
      <c r="AG201" s="454" t="str">
        <f t="shared" si="51"/>
        <v/>
      </c>
      <c r="AI201" s="454" t="str">
        <f t="shared" si="52"/>
        <v/>
      </c>
      <c r="AK201" s="454" t="str">
        <f t="shared" si="53"/>
        <v/>
      </c>
      <c r="AM201" s="454" t="str">
        <f t="shared" si="54"/>
        <v/>
      </c>
      <c r="AO201" s="454" t="str">
        <f t="shared" si="55"/>
        <v/>
      </c>
      <c r="AQ201" s="454" t="str">
        <f t="shared" si="56"/>
        <v/>
      </c>
    </row>
    <row r="202" spans="5:43" x14ac:dyDescent="0.3">
      <c r="E202" s="454" t="str">
        <f t="shared" si="38"/>
        <v/>
      </c>
      <c r="G202" s="454" t="str">
        <f t="shared" si="38"/>
        <v/>
      </c>
      <c r="I202" s="454" t="str">
        <f t="shared" si="39"/>
        <v/>
      </c>
      <c r="K202" s="454" t="str">
        <f t="shared" si="40"/>
        <v/>
      </c>
      <c r="M202" s="454" t="str">
        <f t="shared" si="41"/>
        <v/>
      </c>
      <c r="O202" s="454" t="str">
        <f t="shared" si="42"/>
        <v/>
      </c>
      <c r="Q202" s="454" t="str">
        <f t="shared" si="43"/>
        <v/>
      </c>
      <c r="S202" s="454" t="str">
        <f t="shared" si="44"/>
        <v/>
      </c>
      <c r="U202" s="454" t="str">
        <f t="shared" si="45"/>
        <v/>
      </c>
      <c r="W202" s="454" t="str">
        <f t="shared" si="46"/>
        <v/>
      </c>
      <c r="Y202" s="454" t="str">
        <f t="shared" si="47"/>
        <v/>
      </c>
      <c r="AA202" s="454" t="str">
        <f t="shared" si="48"/>
        <v/>
      </c>
      <c r="AC202" s="454" t="str">
        <f t="shared" si="49"/>
        <v/>
      </c>
      <c r="AE202" s="454" t="str">
        <f t="shared" si="50"/>
        <v/>
      </c>
      <c r="AG202" s="454" t="str">
        <f t="shared" si="51"/>
        <v/>
      </c>
      <c r="AI202" s="454" t="str">
        <f t="shared" si="52"/>
        <v/>
      </c>
      <c r="AK202" s="454" t="str">
        <f t="shared" si="53"/>
        <v/>
      </c>
      <c r="AM202" s="454" t="str">
        <f t="shared" si="54"/>
        <v/>
      </c>
      <c r="AO202" s="454" t="str">
        <f t="shared" si="55"/>
        <v/>
      </c>
      <c r="AQ202" s="454" t="str">
        <f t="shared" si="56"/>
        <v/>
      </c>
    </row>
    <row r="203" spans="5:43" x14ac:dyDescent="0.3">
      <c r="E203" s="454" t="str">
        <f t="shared" si="38"/>
        <v/>
      </c>
      <c r="G203" s="454" t="str">
        <f t="shared" si="38"/>
        <v/>
      </c>
      <c r="I203" s="454" t="str">
        <f t="shared" si="39"/>
        <v/>
      </c>
      <c r="K203" s="454" t="str">
        <f t="shared" si="40"/>
        <v/>
      </c>
      <c r="M203" s="454" t="str">
        <f t="shared" si="41"/>
        <v/>
      </c>
      <c r="O203" s="454" t="str">
        <f t="shared" si="42"/>
        <v/>
      </c>
      <c r="Q203" s="454" t="str">
        <f t="shared" si="43"/>
        <v/>
      </c>
      <c r="S203" s="454" t="str">
        <f t="shared" si="44"/>
        <v/>
      </c>
      <c r="U203" s="454" t="str">
        <f t="shared" si="45"/>
        <v/>
      </c>
      <c r="W203" s="454" t="str">
        <f t="shared" si="46"/>
        <v/>
      </c>
      <c r="Y203" s="454" t="str">
        <f t="shared" si="47"/>
        <v/>
      </c>
      <c r="AA203" s="454" t="str">
        <f t="shared" si="48"/>
        <v/>
      </c>
      <c r="AC203" s="454" t="str">
        <f t="shared" si="49"/>
        <v/>
      </c>
      <c r="AE203" s="454" t="str">
        <f t="shared" si="50"/>
        <v/>
      </c>
      <c r="AG203" s="454" t="str">
        <f t="shared" si="51"/>
        <v/>
      </c>
      <c r="AI203" s="454" t="str">
        <f t="shared" si="52"/>
        <v/>
      </c>
      <c r="AK203" s="454" t="str">
        <f t="shared" si="53"/>
        <v/>
      </c>
      <c r="AM203" s="454" t="str">
        <f t="shared" si="54"/>
        <v/>
      </c>
      <c r="AO203" s="454" t="str">
        <f t="shared" si="55"/>
        <v/>
      </c>
      <c r="AQ203" s="454" t="str">
        <f t="shared" si="56"/>
        <v/>
      </c>
    </row>
    <row r="204" spans="5:43" x14ac:dyDescent="0.3">
      <c r="E204" s="454" t="str">
        <f t="shared" si="38"/>
        <v/>
      </c>
      <c r="G204" s="454" t="str">
        <f t="shared" si="38"/>
        <v/>
      </c>
      <c r="I204" s="454" t="str">
        <f t="shared" si="39"/>
        <v/>
      </c>
      <c r="K204" s="454" t="str">
        <f t="shared" si="40"/>
        <v/>
      </c>
      <c r="M204" s="454" t="str">
        <f t="shared" si="41"/>
        <v/>
      </c>
      <c r="O204" s="454" t="str">
        <f t="shared" si="42"/>
        <v/>
      </c>
      <c r="Q204" s="454" t="str">
        <f t="shared" si="43"/>
        <v/>
      </c>
      <c r="S204" s="454" t="str">
        <f t="shared" si="44"/>
        <v/>
      </c>
      <c r="U204" s="454" t="str">
        <f t="shared" si="45"/>
        <v/>
      </c>
      <c r="W204" s="454" t="str">
        <f t="shared" si="46"/>
        <v/>
      </c>
      <c r="Y204" s="454" t="str">
        <f t="shared" si="47"/>
        <v/>
      </c>
      <c r="AA204" s="454" t="str">
        <f t="shared" si="48"/>
        <v/>
      </c>
      <c r="AC204" s="454" t="str">
        <f t="shared" si="49"/>
        <v/>
      </c>
      <c r="AE204" s="454" t="str">
        <f t="shared" si="50"/>
        <v/>
      </c>
      <c r="AG204" s="454" t="str">
        <f t="shared" si="51"/>
        <v/>
      </c>
      <c r="AI204" s="454" t="str">
        <f t="shared" si="52"/>
        <v/>
      </c>
      <c r="AK204" s="454" t="str">
        <f t="shared" si="53"/>
        <v/>
      </c>
      <c r="AM204" s="454" t="str">
        <f t="shared" si="54"/>
        <v/>
      </c>
      <c r="AO204" s="454" t="str">
        <f t="shared" si="55"/>
        <v/>
      </c>
      <c r="AQ204" s="454" t="str">
        <f t="shared" si="56"/>
        <v/>
      </c>
    </row>
    <row r="205" spans="5:43" x14ac:dyDescent="0.3">
      <c r="E205" s="454" t="str">
        <f t="shared" ref="E205:G268" si="57">IF(OR($B205=0,D205=0),"",D205/$B205)</f>
        <v/>
      </c>
      <c r="G205" s="454" t="str">
        <f t="shared" si="57"/>
        <v/>
      </c>
      <c r="I205" s="454" t="str">
        <f t="shared" ref="I205:I268" si="58">IF(OR($B205=0,H205=0),"",H205/$B205)</f>
        <v/>
      </c>
      <c r="K205" s="454" t="str">
        <f t="shared" ref="K205:K268" si="59">IF(OR($B205=0,J205=0),"",J205/$B205)</f>
        <v/>
      </c>
      <c r="M205" s="454" t="str">
        <f t="shared" ref="M205:M268" si="60">IF(OR($B205=0,L205=0),"",L205/$B205)</f>
        <v/>
      </c>
      <c r="O205" s="454" t="str">
        <f t="shared" ref="O205:O268" si="61">IF(OR($B205=0,N205=0),"",N205/$B205)</f>
        <v/>
      </c>
      <c r="Q205" s="454" t="str">
        <f t="shared" ref="Q205:Q268" si="62">IF(OR($B205=0,P205=0),"",P205/$B205)</f>
        <v/>
      </c>
      <c r="S205" s="454" t="str">
        <f t="shared" ref="S205:S268" si="63">IF(OR($B205=0,R205=0),"",R205/$B205)</f>
        <v/>
      </c>
      <c r="U205" s="454" t="str">
        <f t="shared" ref="U205:U268" si="64">IF(OR($B205=0,T205=0),"",T205/$B205)</f>
        <v/>
      </c>
      <c r="W205" s="454" t="str">
        <f t="shared" ref="W205:W268" si="65">IF(OR($B205=0,V205=0),"",V205/$B205)</f>
        <v/>
      </c>
      <c r="Y205" s="454" t="str">
        <f t="shared" ref="Y205:Y268" si="66">IF(OR($B205=0,X205=0),"",X205/$B205)</f>
        <v/>
      </c>
      <c r="AA205" s="454" t="str">
        <f t="shared" ref="AA205:AA268" si="67">IF(OR($B205=0,Z205=0),"",Z205/$B205)</f>
        <v/>
      </c>
      <c r="AC205" s="454" t="str">
        <f t="shared" ref="AC205:AC268" si="68">IF(OR($B205=0,AB205=0),"",AB205/$B205)</f>
        <v/>
      </c>
      <c r="AE205" s="454" t="str">
        <f t="shared" ref="AE205:AE268" si="69">IF(OR($B205=0,AD205=0),"",AD205/$B205)</f>
        <v/>
      </c>
      <c r="AG205" s="454" t="str">
        <f t="shared" ref="AG205:AG268" si="70">IF(OR($B205=0,AF205=0),"",AF205/$B205)</f>
        <v/>
      </c>
      <c r="AI205" s="454" t="str">
        <f t="shared" ref="AI205:AI268" si="71">IF(OR($B205=0,AH205=0),"",AH205/$B205)</f>
        <v/>
      </c>
      <c r="AK205" s="454" t="str">
        <f t="shared" ref="AK205:AK268" si="72">IF(OR($B205=0,AJ205=0),"",AJ205/$B205)</f>
        <v/>
      </c>
      <c r="AM205" s="454" t="str">
        <f t="shared" ref="AM205:AM268" si="73">IF(OR($B205=0,AL205=0),"",AL205/$B205)</f>
        <v/>
      </c>
      <c r="AO205" s="454" t="str">
        <f t="shared" ref="AO205:AO268" si="74">IF(OR($B205=0,AN205=0),"",AN205/$B205)</f>
        <v/>
      </c>
      <c r="AQ205" s="454" t="str">
        <f t="shared" ref="AQ205:AQ268" si="75">IF(OR($B205=0,AP205=0),"",AP205/$B205)</f>
        <v/>
      </c>
    </row>
    <row r="206" spans="5:43" x14ac:dyDescent="0.3">
      <c r="E206" s="454" t="str">
        <f t="shared" si="57"/>
        <v/>
      </c>
      <c r="G206" s="454" t="str">
        <f t="shared" si="57"/>
        <v/>
      </c>
      <c r="I206" s="454" t="str">
        <f t="shared" si="58"/>
        <v/>
      </c>
      <c r="K206" s="454" t="str">
        <f t="shared" si="59"/>
        <v/>
      </c>
      <c r="M206" s="454" t="str">
        <f t="shared" si="60"/>
        <v/>
      </c>
      <c r="O206" s="454" t="str">
        <f t="shared" si="61"/>
        <v/>
      </c>
      <c r="Q206" s="454" t="str">
        <f t="shared" si="62"/>
        <v/>
      </c>
      <c r="S206" s="454" t="str">
        <f t="shared" si="63"/>
        <v/>
      </c>
      <c r="U206" s="454" t="str">
        <f t="shared" si="64"/>
        <v/>
      </c>
      <c r="W206" s="454" t="str">
        <f t="shared" si="65"/>
        <v/>
      </c>
      <c r="Y206" s="454" t="str">
        <f t="shared" si="66"/>
        <v/>
      </c>
      <c r="AA206" s="454" t="str">
        <f t="shared" si="67"/>
        <v/>
      </c>
      <c r="AC206" s="454" t="str">
        <f t="shared" si="68"/>
        <v/>
      </c>
      <c r="AE206" s="454" t="str">
        <f t="shared" si="69"/>
        <v/>
      </c>
      <c r="AG206" s="454" t="str">
        <f t="shared" si="70"/>
        <v/>
      </c>
      <c r="AI206" s="454" t="str">
        <f t="shared" si="71"/>
        <v/>
      </c>
      <c r="AK206" s="454" t="str">
        <f t="shared" si="72"/>
        <v/>
      </c>
      <c r="AM206" s="454" t="str">
        <f t="shared" si="73"/>
        <v/>
      </c>
      <c r="AO206" s="454" t="str">
        <f t="shared" si="74"/>
        <v/>
      </c>
      <c r="AQ206" s="454" t="str">
        <f t="shared" si="75"/>
        <v/>
      </c>
    </row>
    <row r="207" spans="5:43" x14ac:dyDescent="0.3">
      <c r="E207" s="454" t="str">
        <f t="shared" si="57"/>
        <v/>
      </c>
      <c r="G207" s="454" t="str">
        <f t="shared" si="57"/>
        <v/>
      </c>
      <c r="I207" s="454" t="str">
        <f t="shared" si="58"/>
        <v/>
      </c>
      <c r="K207" s="454" t="str">
        <f t="shared" si="59"/>
        <v/>
      </c>
      <c r="M207" s="454" t="str">
        <f t="shared" si="60"/>
        <v/>
      </c>
      <c r="O207" s="454" t="str">
        <f t="shared" si="61"/>
        <v/>
      </c>
      <c r="Q207" s="454" t="str">
        <f t="shared" si="62"/>
        <v/>
      </c>
      <c r="S207" s="454" t="str">
        <f t="shared" si="63"/>
        <v/>
      </c>
      <c r="U207" s="454" t="str">
        <f t="shared" si="64"/>
        <v/>
      </c>
      <c r="W207" s="454" t="str">
        <f t="shared" si="65"/>
        <v/>
      </c>
      <c r="Y207" s="454" t="str">
        <f t="shared" si="66"/>
        <v/>
      </c>
      <c r="AA207" s="454" t="str">
        <f t="shared" si="67"/>
        <v/>
      </c>
      <c r="AC207" s="454" t="str">
        <f t="shared" si="68"/>
        <v/>
      </c>
      <c r="AE207" s="454" t="str">
        <f t="shared" si="69"/>
        <v/>
      </c>
      <c r="AG207" s="454" t="str">
        <f t="shared" si="70"/>
        <v/>
      </c>
      <c r="AI207" s="454" t="str">
        <f t="shared" si="71"/>
        <v/>
      </c>
      <c r="AK207" s="454" t="str">
        <f t="shared" si="72"/>
        <v/>
      </c>
      <c r="AM207" s="454" t="str">
        <f t="shared" si="73"/>
        <v/>
      </c>
      <c r="AO207" s="454" t="str">
        <f t="shared" si="74"/>
        <v/>
      </c>
      <c r="AQ207" s="454" t="str">
        <f t="shared" si="75"/>
        <v/>
      </c>
    </row>
    <row r="208" spans="5:43" x14ac:dyDescent="0.3">
      <c r="E208" s="454" t="str">
        <f t="shared" si="57"/>
        <v/>
      </c>
      <c r="G208" s="454" t="str">
        <f t="shared" si="57"/>
        <v/>
      </c>
      <c r="I208" s="454" t="str">
        <f t="shared" si="58"/>
        <v/>
      </c>
      <c r="K208" s="454" t="str">
        <f t="shared" si="59"/>
        <v/>
      </c>
      <c r="M208" s="454" t="str">
        <f t="shared" si="60"/>
        <v/>
      </c>
      <c r="O208" s="454" t="str">
        <f t="shared" si="61"/>
        <v/>
      </c>
      <c r="Q208" s="454" t="str">
        <f t="shared" si="62"/>
        <v/>
      </c>
      <c r="S208" s="454" t="str">
        <f t="shared" si="63"/>
        <v/>
      </c>
      <c r="U208" s="454" t="str">
        <f t="shared" si="64"/>
        <v/>
      </c>
      <c r="W208" s="454" t="str">
        <f t="shared" si="65"/>
        <v/>
      </c>
      <c r="Y208" s="454" t="str">
        <f t="shared" si="66"/>
        <v/>
      </c>
      <c r="AA208" s="454" t="str">
        <f t="shared" si="67"/>
        <v/>
      </c>
      <c r="AC208" s="454" t="str">
        <f t="shared" si="68"/>
        <v/>
      </c>
      <c r="AE208" s="454" t="str">
        <f t="shared" si="69"/>
        <v/>
      </c>
      <c r="AG208" s="454" t="str">
        <f t="shared" si="70"/>
        <v/>
      </c>
      <c r="AI208" s="454" t="str">
        <f t="shared" si="71"/>
        <v/>
      </c>
      <c r="AK208" s="454" t="str">
        <f t="shared" si="72"/>
        <v/>
      </c>
      <c r="AM208" s="454" t="str">
        <f t="shared" si="73"/>
        <v/>
      </c>
      <c r="AO208" s="454" t="str">
        <f t="shared" si="74"/>
        <v/>
      </c>
      <c r="AQ208" s="454" t="str">
        <f t="shared" si="75"/>
        <v/>
      </c>
    </row>
    <row r="209" spans="5:43" x14ac:dyDescent="0.3">
      <c r="E209" s="454" t="str">
        <f t="shared" si="57"/>
        <v/>
      </c>
      <c r="G209" s="454" t="str">
        <f t="shared" si="57"/>
        <v/>
      </c>
      <c r="I209" s="454" t="str">
        <f t="shared" si="58"/>
        <v/>
      </c>
      <c r="K209" s="454" t="str">
        <f t="shared" si="59"/>
        <v/>
      </c>
      <c r="M209" s="454" t="str">
        <f t="shared" si="60"/>
        <v/>
      </c>
      <c r="O209" s="454" t="str">
        <f t="shared" si="61"/>
        <v/>
      </c>
      <c r="Q209" s="454" t="str">
        <f t="shared" si="62"/>
        <v/>
      </c>
      <c r="S209" s="454" t="str">
        <f t="shared" si="63"/>
        <v/>
      </c>
      <c r="U209" s="454" t="str">
        <f t="shared" si="64"/>
        <v/>
      </c>
      <c r="W209" s="454" t="str">
        <f t="shared" si="65"/>
        <v/>
      </c>
      <c r="Y209" s="454" t="str">
        <f t="shared" si="66"/>
        <v/>
      </c>
      <c r="AA209" s="454" t="str">
        <f t="shared" si="67"/>
        <v/>
      </c>
      <c r="AC209" s="454" t="str">
        <f t="shared" si="68"/>
        <v/>
      </c>
      <c r="AE209" s="454" t="str">
        <f t="shared" si="69"/>
        <v/>
      </c>
      <c r="AG209" s="454" t="str">
        <f t="shared" si="70"/>
        <v/>
      </c>
      <c r="AI209" s="454" t="str">
        <f t="shared" si="71"/>
        <v/>
      </c>
      <c r="AK209" s="454" t="str">
        <f t="shared" si="72"/>
        <v/>
      </c>
      <c r="AM209" s="454" t="str">
        <f t="shared" si="73"/>
        <v/>
      </c>
      <c r="AO209" s="454" t="str">
        <f t="shared" si="74"/>
        <v/>
      </c>
      <c r="AQ209" s="454" t="str">
        <f t="shared" si="75"/>
        <v/>
      </c>
    </row>
    <row r="210" spans="5:43" x14ac:dyDescent="0.3">
      <c r="E210" s="454" t="str">
        <f t="shared" si="57"/>
        <v/>
      </c>
      <c r="G210" s="454" t="str">
        <f t="shared" si="57"/>
        <v/>
      </c>
      <c r="I210" s="454" t="str">
        <f t="shared" si="58"/>
        <v/>
      </c>
      <c r="K210" s="454" t="str">
        <f t="shared" si="59"/>
        <v/>
      </c>
      <c r="M210" s="454" t="str">
        <f t="shared" si="60"/>
        <v/>
      </c>
      <c r="O210" s="454" t="str">
        <f t="shared" si="61"/>
        <v/>
      </c>
      <c r="Q210" s="454" t="str">
        <f t="shared" si="62"/>
        <v/>
      </c>
      <c r="S210" s="454" t="str">
        <f t="shared" si="63"/>
        <v/>
      </c>
      <c r="U210" s="454" t="str">
        <f t="shared" si="64"/>
        <v/>
      </c>
      <c r="W210" s="454" t="str">
        <f t="shared" si="65"/>
        <v/>
      </c>
      <c r="Y210" s="454" t="str">
        <f t="shared" si="66"/>
        <v/>
      </c>
      <c r="AA210" s="454" t="str">
        <f t="shared" si="67"/>
        <v/>
      </c>
      <c r="AC210" s="454" t="str">
        <f t="shared" si="68"/>
        <v/>
      </c>
      <c r="AE210" s="454" t="str">
        <f t="shared" si="69"/>
        <v/>
      </c>
      <c r="AG210" s="454" t="str">
        <f t="shared" si="70"/>
        <v/>
      </c>
      <c r="AI210" s="454" t="str">
        <f t="shared" si="71"/>
        <v/>
      </c>
      <c r="AK210" s="454" t="str">
        <f t="shared" si="72"/>
        <v/>
      </c>
      <c r="AM210" s="454" t="str">
        <f t="shared" si="73"/>
        <v/>
      </c>
      <c r="AO210" s="454" t="str">
        <f t="shared" si="74"/>
        <v/>
      </c>
      <c r="AQ210" s="454" t="str">
        <f t="shared" si="75"/>
        <v/>
      </c>
    </row>
    <row r="211" spans="5:43" x14ac:dyDescent="0.3">
      <c r="E211" s="454" t="str">
        <f t="shared" si="57"/>
        <v/>
      </c>
      <c r="G211" s="454" t="str">
        <f t="shared" si="57"/>
        <v/>
      </c>
      <c r="I211" s="454" t="str">
        <f t="shared" si="58"/>
        <v/>
      </c>
      <c r="K211" s="454" t="str">
        <f t="shared" si="59"/>
        <v/>
      </c>
      <c r="M211" s="454" t="str">
        <f t="shared" si="60"/>
        <v/>
      </c>
      <c r="O211" s="454" t="str">
        <f t="shared" si="61"/>
        <v/>
      </c>
      <c r="Q211" s="454" t="str">
        <f t="shared" si="62"/>
        <v/>
      </c>
      <c r="S211" s="454" t="str">
        <f t="shared" si="63"/>
        <v/>
      </c>
      <c r="U211" s="454" t="str">
        <f t="shared" si="64"/>
        <v/>
      </c>
      <c r="W211" s="454" t="str">
        <f t="shared" si="65"/>
        <v/>
      </c>
      <c r="Y211" s="454" t="str">
        <f t="shared" si="66"/>
        <v/>
      </c>
      <c r="AA211" s="454" t="str">
        <f t="shared" si="67"/>
        <v/>
      </c>
      <c r="AC211" s="454" t="str">
        <f t="shared" si="68"/>
        <v/>
      </c>
      <c r="AE211" s="454" t="str">
        <f t="shared" si="69"/>
        <v/>
      </c>
      <c r="AG211" s="454" t="str">
        <f t="shared" si="70"/>
        <v/>
      </c>
      <c r="AI211" s="454" t="str">
        <f t="shared" si="71"/>
        <v/>
      </c>
      <c r="AK211" s="454" t="str">
        <f t="shared" si="72"/>
        <v/>
      </c>
      <c r="AM211" s="454" t="str">
        <f t="shared" si="73"/>
        <v/>
      </c>
      <c r="AO211" s="454" t="str">
        <f t="shared" si="74"/>
        <v/>
      </c>
      <c r="AQ211" s="454" t="str">
        <f t="shared" si="75"/>
        <v/>
      </c>
    </row>
    <row r="212" spans="5:43" x14ac:dyDescent="0.3">
      <c r="E212" s="454" t="str">
        <f t="shared" si="57"/>
        <v/>
      </c>
      <c r="G212" s="454" t="str">
        <f t="shared" si="57"/>
        <v/>
      </c>
      <c r="I212" s="454" t="str">
        <f t="shared" si="58"/>
        <v/>
      </c>
      <c r="K212" s="454" t="str">
        <f t="shared" si="59"/>
        <v/>
      </c>
      <c r="M212" s="454" t="str">
        <f t="shared" si="60"/>
        <v/>
      </c>
      <c r="O212" s="454" t="str">
        <f t="shared" si="61"/>
        <v/>
      </c>
      <c r="Q212" s="454" t="str">
        <f t="shared" si="62"/>
        <v/>
      </c>
      <c r="S212" s="454" t="str">
        <f t="shared" si="63"/>
        <v/>
      </c>
      <c r="U212" s="454" t="str">
        <f t="shared" si="64"/>
        <v/>
      </c>
      <c r="W212" s="454" t="str">
        <f t="shared" si="65"/>
        <v/>
      </c>
      <c r="Y212" s="454" t="str">
        <f t="shared" si="66"/>
        <v/>
      </c>
      <c r="AA212" s="454" t="str">
        <f t="shared" si="67"/>
        <v/>
      </c>
      <c r="AC212" s="454" t="str">
        <f t="shared" si="68"/>
        <v/>
      </c>
      <c r="AE212" s="454" t="str">
        <f t="shared" si="69"/>
        <v/>
      </c>
      <c r="AG212" s="454" t="str">
        <f t="shared" si="70"/>
        <v/>
      </c>
      <c r="AI212" s="454" t="str">
        <f t="shared" si="71"/>
        <v/>
      </c>
      <c r="AK212" s="454" t="str">
        <f t="shared" si="72"/>
        <v/>
      </c>
      <c r="AM212" s="454" t="str">
        <f t="shared" si="73"/>
        <v/>
      </c>
      <c r="AO212" s="454" t="str">
        <f t="shared" si="74"/>
        <v/>
      </c>
      <c r="AQ212" s="454" t="str">
        <f t="shared" si="75"/>
        <v/>
      </c>
    </row>
    <row r="213" spans="5:43" x14ac:dyDescent="0.3">
      <c r="E213" s="454" t="str">
        <f t="shared" si="57"/>
        <v/>
      </c>
      <c r="G213" s="454" t="str">
        <f t="shared" si="57"/>
        <v/>
      </c>
      <c r="I213" s="454" t="str">
        <f t="shared" si="58"/>
        <v/>
      </c>
      <c r="K213" s="454" t="str">
        <f t="shared" si="59"/>
        <v/>
      </c>
      <c r="M213" s="454" t="str">
        <f t="shared" si="60"/>
        <v/>
      </c>
      <c r="O213" s="454" t="str">
        <f t="shared" si="61"/>
        <v/>
      </c>
      <c r="Q213" s="454" t="str">
        <f t="shared" si="62"/>
        <v/>
      </c>
      <c r="S213" s="454" t="str">
        <f t="shared" si="63"/>
        <v/>
      </c>
      <c r="U213" s="454" t="str">
        <f t="shared" si="64"/>
        <v/>
      </c>
      <c r="W213" s="454" t="str">
        <f t="shared" si="65"/>
        <v/>
      </c>
      <c r="Y213" s="454" t="str">
        <f t="shared" si="66"/>
        <v/>
      </c>
      <c r="AA213" s="454" t="str">
        <f t="shared" si="67"/>
        <v/>
      </c>
      <c r="AC213" s="454" t="str">
        <f t="shared" si="68"/>
        <v/>
      </c>
      <c r="AE213" s="454" t="str">
        <f t="shared" si="69"/>
        <v/>
      </c>
      <c r="AG213" s="454" t="str">
        <f t="shared" si="70"/>
        <v/>
      </c>
      <c r="AI213" s="454" t="str">
        <f t="shared" si="71"/>
        <v/>
      </c>
      <c r="AK213" s="454" t="str">
        <f t="shared" si="72"/>
        <v/>
      </c>
      <c r="AM213" s="454" t="str">
        <f t="shared" si="73"/>
        <v/>
      </c>
      <c r="AO213" s="454" t="str">
        <f t="shared" si="74"/>
        <v/>
      </c>
      <c r="AQ213" s="454" t="str">
        <f t="shared" si="75"/>
        <v/>
      </c>
    </row>
    <row r="214" spans="5:43" x14ac:dyDescent="0.3">
      <c r="E214" s="454" t="str">
        <f t="shared" si="57"/>
        <v/>
      </c>
      <c r="G214" s="454" t="str">
        <f t="shared" si="57"/>
        <v/>
      </c>
      <c r="I214" s="454" t="str">
        <f t="shared" si="58"/>
        <v/>
      </c>
      <c r="K214" s="454" t="str">
        <f t="shared" si="59"/>
        <v/>
      </c>
      <c r="M214" s="454" t="str">
        <f t="shared" si="60"/>
        <v/>
      </c>
      <c r="O214" s="454" t="str">
        <f t="shared" si="61"/>
        <v/>
      </c>
      <c r="Q214" s="454" t="str">
        <f t="shared" si="62"/>
        <v/>
      </c>
      <c r="S214" s="454" t="str">
        <f t="shared" si="63"/>
        <v/>
      </c>
      <c r="U214" s="454" t="str">
        <f t="shared" si="64"/>
        <v/>
      </c>
      <c r="W214" s="454" t="str">
        <f t="shared" si="65"/>
        <v/>
      </c>
      <c r="Y214" s="454" t="str">
        <f t="shared" si="66"/>
        <v/>
      </c>
      <c r="AA214" s="454" t="str">
        <f t="shared" si="67"/>
        <v/>
      </c>
      <c r="AC214" s="454" t="str">
        <f t="shared" si="68"/>
        <v/>
      </c>
      <c r="AE214" s="454" t="str">
        <f t="shared" si="69"/>
        <v/>
      </c>
      <c r="AG214" s="454" t="str">
        <f t="shared" si="70"/>
        <v/>
      </c>
      <c r="AI214" s="454" t="str">
        <f t="shared" si="71"/>
        <v/>
      </c>
      <c r="AK214" s="454" t="str">
        <f t="shared" si="72"/>
        <v/>
      </c>
      <c r="AM214" s="454" t="str">
        <f t="shared" si="73"/>
        <v/>
      </c>
      <c r="AO214" s="454" t="str">
        <f t="shared" si="74"/>
        <v/>
      </c>
      <c r="AQ214" s="454" t="str">
        <f t="shared" si="75"/>
        <v/>
      </c>
    </row>
    <row r="215" spans="5:43" x14ac:dyDescent="0.3">
      <c r="E215" s="454" t="str">
        <f t="shared" si="57"/>
        <v/>
      </c>
      <c r="G215" s="454" t="str">
        <f t="shared" si="57"/>
        <v/>
      </c>
      <c r="I215" s="454" t="str">
        <f t="shared" si="58"/>
        <v/>
      </c>
      <c r="K215" s="454" t="str">
        <f t="shared" si="59"/>
        <v/>
      </c>
      <c r="M215" s="454" t="str">
        <f t="shared" si="60"/>
        <v/>
      </c>
      <c r="O215" s="454" t="str">
        <f t="shared" si="61"/>
        <v/>
      </c>
      <c r="Q215" s="454" t="str">
        <f t="shared" si="62"/>
        <v/>
      </c>
      <c r="S215" s="454" t="str">
        <f t="shared" si="63"/>
        <v/>
      </c>
      <c r="U215" s="454" t="str">
        <f t="shared" si="64"/>
        <v/>
      </c>
      <c r="W215" s="454" t="str">
        <f t="shared" si="65"/>
        <v/>
      </c>
      <c r="Y215" s="454" t="str">
        <f t="shared" si="66"/>
        <v/>
      </c>
      <c r="AA215" s="454" t="str">
        <f t="shared" si="67"/>
        <v/>
      </c>
      <c r="AC215" s="454" t="str">
        <f t="shared" si="68"/>
        <v/>
      </c>
      <c r="AE215" s="454" t="str">
        <f t="shared" si="69"/>
        <v/>
      </c>
      <c r="AG215" s="454" t="str">
        <f t="shared" si="70"/>
        <v/>
      </c>
      <c r="AI215" s="454" t="str">
        <f t="shared" si="71"/>
        <v/>
      </c>
      <c r="AK215" s="454" t="str">
        <f t="shared" si="72"/>
        <v/>
      </c>
      <c r="AM215" s="454" t="str">
        <f t="shared" si="73"/>
        <v/>
      </c>
      <c r="AO215" s="454" t="str">
        <f t="shared" si="74"/>
        <v/>
      </c>
      <c r="AQ215" s="454" t="str">
        <f t="shared" si="75"/>
        <v/>
      </c>
    </row>
    <row r="216" spans="5:43" x14ac:dyDescent="0.3">
      <c r="E216" s="454" t="str">
        <f t="shared" si="57"/>
        <v/>
      </c>
      <c r="G216" s="454" t="str">
        <f t="shared" si="57"/>
        <v/>
      </c>
      <c r="I216" s="454" t="str">
        <f t="shared" si="58"/>
        <v/>
      </c>
      <c r="K216" s="454" t="str">
        <f t="shared" si="59"/>
        <v/>
      </c>
      <c r="M216" s="454" t="str">
        <f t="shared" si="60"/>
        <v/>
      </c>
      <c r="O216" s="454" t="str">
        <f t="shared" si="61"/>
        <v/>
      </c>
      <c r="Q216" s="454" t="str">
        <f t="shared" si="62"/>
        <v/>
      </c>
      <c r="S216" s="454" t="str">
        <f t="shared" si="63"/>
        <v/>
      </c>
      <c r="U216" s="454" t="str">
        <f t="shared" si="64"/>
        <v/>
      </c>
      <c r="W216" s="454" t="str">
        <f t="shared" si="65"/>
        <v/>
      </c>
      <c r="Y216" s="454" t="str">
        <f t="shared" si="66"/>
        <v/>
      </c>
      <c r="AA216" s="454" t="str">
        <f t="shared" si="67"/>
        <v/>
      </c>
      <c r="AC216" s="454" t="str">
        <f t="shared" si="68"/>
        <v/>
      </c>
      <c r="AE216" s="454" t="str">
        <f t="shared" si="69"/>
        <v/>
      </c>
      <c r="AG216" s="454" t="str">
        <f t="shared" si="70"/>
        <v/>
      </c>
      <c r="AI216" s="454" t="str">
        <f t="shared" si="71"/>
        <v/>
      </c>
      <c r="AK216" s="454" t="str">
        <f t="shared" si="72"/>
        <v/>
      </c>
      <c r="AM216" s="454" t="str">
        <f t="shared" si="73"/>
        <v/>
      </c>
      <c r="AO216" s="454" t="str">
        <f t="shared" si="74"/>
        <v/>
      </c>
      <c r="AQ216" s="454" t="str">
        <f t="shared" si="75"/>
        <v/>
      </c>
    </row>
    <row r="217" spans="5:43" x14ac:dyDescent="0.3">
      <c r="E217" s="454" t="str">
        <f t="shared" si="57"/>
        <v/>
      </c>
      <c r="G217" s="454" t="str">
        <f t="shared" si="57"/>
        <v/>
      </c>
      <c r="I217" s="454" t="str">
        <f t="shared" si="58"/>
        <v/>
      </c>
      <c r="K217" s="454" t="str">
        <f t="shared" si="59"/>
        <v/>
      </c>
      <c r="M217" s="454" t="str">
        <f t="shared" si="60"/>
        <v/>
      </c>
      <c r="O217" s="454" t="str">
        <f t="shared" si="61"/>
        <v/>
      </c>
      <c r="Q217" s="454" t="str">
        <f t="shared" si="62"/>
        <v/>
      </c>
      <c r="S217" s="454" t="str">
        <f t="shared" si="63"/>
        <v/>
      </c>
      <c r="U217" s="454" t="str">
        <f t="shared" si="64"/>
        <v/>
      </c>
      <c r="W217" s="454" t="str">
        <f t="shared" si="65"/>
        <v/>
      </c>
      <c r="Y217" s="454" t="str">
        <f t="shared" si="66"/>
        <v/>
      </c>
      <c r="AA217" s="454" t="str">
        <f t="shared" si="67"/>
        <v/>
      </c>
      <c r="AC217" s="454" t="str">
        <f t="shared" si="68"/>
        <v/>
      </c>
      <c r="AE217" s="454" t="str">
        <f t="shared" si="69"/>
        <v/>
      </c>
      <c r="AG217" s="454" t="str">
        <f t="shared" si="70"/>
        <v/>
      </c>
      <c r="AI217" s="454" t="str">
        <f t="shared" si="71"/>
        <v/>
      </c>
      <c r="AK217" s="454" t="str">
        <f t="shared" si="72"/>
        <v/>
      </c>
      <c r="AM217" s="454" t="str">
        <f t="shared" si="73"/>
        <v/>
      </c>
      <c r="AO217" s="454" t="str">
        <f t="shared" si="74"/>
        <v/>
      </c>
      <c r="AQ217" s="454" t="str">
        <f t="shared" si="75"/>
        <v/>
      </c>
    </row>
    <row r="218" spans="5:43" x14ac:dyDescent="0.3">
      <c r="E218" s="454" t="str">
        <f t="shared" si="57"/>
        <v/>
      </c>
      <c r="G218" s="454" t="str">
        <f t="shared" si="57"/>
        <v/>
      </c>
      <c r="I218" s="454" t="str">
        <f t="shared" si="58"/>
        <v/>
      </c>
      <c r="K218" s="454" t="str">
        <f t="shared" si="59"/>
        <v/>
      </c>
      <c r="M218" s="454" t="str">
        <f t="shared" si="60"/>
        <v/>
      </c>
      <c r="O218" s="454" t="str">
        <f t="shared" si="61"/>
        <v/>
      </c>
      <c r="Q218" s="454" t="str">
        <f t="shared" si="62"/>
        <v/>
      </c>
      <c r="S218" s="454" t="str">
        <f t="shared" si="63"/>
        <v/>
      </c>
      <c r="U218" s="454" t="str">
        <f t="shared" si="64"/>
        <v/>
      </c>
      <c r="W218" s="454" t="str">
        <f t="shared" si="65"/>
        <v/>
      </c>
      <c r="Y218" s="454" t="str">
        <f t="shared" si="66"/>
        <v/>
      </c>
      <c r="AA218" s="454" t="str">
        <f t="shared" si="67"/>
        <v/>
      </c>
      <c r="AC218" s="454" t="str">
        <f t="shared" si="68"/>
        <v/>
      </c>
      <c r="AE218" s="454" t="str">
        <f t="shared" si="69"/>
        <v/>
      </c>
      <c r="AG218" s="454" t="str">
        <f t="shared" si="70"/>
        <v/>
      </c>
      <c r="AI218" s="454" t="str">
        <f t="shared" si="71"/>
        <v/>
      </c>
      <c r="AK218" s="454" t="str">
        <f t="shared" si="72"/>
        <v/>
      </c>
      <c r="AM218" s="454" t="str">
        <f t="shared" si="73"/>
        <v/>
      </c>
      <c r="AO218" s="454" t="str">
        <f t="shared" si="74"/>
        <v/>
      </c>
      <c r="AQ218" s="454" t="str">
        <f t="shared" si="75"/>
        <v/>
      </c>
    </row>
    <row r="219" spans="5:43" x14ac:dyDescent="0.3">
      <c r="E219" s="454" t="str">
        <f t="shared" si="57"/>
        <v/>
      </c>
      <c r="G219" s="454" t="str">
        <f t="shared" si="57"/>
        <v/>
      </c>
      <c r="I219" s="454" t="str">
        <f t="shared" si="58"/>
        <v/>
      </c>
      <c r="K219" s="454" t="str">
        <f t="shared" si="59"/>
        <v/>
      </c>
      <c r="M219" s="454" t="str">
        <f t="shared" si="60"/>
        <v/>
      </c>
      <c r="O219" s="454" t="str">
        <f t="shared" si="61"/>
        <v/>
      </c>
      <c r="Q219" s="454" t="str">
        <f t="shared" si="62"/>
        <v/>
      </c>
      <c r="S219" s="454" t="str">
        <f t="shared" si="63"/>
        <v/>
      </c>
      <c r="U219" s="454" t="str">
        <f t="shared" si="64"/>
        <v/>
      </c>
      <c r="W219" s="454" t="str">
        <f t="shared" si="65"/>
        <v/>
      </c>
      <c r="Y219" s="454" t="str">
        <f t="shared" si="66"/>
        <v/>
      </c>
      <c r="AA219" s="454" t="str">
        <f t="shared" si="67"/>
        <v/>
      </c>
      <c r="AC219" s="454" t="str">
        <f t="shared" si="68"/>
        <v/>
      </c>
      <c r="AE219" s="454" t="str">
        <f t="shared" si="69"/>
        <v/>
      </c>
      <c r="AG219" s="454" t="str">
        <f t="shared" si="70"/>
        <v/>
      </c>
      <c r="AI219" s="454" t="str">
        <f t="shared" si="71"/>
        <v/>
      </c>
      <c r="AK219" s="454" t="str">
        <f t="shared" si="72"/>
        <v/>
      </c>
      <c r="AM219" s="454" t="str">
        <f t="shared" si="73"/>
        <v/>
      </c>
      <c r="AO219" s="454" t="str">
        <f t="shared" si="74"/>
        <v/>
      </c>
      <c r="AQ219" s="454" t="str">
        <f t="shared" si="75"/>
        <v/>
      </c>
    </row>
    <row r="220" spans="5:43" x14ac:dyDescent="0.3">
      <c r="E220" s="454" t="str">
        <f t="shared" si="57"/>
        <v/>
      </c>
      <c r="G220" s="454" t="str">
        <f t="shared" si="57"/>
        <v/>
      </c>
      <c r="I220" s="454" t="str">
        <f t="shared" si="58"/>
        <v/>
      </c>
      <c r="K220" s="454" t="str">
        <f t="shared" si="59"/>
        <v/>
      </c>
      <c r="M220" s="454" t="str">
        <f t="shared" si="60"/>
        <v/>
      </c>
      <c r="O220" s="454" t="str">
        <f t="shared" si="61"/>
        <v/>
      </c>
      <c r="Q220" s="454" t="str">
        <f t="shared" si="62"/>
        <v/>
      </c>
      <c r="S220" s="454" t="str">
        <f t="shared" si="63"/>
        <v/>
      </c>
      <c r="U220" s="454" t="str">
        <f t="shared" si="64"/>
        <v/>
      </c>
      <c r="W220" s="454" t="str">
        <f t="shared" si="65"/>
        <v/>
      </c>
      <c r="Y220" s="454" t="str">
        <f t="shared" si="66"/>
        <v/>
      </c>
      <c r="AA220" s="454" t="str">
        <f t="shared" si="67"/>
        <v/>
      </c>
      <c r="AC220" s="454" t="str">
        <f t="shared" si="68"/>
        <v/>
      </c>
      <c r="AE220" s="454" t="str">
        <f t="shared" si="69"/>
        <v/>
      </c>
      <c r="AG220" s="454" t="str">
        <f t="shared" si="70"/>
        <v/>
      </c>
      <c r="AI220" s="454" t="str">
        <f t="shared" si="71"/>
        <v/>
      </c>
      <c r="AK220" s="454" t="str">
        <f t="shared" si="72"/>
        <v/>
      </c>
      <c r="AM220" s="454" t="str">
        <f t="shared" si="73"/>
        <v/>
      </c>
      <c r="AO220" s="454" t="str">
        <f t="shared" si="74"/>
        <v/>
      </c>
      <c r="AQ220" s="454" t="str">
        <f t="shared" si="75"/>
        <v/>
      </c>
    </row>
    <row r="221" spans="5:43" x14ac:dyDescent="0.3">
      <c r="E221" s="454" t="str">
        <f t="shared" si="57"/>
        <v/>
      </c>
      <c r="G221" s="454" t="str">
        <f t="shared" si="57"/>
        <v/>
      </c>
      <c r="I221" s="454" t="str">
        <f t="shared" si="58"/>
        <v/>
      </c>
      <c r="K221" s="454" t="str">
        <f t="shared" si="59"/>
        <v/>
      </c>
      <c r="M221" s="454" t="str">
        <f t="shared" si="60"/>
        <v/>
      </c>
      <c r="O221" s="454" t="str">
        <f t="shared" si="61"/>
        <v/>
      </c>
      <c r="Q221" s="454" t="str">
        <f t="shared" si="62"/>
        <v/>
      </c>
      <c r="S221" s="454" t="str">
        <f t="shared" si="63"/>
        <v/>
      </c>
      <c r="U221" s="454" t="str">
        <f t="shared" si="64"/>
        <v/>
      </c>
      <c r="W221" s="454" t="str">
        <f t="shared" si="65"/>
        <v/>
      </c>
      <c r="Y221" s="454" t="str">
        <f t="shared" si="66"/>
        <v/>
      </c>
      <c r="AA221" s="454" t="str">
        <f t="shared" si="67"/>
        <v/>
      </c>
      <c r="AC221" s="454" t="str">
        <f t="shared" si="68"/>
        <v/>
      </c>
      <c r="AE221" s="454" t="str">
        <f t="shared" si="69"/>
        <v/>
      </c>
      <c r="AG221" s="454" t="str">
        <f t="shared" si="70"/>
        <v/>
      </c>
      <c r="AI221" s="454" t="str">
        <f t="shared" si="71"/>
        <v/>
      </c>
      <c r="AK221" s="454" t="str">
        <f t="shared" si="72"/>
        <v/>
      </c>
      <c r="AM221" s="454" t="str">
        <f t="shared" si="73"/>
        <v/>
      </c>
      <c r="AO221" s="454" t="str">
        <f t="shared" si="74"/>
        <v/>
      </c>
      <c r="AQ221" s="454" t="str">
        <f t="shared" si="75"/>
        <v/>
      </c>
    </row>
    <row r="222" spans="5:43" x14ac:dyDescent="0.3">
      <c r="E222" s="454" t="str">
        <f t="shared" si="57"/>
        <v/>
      </c>
      <c r="G222" s="454" t="str">
        <f t="shared" si="57"/>
        <v/>
      </c>
      <c r="I222" s="454" t="str">
        <f t="shared" si="58"/>
        <v/>
      </c>
      <c r="K222" s="454" t="str">
        <f t="shared" si="59"/>
        <v/>
      </c>
      <c r="M222" s="454" t="str">
        <f t="shared" si="60"/>
        <v/>
      </c>
      <c r="O222" s="454" t="str">
        <f t="shared" si="61"/>
        <v/>
      </c>
      <c r="Q222" s="454" t="str">
        <f t="shared" si="62"/>
        <v/>
      </c>
      <c r="S222" s="454" t="str">
        <f t="shared" si="63"/>
        <v/>
      </c>
      <c r="U222" s="454" t="str">
        <f t="shared" si="64"/>
        <v/>
      </c>
      <c r="W222" s="454" t="str">
        <f t="shared" si="65"/>
        <v/>
      </c>
      <c r="Y222" s="454" t="str">
        <f t="shared" si="66"/>
        <v/>
      </c>
      <c r="AA222" s="454" t="str">
        <f t="shared" si="67"/>
        <v/>
      </c>
      <c r="AC222" s="454" t="str">
        <f t="shared" si="68"/>
        <v/>
      </c>
      <c r="AE222" s="454" t="str">
        <f t="shared" si="69"/>
        <v/>
      </c>
      <c r="AG222" s="454" t="str">
        <f t="shared" si="70"/>
        <v/>
      </c>
      <c r="AI222" s="454" t="str">
        <f t="shared" si="71"/>
        <v/>
      </c>
      <c r="AK222" s="454" t="str">
        <f t="shared" si="72"/>
        <v/>
      </c>
      <c r="AM222" s="454" t="str">
        <f t="shared" si="73"/>
        <v/>
      </c>
      <c r="AO222" s="454" t="str">
        <f t="shared" si="74"/>
        <v/>
      </c>
      <c r="AQ222" s="454" t="str">
        <f t="shared" si="75"/>
        <v/>
      </c>
    </row>
    <row r="223" spans="5:43" x14ac:dyDescent="0.3">
      <c r="E223" s="454" t="str">
        <f t="shared" si="57"/>
        <v/>
      </c>
      <c r="G223" s="454" t="str">
        <f t="shared" si="57"/>
        <v/>
      </c>
      <c r="I223" s="454" t="str">
        <f t="shared" si="58"/>
        <v/>
      </c>
      <c r="K223" s="454" t="str">
        <f t="shared" si="59"/>
        <v/>
      </c>
      <c r="M223" s="454" t="str">
        <f t="shared" si="60"/>
        <v/>
      </c>
      <c r="O223" s="454" t="str">
        <f t="shared" si="61"/>
        <v/>
      </c>
      <c r="Q223" s="454" t="str">
        <f t="shared" si="62"/>
        <v/>
      </c>
      <c r="S223" s="454" t="str">
        <f t="shared" si="63"/>
        <v/>
      </c>
      <c r="U223" s="454" t="str">
        <f t="shared" si="64"/>
        <v/>
      </c>
      <c r="W223" s="454" t="str">
        <f t="shared" si="65"/>
        <v/>
      </c>
      <c r="Y223" s="454" t="str">
        <f t="shared" si="66"/>
        <v/>
      </c>
      <c r="AA223" s="454" t="str">
        <f t="shared" si="67"/>
        <v/>
      </c>
      <c r="AC223" s="454" t="str">
        <f t="shared" si="68"/>
        <v/>
      </c>
      <c r="AE223" s="454" t="str">
        <f t="shared" si="69"/>
        <v/>
      </c>
      <c r="AG223" s="454" t="str">
        <f t="shared" si="70"/>
        <v/>
      </c>
      <c r="AI223" s="454" t="str">
        <f t="shared" si="71"/>
        <v/>
      </c>
      <c r="AK223" s="454" t="str">
        <f t="shared" si="72"/>
        <v/>
      </c>
      <c r="AM223" s="454" t="str">
        <f t="shared" si="73"/>
        <v/>
      </c>
      <c r="AO223" s="454" t="str">
        <f t="shared" si="74"/>
        <v/>
      </c>
      <c r="AQ223" s="454" t="str">
        <f t="shared" si="75"/>
        <v/>
      </c>
    </row>
    <row r="224" spans="5:43" x14ac:dyDescent="0.3">
      <c r="E224" s="454" t="str">
        <f t="shared" si="57"/>
        <v/>
      </c>
      <c r="G224" s="454" t="str">
        <f t="shared" si="57"/>
        <v/>
      </c>
      <c r="I224" s="454" t="str">
        <f t="shared" si="58"/>
        <v/>
      </c>
      <c r="K224" s="454" t="str">
        <f t="shared" si="59"/>
        <v/>
      </c>
      <c r="M224" s="454" t="str">
        <f t="shared" si="60"/>
        <v/>
      </c>
      <c r="O224" s="454" t="str">
        <f t="shared" si="61"/>
        <v/>
      </c>
      <c r="Q224" s="454" t="str">
        <f t="shared" si="62"/>
        <v/>
      </c>
      <c r="S224" s="454" t="str">
        <f t="shared" si="63"/>
        <v/>
      </c>
      <c r="U224" s="454" t="str">
        <f t="shared" si="64"/>
        <v/>
      </c>
      <c r="W224" s="454" t="str">
        <f t="shared" si="65"/>
        <v/>
      </c>
      <c r="Y224" s="454" t="str">
        <f t="shared" si="66"/>
        <v/>
      </c>
      <c r="AA224" s="454" t="str">
        <f t="shared" si="67"/>
        <v/>
      </c>
      <c r="AC224" s="454" t="str">
        <f t="shared" si="68"/>
        <v/>
      </c>
      <c r="AE224" s="454" t="str">
        <f t="shared" si="69"/>
        <v/>
      </c>
      <c r="AG224" s="454" t="str">
        <f t="shared" si="70"/>
        <v/>
      </c>
      <c r="AI224" s="454" t="str">
        <f t="shared" si="71"/>
        <v/>
      </c>
      <c r="AK224" s="454" t="str">
        <f t="shared" si="72"/>
        <v/>
      </c>
      <c r="AM224" s="454" t="str">
        <f t="shared" si="73"/>
        <v/>
      </c>
      <c r="AO224" s="454" t="str">
        <f t="shared" si="74"/>
        <v/>
      </c>
      <c r="AQ224" s="454" t="str">
        <f t="shared" si="75"/>
        <v/>
      </c>
    </row>
    <row r="225" spans="5:43" x14ac:dyDescent="0.3">
      <c r="E225" s="454" t="str">
        <f t="shared" si="57"/>
        <v/>
      </c>
      <c r="G225" s="454" t="str">
        <f t="shared" si="57"/>
        <v/>
      </c>
      <c r="I225" s="454" t="str">
        <f t="shared" si="58"/>
        <v/>
      </c>
      <c r="K225" s="454" t="str">
        <f t="shared" si="59"/>
        <v/>
      </c>
      <c r="M225" s="454" t="str">
        <f t="shared" si="60"/>
        <v/>
      </c>
      <c r="O225" s="454" t="str">
        <f t="shared" si="61"/>
        <v/>
      </c>
      <c r="Q225" s="454" t="str">
        <f t="shared" si="62"/>
        <v/>
      </c>
      <c r="S225" s="454" t="str">
        <f t="shared" si="63"/>
        <v/>
      </c>
      <c r="U225" s="454" t="str">
        <f t="shared" si="64"/>
        <v/>
      </c>
      <c r="W225" s="454" t="str">
        <f t="shared" si="65"/>
        <v/>
      </c>
      <c r="Y225" s="454" t="str">
        <f t="shared" si="66"/>
        <v/>
      </c>
      <c r="AA225" s="454" t="str">
        <f t="shared" si="67"/>
        <v/>
      </c>
      <c r="AC225" s="454" t="str">
        <f t="shared" si="68"/>
        <v/>
      </c>
      <c r="AE225" s="454" t="str">
        <f t="shared" si="69"/>
        <v/>
      </c>
      <c r="AG225" s="454" t="str">
        <f t="shared" si="70"/>
        <v/>
      </c>
      <c r="AI225" s="454" t="str">
        <f t="shared" si="71"/>
        <v/>
      </c>
      <c r="AK225" s="454" t="str">
        <f t="shared" si="72"/>
        <v/>
      </c>
      <c r="AM225" s="454" t="str">
        <f t="shared" si="73"/>
        <v/>
      </c>
      <c r="AO225" s="454" t="str">
        <f t="shared" si="74"/>
        <v/>
      </c>
      <c r="AQ225" s="454" t="str">
        <f t="shared" si="75"/>
        <v/>
      </c>
    </row>
    <row r="226" spans="5:43" x14ac:dyDescent="0.3">
      <c r="E226" s="454" t="str">
        <f t="shared" si="57"/>
        <v/>
      </c>
      <c r="G226" s="454" t="str">
        <f t="shared" si="57"/>
        <v/>
      </c>
      <c r="I226" s="454" t="str">
        <f t="shared" si="58"/>
        <v/>
      </c>
      <c r="K226" s="454" t="str">
        <f t="shared" si="59"/>
        <v/>
      </c>
      <c r="M226" s="454" t="str">
        <f t="shared" si="60"/>
        <v/>
      </c>
      <c r="O226" s="454" t="str">
        <f t="shared" si="61"/>
        <v/>
      </c>
      <c r="Q226" s="454" t="str">
        <f t="shared" si="62"/>
        <v/>
      </c>
      <c r="S226" s="454" t="str">
        <f t="shared" si="63"/>
        <v/>
      </c>
      <c r="U226" s="454" t="str">
        <f t="shared" si="64"/>
        <v/>
      </c>
      <c r="W226" s="454" t="str">
        <f t="shared" si="65"/>
        <v/>
      </c>
      <c r="Y226" s="454" t="str">
        <f t="shared" si="66"/>
        <v/>
      </c>
      <c r="AA226" s="454" t="str">
        <f t="shared" si="67"/>
        <v/>
      </c>
      <c r="AC226" s="454" t="str">
        <f t="shared" si="68"/>
        <v/>
      </c>
      <c r="AE226" s="454" t="str">
        <f t="shared" si="69"/>
        <v/>
      </c>
      <c r="AG226" s="454" t="str">
        <f t="shared" si="70"/>
        <v/>
      </c>
      <c r="AI226" s="454" t="str">
        <f t="shared" si="71"/>
        <v/>
      </c>
      <c r="AK226" s="454" t="str">
        <f t="shared" si="72"/>
        <v/>
      </c>
      <c r="AM226" s="454" t="str">
        <f t="shared" si="73"/>
        <v/>
      </c>
      <c r="AO226" s="454" t="str">
        <f t="shared" si="74"/>
        <v/>
      </c>
      <c r="AQ226" s="454" t="str">
        <f t="shared" si="75"/>
        <v/>
      </c>
    </row>
    <row r="227" spans="5:43" x14ac:dyDescent="0.3">
      <c r="E227" s="454" t="str">
        <f t="shared" si="57"/>
        <v/>
      </c>
      <c r="G227" s="454" t="str">
        <f t="shared" si="57"/>
        <v/>
      </c>
      <c r="I227" s="454" t="str">
        <f t="shared" si="58"/>
        <v/>
      </c>
      <c r="K227" s="454" t="str">
        <f t="shared" si="59"/>
        <v/>
      </c>
      <c r="M227" s="454" t="str">
        <f t="shared" si="60"/>
        <v/>
      </c>
      <c r="O227" s="454" t="str">
        <f t="shared" si="61"/>
        <v/>
      </c>
      <c r="Q227" s="454" t="str">
        <f t="shared" si="62"/>
        <v/>
      </c>
      <c r="S227" s="454" t="str">
        <f t="shared" si="63"/>
        <v/>
      </c>
      <c r="U227" s="454" t="str">
        <f t="shared" si="64"/>
        <v/>
      </c>
      <c r="W227" s="454" t="str">
        <f t="shared" si="65"/>
        <v/>
      </c>
      <c r="Y227" s="454" t="str">
        <f t="shared" si="66"/>
        <v/>
      </c>
      <c r="AA227" s="454" t="str">
        <f t="shared" si="67"/>
        <v/>
      </c>
      <c r="AC227" s="454" t="str">
        <f t="shared" si="68"/>
        <v/>
      </c>
      <c r="AE227" s="454" t="str">
        <f t="shared" si="69"/>
        <v/>
      </c>
      <c r="AG227" s="454" t="str">
        <f t="shared" si="70"/>
        <v/>
      </c>
      <c r="AI227" s="454" t="str">
        <f t="shared" si="71"/>
        <v/>
      </c>
      <c r="AK227" s="454" t="str">
        <f t="shared" si="72"/>
        <v/>
      </c>
      <c r="AM227" s="454" t="str">
        <f t="shared" si="73"/>
        <v/>
      </c>
      <c r="AO227" s="454" t="str">
        <f t="shared" si="74"/>
        <v/>
      </c>
      <c r="AQ227" s="454" t="str">
        <f t="shared" si="75"/>
        <v/>
      </c>
    </row>
    <row r="228" spans="5:43" x14ac:dyDescent="0.3">
      <c r="E228" s="454" t="str">
        <f t="shared" si="57"/>
        <v/>
      </c>
      <c r="G228" s="454" t="str">
        <f t="shared" si="57"/>
        <v/>
      </c>
      <c r="I228" s="454" t="str">
        <f t="shared" si="58"/>
        <v/>
      </c>
      <c r="K228" s="454" t="str">
        <f t="shared" si="59"/>
        <v/>
      </c>
      <c r="M228" s="454" t="str">
        <f t="shared" si="60"/>
        <v/>
      </c>
      <c r="O228" s="454" t="str">
        <f t="shared" si="61"/>
        <v/>
      </c>
      <c r="Q228" s="454" t="str">
        <f t="shared" si="62"/>
        <v/>
      </c>
      <c r="S228" s="454" t="str">
        <f t="shared" si="63"/>
        <v/>
      </c>
      <c r="U228" s="454" t="str">
        <f t="shared" si="64"/>
        <v/>
      </c>
      <c r="W228" s="454" t="str">
        <f t="shared" si="65"/>
        <v/>
      </c>
      <c r="Y228" s="454" t="str">
        <f t="shared" si="66"/>
        <v/>
      </c>
      <c r="AA228" s="454" t="str">
        <f t="shared" si="67"/>
        <v/>
      </c>
      <c r="AC228" s="454" t="str">
        <f t="shared" si="68"/>
        <v/>
      </c>
      <c r="AE228" s="454" t="str">
        <f t="shared" si="69"/>
        <v/>
      </c>
      <c r="AG228" s="454" t="str">
        <f t="shared" si="70"/>
        <v/>
      </c>
      <c r="AI228" s="454" t="str">
        <f t="shared" si="71"/>
        <v/>
      </c>
      <c r="AK228" s="454" t="str">
        <f t="shared" si="72"/>
        <v/>
      </c>
      <c r="AM228" s="454" t="str">
        <f t="shared" si="73"/>
        <v/>
      </c>
      <c r="AO228" s="454" t="str">
        <f t="shared" si="74"/>
        <v/>
      </c>
      <c r="AQ228" s="454" t="str">
        <f t="shared" si="75"/>
        <v/>
      </c>
    </row>
    <row r="229" spans="5:43" x14ac:dyDescent="0.3">
      <c r="E229" s="454" t="str">
        <f t="shared" si="57"/>
        <v/>
      </c>
      <c r="G229" s="454" t="str">
        <f t="shared" si="57"/>
        <v/>
      </c>
      <c r="I229" s="454" t="str">
        <f t="shared" si="58"/>
        <v/>
      </c>
      <c r="K229" s="454" t="str">
        <f t="shared" si="59"/>
        <v/>
      </c>
      <c r="M229" s="454" t="str">
        <f t="shared" si="60"/>
        <v/>
      </c>
      <c r="O229" s="454" t="str">
        <f t="shared" si="61"/>
        <v/>
      </c>
      <c r="Q229" s="454" t="str">
        <f t="shared" si="62"/>
        <v/>
      </c>
      <c r="S229" s="454" t="str">
        <f t="shared" si="63"/>
        <v/>
      </c>
      <c r="U229" s="454" t="str">
        <f t="shared" si="64"/>
        <v/>
      </c>
      <c r="W229" s="454" t="str">
        <f t="shared" si="65"/>
        <v/>
      </c>
      <c r="Y229" s="454" t="str">
        <f t="shared" si="66"/>
        <v/>
      </c>
      <c r="AA229" s="454" t="str">
        <f t="shared" si="67"/>
        <v/>
      </c>
      <c r="AC229" s="454" t="str">
        <f t="shared" si="68"/>
        <v/>
      </c>
      <c r="AE229" s="454" t="str">
        <f t="shared" si="69"/>
        <v/>
      </c>
      <c r="AG229" s="454" t="str">
        <f t="shared" si="70"/>
        <v/>
      </c>
      <c r="AI229" s="454" t="str">
        <f t="shared" si="71"/>
        <v/>
      </c>
      <c r="AK229" s="454" t="str">
        <f t="shared" si="72"/>
        <v/>
      </c>
      <c r="AM229" s="454" t="str">
        <f t="shared" si="73"/>
        <v/>
      </c>
      <c r="AO229" s="454" t="str">
        <f t="shared" si="74"/>
        <v/>
      </c>
      <c r="AQ229" s="454" t="str">
        <f t="shared" si="75"/>
        <v/>
      </c>
    </row>
    <row r="230" spans="5:43" x14ac:dyDescent="0.3">
      <c r="E230" s="454" t="str">
        <f t="shared" si="57"/>
        <v/>
      </c>
      <c r="G230" s="454" t="str">
        <f t="shared" si="57"/>
        <v/>
      </c>
      <c r="I230" s="454" t="str">
        <f t="shared" si="58"/>
        <v/>
      </c>
      <c r="K230" s="454" t="str">
        <f t="shared" si="59"/>
        <v/>
      </c>
      <c r="M230" s="454" t="str">
        <f t="shared" si="60"/>
        <v/>
      </c>
      <c r="O230" s="454" t="str">
        <f t="shared" si="61"/>
        <v/>
      </c>
      <c r="Q230" s="454" t="str">
        <f t="shared" si="62"/>
        <v/>
      </c>
      <c r="S230" s="454" t="str">
        <f t="shared" si="63"/>
        <v/>
      </c>
      <c r="U230" s="454" t="str">
        <f t="shared" si="64"/>
        <v/>
      </c>
      <c r="W230" s="454" t="str">
        <f t="shared" si="65"/>
        <v/>
      </c>
      <c r="Y230" s="454" t="str">
        <f t="shared" si="66"/>
        <v/>
      </c>
      <c r="AA230" s="454" t="str">
        <f t="shared" si="67"/>
        <v/>
      </c>
      <c r="AC230" s="454" t="str">
        <f t="shared" si="68"/>
        <v/>
      </c>
      <c r="AE230" s="454" t="str">
        <f t="shared" si="69"/>
        <v/>
      </c>
      <c r="AG230" s="454" t="str">
        <f t="shared" si="70"/>
        <v/>
      </c>
      <c r="AI230" s="454" t="str">
        <f t="shared" si="71"/>
        <v/>
      </c>
      <c r="AK230" s="454" t="str">
        <f t="shared" si="72"/>
        <v/>
      </c>
      <c r="AM230" s="454" t="str">
        <f t="shared" si="73"/>
        <v/>
      </c>
      <c r="AO230" s="454" t="str">
        <f t="shared" si="74"/>
        <v/>
      </c>
      <c r="AQ230" s="454" t="str">
        <f t="shared" si="75"/>
        <v/>
      </c>
    </row>
    <row r="231" spans="5:43" x14ac:dyDescent="0.3">
      <c r="E231" s="454" t="str">
        <f t="shared" si="57"/>
        <v/>
      </c>
      <c r="G231" s="454" t="str">
        <f t="shared" si="57"/>
        <v/>
      </c>
      <c r="I231" s="454" t="str">
        <f t="shared" si="58"/>
        <v/>
      </c>
      <c r="K231" s="454" t="str">
        <f t="shared" si="59"/>
        <v/>
      </c>
      <c r="M231" s="454" t="str">
        <f t="shared" si="60"/>
        <v/>
      </c>
      <c r="O231" s="454" t="str">
        <f t="shared" si="61"/>
        <v/>
      </c>
      <c r="Q231" s="454" t="str">
        <f t="shared" si="62"/>
        <v/>
      </c>
      <c r="S231" s="454" t="str">
        <f t="shared" si="63"/>
        <v/>
      </c>
      <c r="U231" s="454" t="str">
        <f t="shared" si="64"/>
        <v/>
      </c>
      <c r="W231" s="454" t="str">
        <f t="shared" si="65"/>
        <v/>
      </c>
      <c r="Y231" s="454" t="str">
        <f t="shared" si="66"/>
        <v/>
      </c>
      <c r="AA231" s="454" t="str">
        <f t="shared" si="67"/>
        <v/>
      </c>
      <c r="AC231" s="454" t="str">
        <f t="shared" si="68"/>
        <v/>
      </c>
      <c r="AE231" s="454" t="str">
        <f t="shared" si="69"/>
        <v/>
      </c>
      <c r="AG231" s="454" t="str">
        <f t="shared" si="70"/>
        <v/>
      </c>
      <c r="AI231" s="454" t="str">
        <f t="shared" si="71"/>
        <v/>
      </c>
      <c r="AK231" s="454" t="str">
        <f t="shared" si="72"/>
        <v/>
      </c>
      <c r="AM231" s="454" t="str">
        <f t="shared" si="73"/>
        <v/>
      </c>
      <c r="AO231" s="454" t="str">
        <f t="shared" si="74"/>
        <v/>
      </c>
      <c r="AQ231" s="454" t="str">
        <f t="shared" si="75"/>
        <v/>
      </c>
    </row>
    <row r="232" spans="5:43" x14ac:dyDescent="0.3">
      <c r="E232" s="454" t="str">
        <f t="shared" si="57"/>
        <v/>
      </c>
      <c r="G232" s="454" t="str">
        <f t="shared" si="57"/>
        <v/>
      </c>
      <c r="I232" s="454" t="str">
        <f t="shared" si="58"/>
        <v/>
      </c>
      <c r="K232" s="454" t="str">
        <f t="shared" si="59"/>
        <v/>
      </c>
      <c r="M232" s="454" t="str">
        <f t="shared" si="60"/>
        <v/>
      </c>
      <c r="O232" s="454" t="str">
        <f t="shared" si="61"/>
        <v/>
      </c>
      <c r="Q232" s="454" t="str">
        <f t="shared" si="62"/>
        <v/>
      </c>
      <c r="S232" s="454" t="str">
        <f t="shared" si="63"/>
        <v/>
      </c>
      <c r="U232" s="454" t="str">
        <f t="shared" si="64"/>
        <v/>
      </c>
      <c r="W232" s="454" t="str">
        <f t="shared" si="65"/>
        <v/>
      </c>
      <c r="Y232" s="454" t="str">
        <f t="shared" si="66"/>
        <v/>
      </c>
      <c r="AA232" s="454" t="str">
        <f t="shared" si="67"/>
        <v/>
      </c>
      <c r="AC232" s="454" t="str">
        <f t="shared" si="68"/>
        <v/>
      </c>
      <c r="AE232" s="454" t="str">
        <f t="shared" si="69"/>
        <v/>
      </c>
      <c r="AG232" s="454" t="str">
        <f t="shared" si="70"/>
        <v/>
      </c>
      <c r="AI232" s="454" t="str">
        <f t="shared" si="71"/>
        <v/>
      </c>
      <c r="AK232" s="454" t="str">
        <f t="shared" si="72"/>
        <v/>
      </c>
      <c r="AM232" s="454" t="str">
        <f t="shared" si="73"/>
        <v/>
      </c>
      <c r="AO232" s="454" t="str">
        <f t="shared" si="74"/>
        <v/>
      </c>
      <c r="AQ232" s="454" t="str">
        <f t="shared" si="75"/>
        <v/>
      </c>
    </row>
    <row r="233" spans="5:43" x14ac:dyDescent="0.3">
      <c r="E233" s="454" t="str">
        <f t="shared" si="57"/>
        <v/>
      </c>
      <c r="G233" s="454" t="str">
        <f t="shared" si="57"/>
        <v/>
      </c>
      <c r="I233" s="454" t="str">
        <f t="shared" si="58"/>
        <v/>
      </c>
      <c r="K233" s="454" t="str">
        <f t="shared" si="59"/>
        <v/>
      </c>
      <c r="M233" s="454" t="str">
        <f t="shared" si="60"/>
        <v/>
      </c>
      <c r="O233" s="454" t="str">
        <f t="shared" si="61"/>
        <v/>
      </c>
      <c r="Q233" s="454" t="str">
        <f t="shared" si="62"/>
        <v/>
      </c>
      <c r="S233" s="454" t="str">
        <f t="shared" si="63"/>
        <v/>
      </c>
      <c r="U233" s="454" t="str">
        <f t="shared" si="64"/>
        <v/>
      </c>
      <c r="W233" s="454" t="str">
        <f t="shared" si="65"/>
        <v/>
      </c>
      <c r="Y233" s="454" t="str">
        <f t="shared" si="66"/>
        <v/>
      </c>
      <c r="AA233" s="454" t="str">
        <f t="shared" si="67"/>
        <v/>
      </c>
      <c r="AC233" s="454" t="str">
        <f t="shared" si="68"/>
        <v/>
      </c>
      <c r="AE233" s="454" t="str">
        <f t="shared" si="69"/>
        <v/>
      </c>
      <c r="AG233" s="454" t="str">
        <f t="shared" si="70"/>
        <v/>
      </c>
      <c r="AI233" s="454" t="str">
        <f t="shared" si="71"/>
        <v/>
      </c>
      <c r="AK233" s="454" t="str">
        <f t="shared" si="72"/>
        <v/>
      </c>
      <c r="AM233" s="454" t="str">
        <f t="shared" si="73"/>
        <v/>
      </c>
      <c r="AO233" s="454" t="str">
        <f t="shared" si="74"/>
        <v/>
      </c>
      <c r="AQ233" s="454" t="str">
        <f t="shared" si="75"/>
        <v/>
      </c>
    </row>
    <row r="234" spans="5:43" x14ac:dyDescent="0.3">
      <c r="E234" s="454" t="str">
        <f t="shared" si="57"/>
        <v/>
      </c>
      <c r="G234" s="454" t="str">
        <f t="shared" si="57"/>
        <v/>
      </c>
      <c r="I234" s="454" t="str">
        <f t="shared" si="58"/>
        <v/>
      </c>
      <c r="K234" s="454" t="str">
        <f t="shared" si="59"/>
        <v/>
      </c>
      <c r="M234" s="454" t="str">
        <f t="shared" si="60"/>
        <v/>
      </c>
      <c r="O234" s="454" t="str">
        <f t="shared" si="61"/>
        <v/>
      </c>
      <c r="Q234" s="454" t="str">
        <f t="shared" si="62"/>
        <v/>
      </c>
      <c r="S234" s="454" t="str">
        <f t="shared" si="63"/>
        <v/>
      </c>
      <c r="U234" s="454" t="str">
        <f t="shared" si="64"/>
        <v/>
      </c>
      <c r="W234" s="454" t="str">
        <f t="shared" si="65"/>
        <v/>
      </c>
      <c r="Y234" s="454" t="str">
        <f t="shared" si="66"/>
        <v/>
      </c>
      <c r="AA234" s="454" t="str">
        <f t="shared" si="67"/>
        <v/>
      </c>
      <c r="AC234" s="454" t="str">
        <f t="shared" si="68"/>
        <v/>
      </c>
      <c r="AE234" s="454" t="str">
        <f t="shared" si="69"/>
        <v/>
      </c>
      <c r="AG234" s="454" t="str">
        <f t="shared" si="70"/>
        <v/>
      </c>
      <c r="AI234" s="454" t="str">
        <f t="shared" si="71"/>
        <v/>
      </c>
      <c r="AK234" s="454" t="str">
        <f t="shared" si="72"/>
        <v/>
      </c>
      <c r="AM234" s="454" t="str">
        <f t="shared" si="73"/>
        <v/>
      </c>
      <c r="AO234" s="454" t="str">
        <f t="shared" si="74"/>
        <v/>
      </c>
      <c r="AQ234" s="454" t="str">
        <f t="shared" si="75"/>
        <v/>
      </c>
    </row>
    <row r="235" spans="5:43" x14ac:dyDescent="0.3">
      <c r="E235" s="454" t="str">
        <f t="shared" si="57"/>
        <v/>
      </c>
      <c r="G235" s="454" t="str">
        <f t="shared" si="57"/>
        <v/>
      </c>
      <c r="I235" s="454" t="str">
        <f t="shared" si="58"/>
        <v/>
      </c>
      <c r="K235" s="454" t="str">
        <f t="shared" si="59"/>
        <v/>
      </c>
      <c r="M235" s="454" t="str">
        <f t="shared" si="60"/>
        <v/>
      </c>
      <c r="O235" s="454" t="str">
        <f t="shared" si="61"/>
        <v/>
      </c>
      <c r="Q235" s="454" t="str">
        <f t="shared" si="62"/>
        <v/>
      </c>
      <c r="S235" s="454" t="str">
        <f t="shared" si="63"/>
        <v/>
      </c>
      <c r="U235" s="454" t="str">
        <f t="shared" si="64"/>
        <v/>
      </c>
      <c r="W235" s="454" t="str">
        <f t="shared" si="65"/>
        <v/>
      </c>
      <c r="Y235" s="454" t="str">
        <f t="shared" si="66"/>
        <v/>
      </c>
      <c r="AA235" s="454" t="str">
        <f t="shared" si="67"/>
        <v/>
      </c>
      <c r="AC235" s="454" t="str">
        <f t="shared" si="68"/>
        <v/>
      </c>
      <c r="AE235" s="454" t="str">
        <f t="shared" si="69"/>
        <v/>
      </c>
      <c r="AG235" s="454" t="str">
        <f t="shared" si="70"/>
        <v/>
      </c>
      <c r="AI235" s="454" t="str">
        <f t="shared" si="71"/>
        <v/>
      </c>
      <c r="AK235" s="454" t="str">
        <f t="shared" si="72"/>
        <v/>
      </c>
      <c r="AM235" s="454" t="str">
        <f t="shared" si="73"/>
        <v/>
      </c>
      <c r="AO235" s="454" t="str">
        <f t="shared" si="74"/>
        <v/>
      </c>
      <c r="AQ235" s="454" t="str">
        <f t="shared" si="75"/>
        <v/>
      </c>
    </row>
    <row r="236" spans="5:43" x14ac:dyDescent="0.3">
      <c r="E236" s="454" t="str">
        <f t="shared" si="57"/>
        <v/>
      </c>
      <c r="G236" s="454" t="str">
        <f t="shared" si="57"/>
        <v/>
      </c>
      <c r="I236" s="454" t="str">
        <f t="shared" si="58"/>
        <v/>
      </c>
      <c r="K236" s="454" t="str">
        <f t="shared" si="59"/>
        <v/>
      </c>
      <c r="M236" s="454" t="str">
        <f t="shared" si="60"/>
        <v/>
      </c>
      <c r="O236" s="454" t="str">
        <f t="shared" si="61"/>
        <v/>
      </c>
      <c r="Q236" s="454" t="str">
        <f t="shared" si="62"/>
        <v/>
      </c>
      <c r="S236" s="454" t="str">
        <f t="shared" si="63"/>
        <v/>
      </c>
      <c r="U236" s="454" t="str">
        <f t="shared" si="64"/>
        <v/>
      </c>
      <c r="W236" s="454" t="str">
        <f t="shared" si="65"/>
        <v/>
      </c>
      <c r="Y236" s="454" t="str">
        <f t="shared" si="66"/>
        <v/>
      </c>
      <c r="AA236" s="454" t="str">
        <f t="shared" si="67"/>
        <v/>
      </c>
      <c r="AC236" s="454" t="str">
        <f t="shared" si="68"/>
        <v/>
      </c>
      <c r="AE236" s="454" t="str">
        <f t="shared" si="69"/>
        <v/>
      </c>
      <c r="AG236" s="454" t="str">
        <f t="shared" si="70"/>
        <v/>
      </c>
      <c r="AI236" s="454" t="str">
        <f t="shared" si="71"/>
        <v/>
      </c>
      <c r="AK236" s="454" t="str">
        <f t="shared" si="72"/>
        <v/>
      </c>
      <c r="AM236" s="454" t="str">
        <f t="shared" si="73"/>
        <v/>
      </c>
      <c r="AO236" s="454" t="str">
        <f t="shared" si="74"/>
        <v/>
      </c>
      <c r="AQ236" s="454" t="str">
        <f t="shared" si="75"/>
        <v/>
      </c>
    </row>
    <row r="237" spans="5:43" x14ac:dyDescent="0.3">
      <c r="E237" s="454" t="str">
        <f t="shared" si="57"/>
        <v/>
      </c>
      <c r="G237" s="454" t="str">
        <f t="shared" si="57"/>
        <v/>
      </c>
      <c r="I237" s="454" t="str">
        <f t="shared" si="58"/>
        <v/>
      </c>
      <c r="K237" s="454" t="str">
        <f t="shared" si="59"/>
        <v/>
      </c>
      <c r="M237" s="454" t="str">
        <f t="shared" si="60"/>
        <v/>
      </c>
      <c r="O237" s="454" t="str">
        <f t="shared" si="61"/>
        <v/>
      </c>
      <c r="Q237" s="454" t="str">
        <f t="shared" si="62"/>
        <v/>
      </c>
      <c r="S237" s="454" t="str">
        <f t="shared" si="63"/>
        <v/>
      </c>
      <c r="U237" s="454" t="str">
        <f t="shared" si="64"/>
        <v/>
      </c>
      <c r="W237" s="454" t="str">
        <f t="shared" si="65"/>
        <v/>
      </c>
      <c r="Y237" s="454" t="str">
        <f t="shared" si="66"/>
        <v/>
      </c>
      <c r="AA237" s="454" t="str">
        <f t="shared" si="67"/>
        <v/>
      </c>
      <c r="AC237" s="454" t="str">
        <f t="shared" si="68"/>
        <v/>
      </c>
      <c r="AE237" s="454" t="str">
        <f t="shared" si="69"/>
        <v/>
      </c>
      <c r="AG237" s="454" t="str">
        <f t="shared" si="70"/>
        <v/>
      </c>
      <c r="AI237" s="454" t="str">
        <f t="shared" si="71"/>
        <v/>
      </c>
      <c r="AK237" s="454" t="str">
        <f t="shared" si="72"/>
        <v/>
      </c>
      <c r="AM237" s="454" t="str">
        <f t="shared" si="73"/>
        <v/>
      </c>
      <c r="AO237" s="454" t="str">
        <f t="shared" si="74"/>
        <v/>
      </c>
      <c r="AQ237" s="454" t="str">
        <f t="shared" si="75"/>
        <v/>
      </c>
    </row>
    <row r="238" spans="5:43" x14ac:dyDescent="0.3">
      <c r="E238" s="454" t="str">
        <f t="shared" si="57"/>
        <v/>
      </c>
      <c r="G238" s="454" t="str">
        <f t="shared" si="57"/>
        <v/>
      </c>
      <c r="I238" s="454" t="str">
        <f t="shared" si="58"/>
        <v/>
      </c>
      <c r="K238" s="454" t="str">
        <f t="shared" si="59"/>
        <v/>
      </c>
      <c r="M238" s="454" t="str">
        <f t="shared" si="60"/>
        <v/>
      </c>
      <c r="O238" s="454" t="str">
        <f t="shared" si="61"/>
        <v/>
      </c>
      <c r="Q238" s="454" t="str">
        <f t="shared" si="62"/>
        <v/>
      </c>
      <c r="S238" s="454" t="str">
        <f t="shared" si="63"/>
        <v/>
      </c>
      <c r="U238" s="454" t="str">
        <f t="shared" si="64"/>
        <v/>
      </c>
      <c r="W238" s="454" t="str">
        <f t="shared" si="65"/>
        <v/>
      </c>
      <c r="Y238" s="454" t="str">
        <f t="shared" si="66"/>
        <v/>
      </c>
      <c r="AA238" s="454" t="str">
        <f t="shared" si="67"/>
        <v/>
      </c>
      <c r="AC238" s="454" t="str">
        <f t="shared" si="68"/>
        <v/>
      </c>
      <c r="AE238" s="454" t="str">
        <f t="shared" si="69"/>
        <v/>
      </c>
      <c r="AG238" s="454" t="str">
        <f t="shared" si="70"/>
        <v/>
      </c>
      <c r="AI238" s="454" t="str">
        <f t="shared" si="71"/>
        <v/>
      </c>
      <c r="AK238" s="454" t="str">
        <f t="shared" si="72"/>
        <v/>
      </c>
      <c r="AM238" s="454" t="str">
        <f t="shared" si="73"/>
        <v/>
      </c>
      <c r="AO238" s="454" t="str">
        <f t="shared" si="74"/>
        <v/>
      </c>
      <c r="AQ238" s="454" t="str">
        <f t="shared" si="75"/>
        <v/>
      </c>
    </row>
    <row r="239" spans="5:43" x14ac:dyDescent="0.3">
      <c r="E239" s="454" t="str">
        <f t="shared" si="57"/>
        <v/>
      </c>
      <c r="G239" s="454" t="str">
        <f t="shared" si="57"/>
        <v/>
      </c>
      <c r="I239" s="454" t="str">
        <f t="shared" si="58"/>
        <v/>
      </c>
      <c r="K239" s="454" t="str">
        <f t="shared" si="59"/>
        <v/>
      </c>
      <c r="M239" s="454" t="str">
        <f t="shared" si="60"/>
        <v/>
      </c>
      <c r="O239" s="454" t="str">
        <f t="shared" si="61"/>
        <v/>
      </c>
      <c r="Q239" s="454" t="str">
        <f t="shared" si="62"/>
        <v/>
      </c>
      <c r="S239" s="454" t="str">
        <f t="shared" si="63"/>
        <v/>
      </c>
      <c r="U239" s="454" t="str">
        <f t="shared" si="64"/>
        <v/>
      </c>
      <c r="W239" s="454" t="str">
        <f t="shared" si="65"/>
        <v/>
      </c>
      <c r="Y239" s="454" t="str">
        <f t="shared" si="66"/>
        <v/>
      </c>
      <c r="AA239" s="454" t="str">
        <f t="shared" si="67"/>
        <v/>
      </c>
      <c r="AC239" s="454" t="str">
        <f t="shared" si="68"/>
        <v/>
      </c>
      <c r="AE239" s="454" t="str">
        <f t="shared" si="69"/>
        <v/>
      </c>
      <c r="AG239" s="454" t="str">
        <f t="shared" si="70"/>
        <v/>
      </c>
      <c r="AI239" s="454" t="str">
        <f t="shared" si="71"/>
        <v/>
      </c>
      <c r="AK239" s="454" t="str">
        <f t="shared" si="72"/>
        <v/>
      </c>
      <c r="AM239" s="454" t="str">
        <f t="shared" si="73"/>
        <v/>
      </c>
      <c r="AO239" s="454" t="str">
        <f t="shared" si="74"/>
        <v/>
      </c>
      <c r="AQ239" s="454" t="str">
        <f t="shared" si="75"/>
        <v/>
      </c>
    </row>
    <row r="240" spans="5:43" x14ac:dyDescent="0.3">
      <c r="E240" s="454" t="str">
        <f t="shared" si="57"/>
        <v/>
      </c>
      <c r="G240" s="454" t="str">
        <f t="shared" si="57"/>
        <v/>
      </c>
      <c r="I240" s="454" t="str">
        <f t="shared" si="58"/>
        <v/>
      </c>
      <c r="K240" s="454" t="str">
        <f t="shared" si="59"/>
        <v/>
      </c>
      <c r="M240" s="454" t="str">
        <f t="shared" si="60"/>
        <v/>
      </c>
      <c r="O240" s="454" t="str">
        <f t="shared" si="61"/>
        <v/>
      </c>
      <c r="Q240" s="454" t="str">
        <f t="shared" si="62"/>
        <v/>
      </c>
      <c r="S240" s="454" t="str">
        <f t="shared" si="63"/>
        <v/>
      </c>
      <c r="U240" s="454" t="str">
        <f t="shared" si="64"/>
        <v/>
      </c>
      <c r="W240" s="454" t="str">
        <f t="shared" si="65"/>
        <v/>
      </c>
      <c r="Y240" s="454" t="str">
        <f t="shared" si="66"/>
        <v/>
      </c>
      <c r="AA240" s="454" t="str">
        <f t="shared" si="67"/>
        <v/>
      </c>
      <c r="AC240" s="454" t="str">
        <f t="shared" si="68"/>
        <v/>
      </c>
      <c r="AE240" s="454" t="str">
        <f t="shared" si="69"/>
        <v/>
      </c>
      <c r="AG240" s="454" t="str">
        <f t="shared" si="70"/>
        <v/>
      </c>
      <c r="AI240" s="454" t="str">
        <f t="shared" si="71"/>
        <v/>
      </c>
      <c r="AK240" s="454" t="str">
        <f t="shared" si="72"/>
        <v/>
      </c>
      <c r="AM240" s="454" t="str">
        <f t="shared" si="73"/>
        <v/>
      </c>
      <c r="AO240" s="454" t="str">
        <f t="shared" si="74"/>
        <v/>
      </c>
      <c r="AQ240" s="454" t="str">
        <f t="shared" si="75"/>
        <v/>
      </c>
    </row>
    <row r="241" spans="5:43" x14ac:dyDescent="0.3">
      <c r="E241" s="454" t="str">
        <f t="shared" si="57"/>
        <v/>
      </c>
      <c r="G241" s="454" t="str">
        <f t="shared" si="57"/>
        <v/>
      </c>
      <c r="I241" s="454" t="str">
        <f t="shared" si="58"/>
        <v/>
      </c>
      <c r="K241" s="454" t="str">
        <f t="shared" si="59"/>
        <v/>
      </c>
      <c r="M241" s="454" t="str">
        <f t="shared" si="60"/>
        <v/>
      </c>
      <c r="O241" s="454" t="str">
        <f t="shared" si="61"/>
        <v/>
      </c>
      <c r="Q241" s="454" t="str">
        <f t="shared" si="62"/>
        <v/>
      </c>
      <c r="S241" s="454" t="str">
        <f t="shared" si="63"/>
        <v/>
      </c>
      <c r="U241" s="454" t="str">
        <f t="shared" si="64"/>
        <v/>
      </c>
      <c r="W241" s="454" t="str">
        <f t="shared" si="65"/>
        <v/>
      </c>
      <c r="Y241" s="454" t="str">
        <f t="shared" si="66"/>
        <v/>
      </c>
      <c r="AA241" s="454" t="str">
        <f t="shared" si="67"/>
        <v/>
      </c>
      <c r="AC241" s="454" t="str">
        <f t="shared" si="68"/>
        <v/>
      </c>
      <c r="AE241" s="454" t="str">
        <f t="shared" si="69"/>
        <v/>
      </c>
      <c r="AG241" s="454" t="str">
        <f t="shared" si="70"/>
        <v/>
      </c>
      <c r="AI241" s="454" t="str">
        <f t="shared" si="71"/>
        <v/>
      </c>
      <c r="AK241" s="454" t="str">
        <f t="shared" si="72"/>
        <v/>
      </c>
      <c r="AM241" s="454" t="str">
        <f t="shared" si="73"/>
        <v/>
      </c>
      <c r="AO241" s="454" t="str">
        <f t="shared" si="74"/>
        <v/>
      </c>
      <c r="AQ241" s="454" t="str">
        <f t="shared" si="75"/>
        <v/>
      </c>
    </row>
    <row r="242" spans="5:43" x14ac:dyDescent="0.3">
      <c r="E242" s="454" t="str">
        <f t="shared" si="57"/>
        <v/>
      </c>
      <c r="G242" s="454" t="str">
        <f t="shared" si="57"/>
        <v/>
      </c>
      <c r="I242" s="454" t="str">
        <f t="shared" si="58"/>
        <v/>
      </c>
      <c r="K242" s="454" t="str">
        <f t="shared" si="59"/>
        <v/>
      </c>
      <c r="M242" s="454" t="str">
        <f t="shared" si="60"/>
        <v/>
      </c>
      <c r="O242" s="454" t="str">
        <f t="shared" si="61"/>
        <v/>
      </c>
      <c r="Q242" s="454" t="str">
        <f t="shared" si="62"/>
        <v/>
      </c>
      <c r="S242" s="454" t="str">
        <f t="shared" si="63"/>
        <v/>
      </c>
      <c r="U242" s="454" t="str">
        <f t="shared" si="64"/>
        <v/>
      </c>
      <c r="W242" s="454" t="str">
        <f t="shared" si="65"/>
        <v/>
      </c>
      <c r="Y242" s="454" t="str">
        <f t="shared" si="66"/>
        <v/>
      </c>
      <c r="AA242" s="454" t="str">
        <f t="shared" si="67"/>
        <v/>
      </c>
      <c r="AC242" s="454" t="str">
        <f t="shared" si="68"/>
        <v/>
      </c>
      <c r="AE242" s="454" t="str">
        <f t="shared" si="69"/>
        <v/>
      </c>
      <c r="AG242" s="454" t="str">
        <f t="shared" si="70"/>
        <v/>
      </c>
      <c r="AI242" s="454" t="str">
        <f t="shared" si="71"/>
        <v/>
      </c>
      <c r="AK242" s="454" t="str">
        <f t="shared" si="72"/>
        <v/>
      </c>
      <c r="AM242" s="454" t="str">
        <f t="shared" si="73"/>
        <v/>
      </c>
      <c r="AO242" s="454" t="str">
        <f t="shared" si="74"/>
        <v/>
      </c>
      <c r="AQ242" s="454" t="str">
        <f t="shared" si="75"/>
        <v/>
      </c>
    </row>
    <row r="243" spans="5:43" x14ac:dyDescent="0.3">
      <c r="E243" s="454" t="str">
        <f t="shared" si="57"/>
        <v/>
      </c>
      <c r="G243" s="454" t="str">
        <f t="shared" si="57"/>
        <v/>
      </c>
      <c r="I243" s="454" t="str">
        <f t="shared" si="58"/>
        <v/>
      </c>
      <c r="K243" s="454" t="str">
        <f t="shared" si="59"/>
        <v/>
      </c>
      <c r="M243" s="454" t="str">
        <f t="shared" si="60"/>
        <v/>
      </c>
      <c r="O243" s="454" t="str">
        <f t="shared" si="61"/>
        <v/>
      </c>
      <c r="Q243" s="454" t="str">
        <f t="shared" si="62"/>
        <v/>
      </c>
      <c r="S243" s="454" t="str">
        <f t="shared" si="63"/>
        <v/>
      </c>
      <c r="U243" s="454" t="str">
        <f t="shared" si="64"/>
        <v/>
      </c>
      <c r="W243" s="454" t="str">
        <f t="shared" si="65"/>
        <v/>
      </c>
      <c r="Y243" s="454" t="str">
        <f t="shared" si="66"/>
        <v/>
      </c>
      <c r="AA243" s="454" t="str">
        <f t="shared" si="67"/>
        <v/>
      </c>
      <c r="AC243" s="454" t="str">
        <f t="shared" si="68"/>
        <v/>
      </c>
      <c r="AE243" s="454" t="str">
        <f t="shared" si="69"/>
        <v/>
      </c>
      <c r="AG243" s="454" t="str">
        <f t="shared" si="70"/>
        <v/>
      </c>
      <c r="AI243" s="454" t="str">
        <f t="shared" si="71"/>
        <v/>
      </c>
      <c r="AK243" s="454" t="str">
        <f t="shared" si="72"/>
        <v/>
      </c>
      <c r="AM243" s="454" t="str">
        <f t="shared" si="73"/>
        <v/>
      </c>
      <c r="AO243" s="454" t="str">
        <f t="shared" si="74"/>
        <v/>
      </c>
      <c r="AQ243" s="454" t="str">
        <f t="shared" si="75"/>
        <v/>
      </c>
    </row>
    <row r="244" spans="5:43" x14ac:dyDescent="0.3">
      <c r="E244" s="454" t="str">
        <f t="shared" si="57"/>
        <v/>
      </c>
      <c r="G244" s="454" t="str">
        <f t="shared" si="57"/>
        <v/>
      </c>
      <c r="I244" s="454" t="str">
        <f t="shared" si="58"/>
        <v/>
      </c>
      <c r="K244" s="454" t="str">
        <f t="shared" si="59"/>
        <v/>
      </c>
      <c r="M244" s="454" t="str">
        <f t="shared" si="60"/>
        <v/>
      </c>
      <c r="O244" s="454" t="str">
        <f t="shared" si="61"/>
        <v/>
      </c>
      <c r="Q244" s="454" t="str">
        <f t="shared" si="62"/>
        <v/>
      </c>
      <c r="S244" s="454" t="str">
        <f t="shared" si="63"/>
        <v/>
      </c>
      <c r="U244" s="454" t="str">
        <f t="shared" si="64"/>
        <v/>
      </c>
      <c r="W244" s="454" t="str">
        <f t="shared" si="65"/>
        <v/>
      </c>
      <c r="Y244" s="454" t="str">
        <f t="shared" si="66"/>
        <v/>
      </c>
      <c r="AA244" s="454" t="str">
        <f t="shared" si="67"/>
        <v/>
      </c>
      <c r="AC244" s="454" t="str">
        <f t="shared" si="68"/>
        <v/>
      </c>
      <c r="AE244" s="454" t="str">
        <f t="shared" si="69"/>
        <v/>
      </c>
      <c r="AG244" s="454" t="str">
        <f t="shared" si="70"/>
        <v/>
      </c>
      <c r="AI244" s="454" t="str">
        <f t="shared" si="71"/>
        <v/>
      </c>
      <c r="AK244" s="454" t="str">
        <f t="shared" si="72"/>
        <v/>
      </c>
      <c r="AM244" s="454" t="str">
        <f t="shared" si="73"/>
        <v/>
      </c>
      <c r="AO244" s="454" t="str">
        <f t="shared" si="74"/>
        <v/>
      </c>
      <c r="AQ244" s="454" t="str">
        <f t="shared" si="75"/>
        <v/>
      </c>
    </row>
    <row r="245" spans="5:43" x14ac:dyDescent="0.3">
      <c r="E245" s="454" t="str">
        <f t="shared" si="57"/>
        <v/>
      </c>
      <c r="G245" s="454" t="str">
        <f t="shared" si="57"/>
        <v/>
      </c>
      <c r="I245" s="454" t="str">
        <f t="shared" si="58"/>
        <v/>
      </c>
      <c r="K245" s="454" t="str">
        <f t="shared" si="59"/>
        <v/>
      </c>
      <c r="M245" s="454" t="str">
        <f t="shared" si="60"/>
        <v/>
      </c>
      <c r="O245" s="454" t="str">
        <f t="shared" si="61"/>
        <v/>
      </c>
      <c r="Q245" s="454" t="str">
        <f t="shared" si="62"/>
        <v/>
      </c>
      <c r="S245" s="454" t="str">
        <f t="shared" si="63"/>
        <v/>
      </c>
      <c r="U245" s="454" t="str">
        <f t="shared" si="64"/>
        <v/>
      </c>
      <c r="W245" s="454" t="str">
        <f t="shared" si="65"/>
        <v/>
      </c>
      <c r="Y245" s="454" t="str">
        <f t="shared" si="66"/>
        <v/>
      </c>
      <c r="AA245" s="454" t="str">
        <f t="shared" si="67"/>
        <v/>
      </c>
      <c r="AC245" s="454" t="str">
        <f t="shared" si="68"/>
        <v/>
      </c>
      <c r="AE245" s="454" t="str">
        <f t="shared" si="69"/>
        <v/>
      </c>
      <c r="AG245" s="454" t="str">
        <f t="shared" si="70"/>
        <v/>
      </c>
      <c r="AI245" s="454" t="str">
        <f t="shared" si="71"/>
        <v/>
      </c>
      <c r="AK245" s="454" t="str">
        <f t="shared" si="72"/>
        <v/>
      </c>
      <c r="AM245" s="454" t="str">
        <f t="shared" si="73"/>
        <v/>
      </c>
      <c r="AO245" s="454" t="str">
        <f t="shared" si="74"/>
        <v/>
      </c>
      <c r="AQ245" s="454" t="str">
        <f t="shared" si="75"/>
        <v/>
      </c>
    </row>
    <row r="246" spans="5:43" x14ac:dyDescent="0.3">
      <c r="E246" s="454" t="str">
        <f t="shared" si="57"/>
        <v/>
      </c>
      <c r="G246" s="454" t="str">
        <f t="shared" si="57"/>
        <v/>
      </c>
      <c r="I246" s="454" t="str">
        <f t="shared" si="58"/>
        <v/>
      </c>
      <c r="K246" s="454" t="str">
        <f t="shared" si="59"/>
        <v/>
      </c>
      <c r="M246" s="454" t="str">
        <f t="shared" si="60"/>
        <v/>
      </c>
      <c r="O246" s="454" t="str">
        <f t="shared" si="61"/>
        <v/>
      </c>
      <c r="Q246" s="454" t="str">
        <f t="shared" si="62"/>
        <v/>
      </c>
      <c r="S246" s="454" t="str">
        <f t="shared" si="63"/>
        <v/>
      </c>
      <c r="U246" s="454" t="str">
        <f t="shared" si="64"/>
        <v/>
      </c>
      <c r="W246" s="454" t="str">
        <f t="shared" si="65"/>
        <v/>
      </c>
      <c r="Y246" s="454" t="str">
        <f t="shared" si="66"/>
        <v/>
      </c>
      <c r="AA246" s="454" t="str">
        <f t="shared" si="67"/>
        <v/>
      </c>
      <c r="AC246" s="454" t="str">
        <f t="shared" si="68"/>
        <v/>
      </c>
      <c r="AE246" s="454" t="str">
        <f t="shared" si="69"/>
        <v/>
      </c>
      <c r="AG246" s="454" t="str">
        <f t="shared" si="70"/>
        <v/>
      </c>
      <c r="AI246" s="454" t="str">
        <f t="shared" si="71"/>
        <v/>
      </c>
      <c r="AK246" s="454" t="str">
        <f t="shared" si="72"/>
        <v/>
      </c>
      <c r="AM246" s="454" t="str">
        <f t="shared" si="73"/>
        <v/>
      </c>
      <c r="AO246" s="454" t="str">
        <f t="shared" si="74"/>
        <v/>
      </c>
      <c r="AQ246" s="454" t="str">
        <f t="shared" si="75"/>
        <v/>
      </c>
    </row>
    <row r="247" spans="5:43" x14ac:dyDescent="0.3">
      <c r="E247" s="454" t="str">
        <f t="shared" si="57"/>
        <v/>
      </c>
      <c r="G247" s="454" t="str">
        <f t="shared" si="57"/>
        <v/>
      </c>
      <c r="I247" s="454" t="str">
        <f t="shared" si="58"/>
        <v/>
      </c>
      <c r="K247" s="454" t="str">
        <f t="shared" si="59"/>
        <v/>
      </c>
      <c r="M247" s="454" t="str">
        <f t="shared" si="60"/>
        <v/>
      </c>
      <c r="O247" s="454" t="str">
        <f t="shared" si="61"/>
        <v/>
      </c>
      <c r="Q247" s="454" t="str">
        <f t="shared" si="62"/>
        <v/>
      </c>
      <c r="S247" s="454" t="str">
        <f t="shared" si="63"/>
        <v/>
      </c>
      <c r="U247" s="454" t="str">
        <f t="shared" si="64"/>
        <v/>
      </c>
      <c r="W247" s="454" t="str">
        <f t="shared" si="65"/>
        <v/>
      </c>
      <c r="Y247" s="454" t="str">
        <f t="shared" si="66"/>
        <v/>
      </c>
      <c r="AA247" s="454" t="str">
        <f t="shared" si="67"/>
        <v/>
      </c>
      <c r="AC247" s="454" t="str">
        <f t="shared" si="68"/>
        <v/>
      </c>
      <c r="AE247" s="454" t="str">
        <f t="shared" si="69"/>
        <v/>
      </c>
      <c r="AG247" s="454" t="str">
        <f t="shared" si="70"/>
        <v/>
      </c>
      <c r="AI247" s="454" t="str">
        <f t="shared" si="71"/>
        <v/>
      </c>
      <c r="AK247" s="454" t="str">
        <f t="shared" si="72"/>
        <v/>
      </c>
      <c r="AM247" s="454" t="str">
        <f t="shared" si="73"/>
        <v/>
      </c>
      <c r="AO247" s="454" t="str">
        <f t="shared" si="74"/>
        <v/>
      </c>
      <c r="AQ247" s="454" t="str">
        <f t="shared" si="75"/>
        <v/>
      </c>
    </row>
    <row r="248" spans="5:43" x14ac:dyDescent="0.3">
      <c r="E248" s="454" t="str">
        <f t="shared" si="57"/>
        <v/>
      </c>
      <c r="G248" s="454" t="str">
        <f t="shared" si="57"/>
        <v/>
      </c>
      <c r="I248" s="454" t="str">
        <f t="shared" si="58"/>
        <v/>
      </c>
      <c r="K248" s="454" t="str">
        <f t="shared" si="59"/>
        <v/>
      </c>
      <c r="M248" s="454" t="str">
        <f t="shared" si="60"/>
        <v/>
      </c>
      <c r="O248" s="454" t="str">
        <f t="shared" si="61"/>
        <v/>
      </c>
      <c r="Q248" s="454" t="str">
        <f t="shared" si="62"/>
        <v/>
      </c>
      <c r="S248" s="454" t="str">
        <f t="shared" si="63"/>
        <v/>
      </c>
      <c r="U248" s="454" t="str">
        <f t="shared" si="64"/>
        <v/>
      </c>
      <c r="W248" s="454" t="str">
        <f t="shared" si="65"/>
        <v/>
      </c>
      <c r="Y248" s="454" t="str">
        <f t="shared" si="66"/>
        <v/>
      </c>
      <c r="AA248" s="454" t="str">
        <f t="shared" si="67"/>
        <v/>
      </c>
      <c r="AC248" s="454" t="str">
        <f t="shared" si="68"/>
        <v/>
      </c>
      <c r="AE248" s="454" t="str">
        <f t="shared" si="69"/>
        <v/>
      </c>
      <c r="AG248" s="454" t="str">
        <f t="shared" si="70"/>
        <v/>
      </c>
      <c r="AI248" s="454" t="str">
        <f t="shared" si="71"/>
        <v/>
      </c>
      <c r="AK248" s="454" t="str">
        <f t="shared" si="72"/>
        <v/>
      </c>
      <c r="AM248" s="454" t="str">
        <f t="shared" si="73"/>
        <v/>
      </c>
      <c r="AO248" s="454" t="str">
        <f t="shared" si="74"/>
        <v/>
      </c>
      <c r="AQ248" s="454" t="str">
        <f t="shared" si="75"/>
        <v/>
      </c>
    </row>
    <row r="249" spans="5:43" x14ac:dyDescent="0.3">
      <c r="E249" s="454" t="str">
        <f t="shared" si="57"/>
        <v/>
      </c>
      <c r="G249" s="454" t="str">
        <f t="shared" si="57"/>
        <v/>
      </c>
      <c r="I249" s="454" t="str">
        <f t="shared" si="58"/>
        <v/>
      </c>
      <c r="K249" s="454" t="str">
        <f t="shared" si="59"/>
        <v/>
      </c>
      <c r="M249" s="454" t="str">
        <f t="shared" si="60"/>
        <v/>
      </c>
      <c r="O249" s="454" t="str">
        <f t="shared" si="61"/>
        <v/>
      </c>
      <c r="Q249" s="454" t="str">
        <f t="shared" si="62"/>
        <v/>
      </c>
      <c r="S249" s="454" t="str">
        <f t="shared" si="63"/>
        <v/>
      </c>
      <c r="U249" s="454" t="str">
        <f t="shared" si="64"/>
        <v/>
      </c>
      <c r="W249" s="454" t="str">
        <f t="shared" si="65"/>
        <v/>
      </c>
      <c r="Y249" s="454" t="str">
        <f t="shared" si="66"/>
        <v/>
      </c>
      <c r="AA249" s="454" t="str">
        <f t="shared" si="67"/>
        <v/>
      </c>
      <c r="AC249" s="454" t="str">
        <f t="shared" si="68"/>
        <v/>
      </c>
      <c r="AE249" s="454" t="str">
        <f t="shared" si="69"/>
        <v/>
      </c>
      <c r="AG249" s="454" t="str">
        <f t="shared" si="70"/>
        <v/>
      </c>
      <c r="AI249" s="454" t="str">
        <f t="shared" si="71"/>
        <v/>
      </c>
      <c r="AK249" s="454" t="str">
        <f t="shared" si="72"/>
        <v/>
      </c>
      <c r="AM249" s="454" t="str">
        <f t="shared" si="73"/>
        <v/>
      </c>
      <c r="AO249" s="454" t="str">
        <f t="shared" si="74"/>
        <v/>
      </c>
      <c r="AQ249" s="454" t="str">
        <f t="shared" si="75"/>
        <v/>
      </c>
    </row>
    <row r="250" spans="5:43" x14ac:dyDescent="0.3">
      <c r="E250" s="454" t="str">
        <f t="shared" si="57"/>
        <v/>
      </c>
      <c r="G250" s="454" t="str">
        <f t="shared" si="57"/>
        <v/>
      </c>
      <c r="I250" s="454" t="str">
        <f t="shared" si="58"/>
        <v/>
      </c>
      <c r="K250" s="454" t="str">
        <f t="shared" si="59"/>
        <v/>
      </c>
      <c r="M250" s="454" t="str">
        <f t="shared" si="60"/>
        <v/>
      </c>
      <c r="O250" s="454" t="str">
        <f t="shared" si="61"/>
        <v/>
      </c>
      <c r="Q250" s="454" t="str">
        <f t="shared" si="62"/>
        <v/>
      </c>
      <c r="S250" s="454" t="str">
        <f t="shared" si="63"/>
        <v/>
      </c>
      <c r="U250" s="454" t="str">
        <f t="shared" si="64"/>
        <v/>
      </c>
      <c r="W250" s="454" t="str">
        <f t="shared" si="65"/>
        <v/>
      </c>
      <c r="Y250" s="454" t="str">
        <f t="shared" si="66"/>
        <v/>
      </c>
      <c r="AA250" s="454" t="str">
        <f t="shared" si="67"/>
        <v/>
      </c>
      <c r="AC250" s="454" t="str">
        <f t="shared" si="68"/>
        <v/>
      </c>
      <c r="AE250" s="454" t="str">
        <f t="shared" si="69"/>
        <v/>
      </c>
      <c r="AG250" s="454" t="str">
        <f t="shared" si="70"/>
        <v/>
      </c>
      <c r="AI250" s="454" t="str">
        <f t="shared" si="71"/>
        <v/>
      </c>
      <c r="AK250" s="454" t="str">
        <f t="shared" si="72"/>
        <v/>
      </c>
      <c r="AM250" s="454" t="str">
        <f t="shared" si="73"/>
        <v/>
      </c>
      <c r="AO250" s="454" t="str">
        <f t="shared" si="74"/>
        <v/>
      </c>
      <c r="AQ250" s="454" t="str">
        <f t="shared" si="75"/>
        <v/>
      </c>
    </row>
    <row r="251" spans="5:43" x14ac:dyDescent="0.3">
      <c r="E251" s="454" t="str">
        <f t="shared" si="57"/>
        <v/>
      </c>
      <c r="G251" s="454" t="str">
        <f t="shared" si="57"/>
        <v/>
      </c>
      <c r="I251" s="454" t="str">
        <f t="shared" si="58"/>
        <v/>
      </c>
      <c r="K251" s="454" t="str">
        <f t="shared" si="59"/>
        <v/>
      </c>
      <c r="M251" s="454" t="str">
        <f t="shared" si="60"/>
        <v/>
      </c>
      <c r="O251" s="454" t="str">
        <f t="shared" si="61"/>
        <v/>
      </c>
      <c r="Q251" s="454" t="str">
        <f t="shared" si="62"/>
        <v/>
      </c>
      <c r="S251" s="454" t="str">
        <f t="shared" si="63"/>
        <v/>
      </c>
      <c r="U251" s="454" t="str">
        <f t="shared" si="64"/>
        <v/>
      </c>
      <c r="W251" s="454" t="str">
        <f t="shared" si="65"/>
        <v/>
      </c>
      <c r="Y251" s="454" t="str">
        <f t="shared" si="66"/>
        <v/>
      </c>
      <c r="AA251" s="454" t="str">
        <f t="shared" si="67"/>
        <v/>
      </c>
      <c r="AC251" s="454" t="str">
        <f t="shared" si="68"/>
        <v/>
      </c>
      <c r="AE251" s="454" t="str">
        <f t="shared" si="69"/>
        <v/>
      </c>
      <c r="AG251" s="454" t="str">
        <f t="shared" si="70"/>
        <v/>
      </c>
      <c r="AI251" s="454" t="str">
        <f t="shared" si="71"/>
        <v/>
      </c>
      <c r="AK251" s="454" t="str">
        <f t="shared" si="72"/>
        <v/>
      </c>
      <c r="AM251" s="454" t="str">
        <f t="shared" si="73"/>
        <v/>
      </c>
      <c r="AO251" s="454" t="str">
        <f t="shared" si="74"/>
        <v/>
      </c>
      <c r="AQ251" s="454" t="str">
        <f t="shared" si="75"/>
        <v/>
      </c>
    </row>
    <row r="252" spans="5:43" x14ac:dyDescent="0.3">
      <c r="E252" s="454" t="str">
        <f t="shared" si="57"/>
        <v/>
      </c>
      <c r="G252" s="454" t="str">
        <f t="shared" si="57"/>
        <v/>
      </c>
      <c r="I252" s="454" t="str">
        <f t="shared" si="58"/>
        <v/>
      </c>
      <c r="K252" s="454" t="str">
        <f t="shared" si="59"/>
        <v/>
      </c>
      <c r="M252" s="454" t="str">
        <f t="shared" si="60"/>
        <v/>
      </c>
      <c r="O252" s="454" t="str">
        <f t="shared" si="61"/>
        <v/>
      </c>
      <c r="Q252" s="454" t="str">
        <f t="shared" si="62"/>
        <v/>
      </c>
      <c r="S252" s="454" t="str">
        <f t="shared" si="63"/>
        <v/>
      </c>
      <c r="U252" s="454" t="str">
        <f t="shared" si="64"/>
        <v/>
      </c>
      <c r="W252" s="454" t="str">
        <f t="shared" si="65"/>
        <v/>
      </c>
      <c r="Y252" s="454" t="str">
        <f t="shared" si="66"/>
        <v/>
      </c>
      <c r="AA252" s="454" t="str">
        <f t="shared" si="67"/>
        <v/>
      </c>
      <c r="AC252" s="454" t="str">
        <f t="shared" si="68"/>
        <v/>
      </c>
      <c r="AE252" s="454" t="str">
        <f t="shared" si="69"/>
        <v/>
      </c>
      <c r="AG252" s="454" t="str">
        <f t="shared" si="70"/>
        <v/>
      </c>
      <c r="AI252" s="454" t="str">
        <f t="shared" si="71"/>
        <v/>
      </c>
      <c r="AK252" s="454" t="str">
        <f t="shared" si="72"/>
        <v/>
      </c>
      <c r="AM252" s="454" t="str">
        <f t="shared" si="73"/>
        <v/>
      </c>
      <c r="AO252" s="454" t="str">
        <f t="shared" si="74"/>
        <v/>
      </c>
      <c r="AQ252" s="454" t="str">
        <f t="shared" si="75"/>
        <v/>
      </c>
    </row>
    <row r="253" spans="5:43" x14ac:dyDescent="0.3">
      <c r="E253" s="454" t="str">
        <f t="shared" si="57"/>
        <v/>
      </c>
      <c r="G253" s="454" t="str">
        <f t="shared" si="57"/>
        <v/>
      </c>
      <c r="I253" s="454" t="str">
        <f t="shared" si="58"/>
        <v/>
      </c>
      <c r="K253" s="454" t="str">
        <f t="shared" si="59"/>
        <v/>
      </c>
      <c r="M253" s="454" t="str">
        <f t="shared" si="60"/>
        <v/>
      </c>
      <c r="O253" s="454" t="str">
        <f t="shared" si="61"/>
        <v/>
      </c>
      <c r="Q253" s="454" t="str">
        <f t="shared" si="62"/>
        <v/>
      </c>
      <c r="S253" s="454" t="str">
        <f t="shared" si="63"/>
        <v/>
      </c>
      <c r="U253" s="454" t="str">
        <f t="shared" si="64"/>
        <v/>
      </c>
      <c r="W253" s="454" t="str">
        <f t="shared" si="65"/>
        <v/>
      </c>
      <c r="Y253" s="454" t="str">
        <f t="shared" si="66"/>
        <v/>
      </c>
      <c r="AA253" s="454" t="str">
        <f t="shared" si="67"/>
        <v/>
      </c>
      <c r="AC253" s="454" t="str">
        <f t="shared" si="68"/>
        <v/>
      </c>
      <c r="AE253" s="454" t="str">
        <f t="shared" si="69"/>
        <v/>
      </c>
      <c r="AG253" s="454" t="str">
        <f t="shared" si="70"/>
        <v/>
      </c>
      <c r="AI253" s="454" t="str">
        <f t="shared" si="71"/>
        <v/>
      </c>
      <c r="AK253" s="454" t="str">
        <f t="shared" si="72"/>
        <v/>
      </c>
      <c r="AM253" s="454" t="str">
        <f t="shared" si="73"/>
        <v/>
      </c>
      <c r="AO253" s="454" t="str">
        <f t="shared" si="74"/>
        <v/>
      </c>
      <c r="AQ253" s="454" t="str">
        <f t="shared" si="75"/>
        <v/>
      </c>
    </row>
    <row r="254" spans="5:43" x14ac:dyDescent="0.3">
      <c r="E254" s="454" t="str">
        <f t="shared" si="57"/>
        <v/>
      </c>
      <c r="G254" s="454" t="str">
        <f t="shared" si="57"/>
        <v/>
      </c>
      <c r="I254" s="454" t="str">
        <f t="shared" si="58"/>
        <v/>
      </c>
      <c r="K254" s="454" t="str">
        <f t="shared" si="59"/>
        <v/>
      </c>
      <c r="M254" s="454" t="str">
        <f t="shared" si="60"/>
        <v/>
      </c>
      <c r="O254" s="454" t="str">
        <f t="shared" si="61"/>
        <v/>
      </c>
      <c r="Q254" s="454" t="str">
        <f t="shared" si="62"/>
        <v/>
      </c>
      <c r="S254" s="454" t="str">
        <f t="shared" si="63"/>
        <v/>
      </c>
      <c r="U254" s="454" t="str">
        <f t="shared" si="64"/>
        <v/>
      </c>
      <c r="W254" s="454" t="str">
        <f t="shared" si="65"/>
        <v/>
      </c>
      <c r="Y254" s="454" t="str">
        <f t="shared" si="66"/>
        <v/>
      </c>
      <c r="AA254" s="454" t="str">
        <f t="shared" si="67"/>
        <v/>
      </c>
      <c r="AC254" s="454" t="str">
        <f t="shared" si="68"/>
        <v/>
      </c>
      <c r="AE254" s="454" t="str">
        <f t="shared" si="69"/>
        <v/>
      </c>
      <c r="AG254" s="454" t="str">
        <f t="shared" si="70"/>
        <v/>
      </c>
      <c r="AI254" s="454" t="str">
        <f t="shared" si="71"/>
        <v/>
      </c>
      <c r="AK254" s="454" t="str">
        <f t="shared" si="72"/>
        <v/>
      </c>
      <c r="AM254" s="454" t="str">
        <f t="shared" si="73"/>
        <v/>
      </c>
      <c r="AO254" s="454" t="str">
        <f t="shared" si="74"/>
        <v/>
      </c>
      <c r="AQ254" s="454" t="str">
        <f t="shared" si="75"/>
        <v/>
      </c>
    </row>
    <row r="255" spans="5:43" x14ac:dyDescent="0.3">
      <c r="E255" s="454" t="str">
        <f t="shared" si="57"/>
        <v/>
      </c>
      <c r="G255" s="454" t="str">
        <f t="shared" si="57"/>
        <v/>
      </c>
      <c r="I255" s="454" t="str">
        <f t="shared" si="58"/>
        <v/>
      </c>
      <c r="K255" s="454" t="str">
        <f t="shared" si="59"/>
        <v/>
      </c>
      <c r="M255" s="454" t="str">
        <f t="shared" si="60"/>
        <v/>
      </c>
      <c r="O255" s="454" t="str">
        <f t="shared" si="61"/>
        <v/>
      </c>
      <c r="Q255" s="454" t="str">
        <f t="shared" si="62"/>
        <v/>
      </c>
      <c r="S255" s="454" t="str">
        <f t="shared" si="63"/>
        <v/>
      </c>
      <c r="U255" s="454" t="str">
        <f t="shared" si="64"/>
        <v/>
      </c>
      <c r="W255" s="454" t="str">
        <f t="shared" si="65"/>
        <v/>
      </c>
      <c r="Y255" s="454" t="str">
        <f t="shared" si="66"/>
        <v/>
      </c>
      <c r="AA255" s="454" t="str">
        <f t="shared" si="67"/>
        <v/>
      </c>
      <c r="AC255" s="454" t="str">
        <f t="shared" si="68"/>
        <v/>
      </c>
      <c r="AE255" s="454" t="str">
        <f t="shared" si="69"/>
        <v/>
      </c>
      <c r="AG255" s="454" t="str">
        <f t="shared" si="70"/>
        <v/>
      </c>
      <c r="AI255" s="454" t="str">
        <f t="shared" si="71"/>
        <v/>
      </c>
      <c r="AK255" s="454" t="str">
        <f t="shared" si="72"/>
        <v/>
      </c>
      <c r="AM255" s="454" t="str">
        <f t="shared" si="73"/>
        <v/>
      </c>
      <c r="AO255" s="454" t="str">
        <f t="shared" si="74"/>
        <v/>
      </c>
      <c r="AQ255" s="454" t="str">
        <f t="shared" si="75"/>
        <v/>
      </c>
    </row>
    <row r="256" spans="5:43" x14ac:dyDescent="0.3">
      <c r="E256" s="454" t="str">
        <f t="shared" si="57"/>
        <v/>
      </c>
      <c r="G256" s="454" t="str">
        <f t="shared" si="57"/>
        <v/>
      </c>
      <c r="I256" s="454" t="str">
        <f t="shared" si="58"/>
        <v/>
      </c>
      <c r="K256" s="454" t="str">
        <f t="shared" si="59"/>
        <v/>
      </c>
      <c r="M256" s="454" t="str">
        <f t="shared" si="60"/>
        <v/>
      </c>
      <c r="O256" s="454" t="str">
        <f t="shared" si="61"/>
        <v/>
      </c>
      <c r="Q256" s="454" t="str">
        <f t="shared" si="62"/>
        <v/>
      </c>
      <c r="S256" s="454" t="str">
        <f t="shared" si="63"/>
        <v/>
      </c>
      <c r="U256" s="454" t="str">
        <f t="shared" si="64"/>
        <v/>
      </c>
      <c r="W256" s="454" t="str">
        <f t="shared" si="65"/>
        <v/>
      </c>
      <c r="Y256" s="454" t="str">
        <f t="shared" si="66"/>
        <v/>
      </c>
      <c r="AA256" s="454" t="str">
        <f t="shared" si="67"/>
        <v/>
      </c>
      <c r="AC256" s="454" t="str">
        <f t="shared" si="68"/>
        <v/>
      </c>
      <c r="AE256" s="454" t="str">
        <f t="shared" si="69"/>
        <v/>
      </c>
      <c r="AG256" s="454" t="str">
        <f t="shared" si="70"/>
        <v/>
      </c>
      <c r="AI256" s="454" t="str">
        <f t="shared" si="71"/>
        <v/>
      </c>
      <c r="AK256" s="454" t="str">
        <f t="shared" si="72"/>
        <v/>
      </c>
      <c r="AM256" s="454" t="str">
        <f t="shared" si="73"/>
        <v/>
      </c>
      <c r="AO256" s="454" t="str">
        <f t="shared" si="74"/>
        <v/>
      </c>
      <c r="AQ256" s="454" t="str">
        <f t="shared" si="75"/>
        <v/>
      </c>
    </row>
    <row r="257" spans="5:43" x14ac:dyDescent="0.3">
      <c r="E257" s="454" t="str">
        <f t="shared" si="57"/>
        <v/>
      </c>
      <c r="G257" s="454" t="str">
        <f t="shared" si="57"/>
        <v/>
      </c>
      <c r="I257" s="454" t="str">
        <f t="shared" si="58"/>
        <v/>
      </c>
      <c r="K257" s="454" t="str">
        <f t="shared" si="59"/>
        <v/>
      </c>
      <c r="M257" s="454" t="str">
        <f t="shared" si="60"/>
        <v/>
      </c>
      <c r="O257" s="454" t="str">
        <f t="shared" si="61"/>
        <v/>
      </c>
      <c r="Q257" s="454" t="str">
        <f t="shared" si="62"/>
        <v/>
      </c>
      <c r="S257" s="454" t="str">
        <f t="shared" si="63"/>
        <v/>
      </c>
      <c r="U257" s="454" t="str">
        <f t="shared" si="64"/>
        <v/>
      </c>
      <c r="W257" s="454" t="str">
        <f t="shared" si="65"/>
        <v/>
      </c>
      <c r="Y257" s="454" t="str">
        <f t="shared" si="66"/>
        <v/>
      </c>
      <c r="AA257" s="454" t="str">
        <f t="shared" si="67"/>
        <v/>
      </c>
      <c r="AC257" s="454" t="str">
        <f t="shared" si="68"/>
        <v/>
      </c>
      <c r="AE257" s="454" t="str">
        <f t="shared" si="69"/>
        <v/>
      </c>
      <c r="AG257" s="454" t="str">
        <f t="shared" si="70"/>
        <v/>
      </c>
      <c r="AI257" s="454" t="str">
        <f t="shared" si="71"/>
        <v/>
      </c>
      <c r="AK257" s="454" t="str">
        <f t="shared" si="72"/>
        <v/>
      </c>
      <c r="AM257" s="454" t="str">
        <f t="shared" si="73"/>
        <v/>
      </c>
      <c r="AO257" s="454" t="str">
        <f t="shared" si="74"/>
        <v/>
      </c>
      <c r="AQ257" s="454" t="str">
        <f t="shared" si="75"/>
        <v/>
      </c>
    </row>
    <row r="258" spans="5:43" x14ac:dyDescent="0.3">
      <c r="E258" s="454" t="str">
        <f t="shared" si="57"/>
        <v/>
      </c>
      <c r="G258" s="454" t="str">
        <f t="shared" si="57"/>
        <v/>
      </c>
      <c r="I258" s="454" t="str">
        <f t="shared" si="58"/>
        <v/>
      </c>
      <c r="K258" s="454" t="str">
        <f t="shared" si="59"/>
        <v/>
      </c>
      <c r="M258" s="454" t="str">
        <f t="shared" si="60"/>
        <v/>
      </c>
      <c r="O258" s="454" t="str">
        <f t="shared" si="61"/>
        <v/>
      </c>
      <c r="Q258" s="454" t="str">
        <f t="shared" si="62"/>
        <v/>
      </c>
      <c r="S258" s="454" t="str">
        <f t="shared" si="63"/>
        <v/>
      </c>
      <c r="U258" s="454" t="str">
        <f t="shared" si="64"/>
        <v/>
      </c>
      <c r="W258" s="454" t="str">
        <f t="shared" si="65"/>
        <v/>
      </c>
      <c r="Y258" s="454" t="str">
        <f t="shared" si="66"/>
        <v/>
      </c>
      <c r="AA258" s="454" t="str">
        <f t="shared" si="67"/>
        <v/>
      </c>
      <c r="AC258" s="454" t="str">
        <f t="shared" si="68"/>
        <v/>
      </c>
      <c r="AE258" s="454" t="str">
        <f t="shared" si="69"/>
        <v/>
      </c>
      <c r="AG258" s="454" t="str">
        <f t="shared" si="70"/>
        <v/>
      </c>
      <c r="AI258" s="454" t="str">
        <f t="shared" si="71"/>
        <v/>
      </c>
      <c r="AK258" s="454" t="str">
        <f t="shared" si="72"/>
        <v/>
      </c>
      <c r="AM258" s="454" t="str">
        <f t="shared" si="73"/>
        <v/>
      </c>
      <c r="AO258" s="454" t="str">
        <f t="shared" si="74"/>
        <v/>
      </c>
      <c r="AQ258" s="454" t="str">
        <f t="shared" si="75"/>
        <v/>
      </c>
    </row>
    <row r="259" spans="5:43" x14ac:dyDescent="0.3">
      <c r="E259" s="454" t="str">
        <f t="shared" si="57"/>
        <v/>
      </c>
      <c r="G259" s="454" t="str">
        <f t="shared" si="57"/>
        <v/>
      </c>
      <c r="I259" s="454" t="str">
        <f t="shared" si="58"/>
        <v/>
      </c>
      <c r="K259" s="454" t="str">
        <f t="shared" si="59"/>
        <v/>
      </c>
      <c r="M259" s="454" t="str">
        <f t="shared" si="60"/>
        <v/>
      </c>
      <c r="O259" s="454" t="str">
        <f t="shared" si="61"/>
        <v/>
      </c>
      <c r="Q259" s="454" t="str">
        <f t="shared" si="62"/>
        <v/>
      </c>
      <c r="S259" s="454" t="str">
        <f t="shared" si="63"/>
        <v/>
      </c>
      <c r="U259" s="454" t="str">
        <f t="shared" si="64"/>
        <v/>
      </c>
      <c r="W259" s="454" t="str">
        <f t="shared" si="65"/>
        <v/>
      </c>
      <c r="Y259" s="454" t="str">
        <f t="shared" si="66"/>
        <v/>
      </c>
      <c r="AA259" s="454" t="str">
        <f t="shared" si="67"/>
        <v/>
      </c>
      <c r="AC259" s="454" t="str">
        <f t="shared" si="68"/>
        <v/>
      </c>
      <c r="AE259" s="454" t="str">
        <f t="shared" si="69"/>
        <v/>
      </c>
      <c r="AG259" s="454" t="str">
        <f t="shared" si="70"/>
        <v/>
      </c>
      <c r="AI259" s="454" t="str">
        <f t="shared" si="71"/>
        <v/>
      </c>
      <c r="AK259" s="454" t="str">
        <f t="shared" si="72"/>
        <v/>
      </c>
      <c r="AM259" s="454" t="str">
        <f t="shared" si="73"/>
        <v/>
      </c>
      <c r="AO259" s="454" t="str">
        <f t="shared" si="74"/>
        <v/>
      </c>
      <c r="AQ259" s="454" t="str">
        <f t="shared" si="75"/>
        <v/>
      </c>
    </row>
    <row r="260" spans="5:43" x14ac:dyDescent="0.3">
      <c r="E260" s="454" t="str">
        <f t="shared" si="57"/>
        <v/>
      </c>
      <c r="G260" s="454" t="str">
        <f t="shared" si="57"/>
        <v/>
      </c>
      <c r="I260" s="454" t="str">
        <f t="shared" si="58"/>
        <v/>
      </c>
      <c r="K260" s="454" t="str">
        <f t="shared" si="59"/>
        <v/>
      </c>
      <c r="M260" s="454" t="str">
        <f t="shared" si="60"/>
        <v/>
      </c>
      <c r="O260" s="454" t="str">
        <f t="shared" si="61"/>
        <v/>
      </c>
      <c r="Q260" s="454" t="str">
        <f t="shared" si="62"/>
        <v/>
      </c>
      <c r="S260" s="454" t="str">
        <f t="shared" si="63"/>
        <v/>
      </c>
      <c r="U260" s="454" t="str">
        <f t="shared" si="64"/>
        <v/>
      </c>
      <c r="W260" s="454" t="str">
        <f t="shared" si="65"/>
        <v/>
      </c>
      <c r="Y260" s="454" t="str">
        <f t="shared" si="66"/>
        <v/>
      </c>
      <c r="AA260" s="454" t="str">
        <f t="shared" si="67"/>
        <v/>
      </c>
      <c r="AC260" s="454" t="str">
        <f t="shared" si="68"/>
        <v/>
      </c>
      <c r="AE260" s="454" t="str">
        <f t="shared" si="69"/>
        <v/>
      </c>
      <c r="AG260" s="454" t="str">
        <f t="shared" si="70"/>
        <v/>
      </c>
      <c r="AI260" s="454" t="str">
        <f t="shared" si="71"/>
        <v/>
      </c>
      <c r="AK260" s="454" t="str">
        <f t="shared" si="72"/>
        <v/>
      </c>
      <c r="AM260" s="454" t="str">
        <f t="shared" si="73"/>
        <v/>
      </c>
      <c r="AO260" s="454" t="str">
        <f t="shared" si="74"/>
        <v/>
      </c>
      <c r="AQ260" s="454" t="str">
        <f t="shared" si="75"/>
        <v/>
      </c>
    </row>
    <row r="261" spans="5:43" x14ac:dyDescent="0.3">
      <c r="E261" s="454" t="str">
        <f t="shared" si="57"/>
        <v/>
      </c>
      <c r="G261" s="454" t="str">
        <f t="shared" si="57"/>
        <v/>
      </c>
      <c r="I261" s="454" t="str">
        <f t="shared" si="58"/>
        <v/>
      </c>
      <c r="K261" s="454" t="str">
        <f t="shared" si="59"/>
        <v/>
      </c>
      <c r="M261" s="454" t="str">
        <f t="shared" si="60"/>
        <v/>
      </c>
      <c r="O261" s="454" t="str">
        <f t="shared" si="61"/>
        <v/>
      </c>
      <c r="Q261" s="454" t="str">
        <f t="shared" si="62"/>
        <v/>
      </c>
      <c r="S261" s="454" t="str">
        <f t="shared" si="63"/>
        <v/>
      </c>
      <c r="U261" s="454" t="str">
        <f t="shared" si="64"/>
        <v/>
      </c>
      <c r="W261" s="454" t="str">
        <f t="shared" si="65"/>
        <v/>
      </c>
      <c r="Y261" s="454" t="str">
        <f t="shared" si="66"/>
        <v/>
      </c>
      <c r="AA261" s="454" t="str">
        <f t="shared" si="67"/>
        <v/>
      </c>
      <c r="AC261" s="454" t="str">
        <f t="shared" si="68"/>
        <v/>
      </c>
      <c r="AE261" s="454" t="str">
        <f t="shared" si="69"/>
        <v/>
      </c>
      <c r="AG261" s="454" t="str">
        <f t="shared" si="70"/>
        <v/>
      </c>
      <c r="AI261" s="454" t="str">
        <f t="shared" si="71"/>
        <v/>
      </c>
      <c r="AK261" s="454" t="str">
        <f t="shared" si="72"/>
        <v/>
      </c>
      <c r="AM261" s="454" t="str">
        <f t="shared" si="73"/>
        <v/>
      </c>
      <c r="AO261" s="454" t="str">
        <f t="shared" si="74"/>
        <v/>
      </c>
      <c r="AQ261" s="454" t="str">
        <f t="shared" si="75"/>
        <v/>
      </c>
    </row>
    <row r="262" spans="5:43" x14ac:dyDescent="0.3">
      <c r="E262" s="454" t="str">
        <f t="shared" si="57"/>
        <v/>
      </c>
      <c r="G262" s="454" t="str">
        <f t="shared" si="57"/>
        <v/>
      </c>
      <c r="I262" s="454" t="str">
        <f t="shared" si="58"/>
        <v/>
      </c>
      <c r="K262" s="454" t="str">
        <f t="shared" si="59"/>
        <v/>
      </c>
      <c r="M262" s="454" t="str">
        <f t="shared" si="60"/>
        <v/>
      </c>
      <c r="O262" s="454" t="str">
        <f t="shared" si="61"/>
        <v/>
      </c>
      <c r="Q262" s="454" t="str">
        <f t="shared" si="62"/>
        <v/>
      </c>
      <c r="S262" s="454" t="str">
        <f t="shared" si="63"/>
        <v/>
      </c>
      <c r="U262" s="454" t="str">
        <f t="shared" si="64"/>
        <v/>
      </c>
      <c r="W262" s="454" t="str">
        <f t="shared" si="65"/>
        <v/>
      </c>
      <c r="Y262" s="454" t="str">
        <f t="shared" si="66"/>
        <v/>
      </c>
      <c r="AA262" s="454" t="str">
        <f t="shared" si="67"/>
        <v/>
      </c>
      <c r="AC262" s="454" t="str">
        <f t="shared" si="68"/>
        <v/>
      </c>
      <c r="AE262" s="454" t="str">
        <f t="shared" si="69"/>
        <v/>
      </c>
      <c r="AG262" s="454" t="str">
        <f t="shared" si="70"/>
        <v/>
      </c>
      <c r="AI262" s="454" t="str">
        <f t="shared" si="71"/>
        <v/>
      </c>
      <c r="AK262" s="454" t="str">
        <f t="shared" si="72"/>
        <v/>
      </c>
      <c r="AM262" s="454" t="str">
        <f t="shared" si="73"/>
        <v/>
      </c>
      <c r="AO262" s="454" t="str">
        <f t="shared" si="74"/>
        <v/>
      </c>
      <c r="AQ262" s="454" t="str">
        <f t="shared" si="75"/>
        <v/>
      </c>
    </row>
    <row r="263" spans="5:43" x14ac:dyDescent="0.3">
      <c r="E263" s="454" t="str">
        <f t="shared" si="57"/>
        <v/>
      </c>
      <c r="G263" s="454" t="str">
        <f t="shared" si="57"/>
        <v/>
      </c>
      <c r="I263" s="454" t="str">
        <f t="shared" si="58"/>
        <v/>
      </c>
      <c r="K263" s="454" t="str">
        <f t="shared" si="59"/>
        <v/>
      </c>
      <c r="M263" s="454" t="str">
        <f t="shared" si="60"/>
        <v/>
      </c>
      <c r="O263" s="454" t="str">
        <f t="shared" si="61"/>
        <v/>
      </c>
      <c r="Q263" s="454" t="str">
        <f t="shared" si="62"/>
        <v/>
      </c>
      <c r="S263" s="454" t="str">
        <f t="shared" si="63"/>
        <v/>
      </c>
      <c r="U263" s="454" t="str">
        <f t="shared" si="64"/>
        <v/>
      </c>
      <c r="W263" s="454" t="str">
        <f t="shared" si="65"/>
        <v/>
      </c>
      <c r="Y263" s="454" t="str">
        <f t="shared" si="66"/>
        <v/>
      </c>
      <c r="AA263" s="454" t="str">
        <f t="shared" si="67"/>
        <v/>
      </c>
      <c r="AC263" s="454" t="str">
        <f t="shared" si="68"/>
        <v/>
      </c>
      <c r="AE263" s="454" t="str">
        <f t="shared" si="69"/>
        <v/>
      </c>
      <c r="AG263" s="454" t="str">
        <f t="shared" si="70"/>
        <v/>
      </c>
      <c r="AI263" s="454" t="str">
        <f t="shared" si="71"/>
        <v/>
      </c>
      <c r="AK263" s="454" t="str">
        <f t="shared" si="72"/>
        <v/>
      </c>
      <c r="AM263" s="454" t="str">
        <f t="shared" si="73"/>
        <v/>
      </c>
      <c r="AO263" s="454" t="str">
        <f t="shared" si="74"/>
        <v/>
      </c>
      <c r="AQ263" s="454" t="str">
        <f t="shared" si="75"/>
        <v/>
      </c>
    </row>
    <row r="264" spans="5:43" x14ac:dyDescent="0.3">
      <c r="E264" s="454" t="str">
        <f t="shared" si="57"/>
        <v/>
      </c>
      <c r="G264" s="454" t="str">
        <f t="shared" si="57"/>
        <v/>
      </c>
      <c r="I264" s="454" t="str">
        <f t="shared" si="58"/>
        <v/>
      </c>
      <c r="K264" s="454" t="str">
        <f t="shared" si="59"/>
        <v/>
      </c>
      <c r="M264" s="454" t="str">
        <f t="shared" si="60"/>
        <v/>
      </c>
      <c r="O264" s="454" t="str">
        <f t="shared" si="61"/>
        <v/>
      </c>
      <c r="Q264" s="454" t="str">
        <f t="shared" si="62"/>
        <v/>
      </c>
      <c r="S264" s="454" t="str">
        <f t="shared" si="63"/>
        <v/>
      </c>
      <c r="U264" s="454" t="str">
        <f t="shared" si="64"/>
        <v/>
      </c>
      <c r="W264" s="454" t="str">
        <f t="shared" si="65"/>
        <v/>
      </c>
      <c r="Y264" s="454" t="str">
        <f t="shared" si="66"/>
        <v/>
      </c>
      <c r="AA264" s="454" t="str">
        <f t="shared" si="67"/>
        <v/>
      </c>
      <c r="AC264" s="454" t="str">
        <f t="shared" si="68"/>
        <v/>
      </c>
      <c r="AE264" s="454" t="str">
        <f t="shared" si="69"/>
        <v/>
      </c>
      <c r="AG264" s="454" t="str">
        <f t="shared" si="70"/>
        <v/>
      </c>
      <c r="AI264" s="454" t="str">
        <f t="shared" si="71"/>
        <v/>
      </c>
      <c r="AK264" s="454" t="str">
        <f t="shared" si="72"/>
        <v/>
      </c>
      <c r="AM264" s="454" t="str">
        <f t="shared" si="73"/>
        <v/>
      </c>
      <c r="AO264" s="454" t="str">
        <f t="shared" si="74"/>
        <v/>
      </c>
      <c r="AQ264" s="454" t="str">
        <f t="shared" si="75"/>
        <v/>
      </c>
    </row>
    <row r="265" spans="5:43" x14ac:dyDescent="0.3">
      <c r="E265" s="454" t="str">
        <f t="shared" si="57"/>
        <v/>
      </c>
      <c r="G265" s="454" t="str">
        <f t="shared" si="57"/>
        <v/>
      </c>
      <c r="I265" s="454" t="str">
        <f t="shared" si="58"/>
        <v/>
      </c>
      <c r="K265" s="454" t="str">
        <f t="shared" si="59"/>
        <v/>
      </c>
      <c r="M265" s="454" t="str">
        <f t="shared" si="60"/>
        <v/>
      </c>
      <c r="O265" s="454" t="str">
        <f t="shared" si="61"/>
        <v/>
      </c>
      <c r="Q265" s="454" t="str">
        <f t="shared" si="62"/>
        <v/>
      </c>
      <c r="S265" s="454" t="str">
        <f t="shared" si="63"/>
        <v/>
      </c>
      <c r="U265" s="454" t="str">
        <f t="shared" si="64"/>
        <v/>
      </c>
      <c r="W265" s="454" t="str">
        <f t="shared" si="65"/>
        <v/>
      </c>
      <c r="Y265" s="454" t="str">
        <f t="shared" si="66"/>
        <v/>
      </c>
      <c r="AA265" s="454" t="str">
        <f t="shared" si="67"/>
        <v/>
      </c>
      <c r="AC265" s="454" t="str">
        <f t="shared" si="68"/>
        <v/>
      </c>
      <c r="AE265" s="454" t="str">
        <f t="shared" si="69"/>
        <v/>
      </c>
      <c r="AG265" s="454" t="str">
        <f t="shared" si="70"/>
        <v/>
      </c>
      <c r="AI265" s="454" t="str">
        <f t="shared" si="71"/>
        <v/>
      </c>
      <c r="AK265" s="454" t="str">
        <f t="shared" si="72"/>
        <v/>
      </c>
      <c r="AM265" s="454" t="str">
        <f t="shared" si="73"/>
        <v/>
      </c>
      <c r="AO265" s="454" t="str">
        <f t="shared" si="74"/>
        <v/>
      </c>
      <c r="AQ265" s="454" t="str">
        <f t="shared" si="75"/>
        <v/>
      </c>
    </row>
    <row r="266" spans="5:43" x14ac:dyDescent="0.3">
      <c r="E266" s="454" t="str">
        <f t="shared" si="57"/>
        <v/>
      </c>
      <c r="G266" s="454" t="str">
        <f t="shared" si="57"/>
        <v/>
      </c>
      <c r="I266" s="454" t="str">
        <f t="shared" si="58"/>
        <v/>
      </c>
      <c r="K266" s="454" t="str">
        <f t="shared" si="59"/>
        <v/>
      </c>
      <c r="M266" s="454" t="str">
        <f t="shared" si="60"/>
        <v/>
      </c>
      <c r="O266" s="454" t="str">
        <f t="shared" si="61"/>
        <v/>
      </c>
      <c r="Q266" s="454" t="str">
        <f t="shared" si="62"/>
        <v/>
      </c>
      <c r="S266" s="454" t="str">
        <f t="shared" si="63"/>
        <v/>
      </c>
      <c r="U266" s="454" t="str">
        <f t="shared" si="64"/>
        <v/>
      </c>
      <c r="W266" s="454" t="str">
        <f t="shared" si="65"/>
        <v/>
      </c>
      <c r="Y266" s="454" t="str">
        <f t="shared" si="66"/>
        <v/>
      </c>
      <c r="AA266" s="454" t="str">
        <f t="shared" si="67"/>
        <v/>
      </c>
      <c r="AC266" s="454" t="str">
        <f t="shared" si="68"/>
        <v/>
      </c>
      <c r="AE266" s="454" t="str">
        <f t="shared" si="69"/>
        <v/>
      </c>
      <c r="AG266" s="454" t="str">
        <f t="shared" si="70"/>
        <v/>
      </c>
      <c r="AI266" s="454" t="str">
        <f t="shared" si="71"/>
        <v/>
      </c>
      <c r="AK266" s="454" t="str">
        <f t="shared" si="72"/>
        <v/>
      </c>
      <c r="AM266" s="454" t="str">
        <f t="shared" si="73"/>
        <v/>
      </c>
      <c r="AO266" s="454" t="str">
        <f t="shared" si="74"/>
        <v/>
      </c>
      <c r="AQ266" s="454" t="str">
        <f t="shared" si="75"/>
        <v/>
      </c>
    </row>
    <row r="267" spans="5:43" x14ac:dyDescent="0.3">
      <c r="E267" s="454" t="str">
        <f t="shared" si="57"/>
        <v/>
      </c>
      <c r="G267" s="454" t="str">
        <f t="shared" si="57"/>
        <v/>
      </c>
      <c r="I267" s="454" t="str">
        <f t="shared" si="58"/>
        <v/>
      </c>
      <c r="K267" s="454" t="str">
        <f t="shared" si="59"/>
        <v/>
      </c>
      <c r="M267" s="454" t="str">
        <f t="shared" si="60"/>
        <v/>
      </c>
      <c r="O267" s="454" t="str">
        <f t="shared" si="61"/>
        <v/>
      </c>
      <c r="Q267" s="454" t="str">
        <f t="shared" si="62"/>
        <v/>
      </c>
      <c r="S267" s="454" t="str">
        <f t="shared" si="63"/>
        <v/>
      </c>
      <c r="U267" s="454" t="str">
        <f t="shared" si="64"/>
        <v/>
      </c>
      <c r="W267" s="454" t="str">
        <f t="shared" si="65"/>
        <v/>
      </c>
      <c r="Y267" s="454" t="str">
        <f t="shared" si="66"/>
        <v/>
      </c>
      <c r="AA267" s="454" t="str">
        <f t="shared" si="67"/>
        <v/>
      </c>
      <c r="AC267" s="454" t="str">
        <f t="shared" si="68"/>
        <v/>
      </c>
      <c r="AE267" s="454" t="str">
        <f t="shared" si="69"/>
        <v/>
      </c>
      <c r="AG267" s="454" t="str">
        <f t="shared" si="70"/>
        <v/>
      </c>
      <c r="AI267" s="454" t="str">
        <f t="shared" si="71"/>
        <v/>
      </c>
      <c r="AK267" s="454" t="str">
        <f t="shared" si="72"/>
        <v/>
      </c>
      <c r="AM267" s="454" t="str">
        <f t="shared" si="73"/>
        <v/>
      </c>
      <c r="AO267" s="454" t="str">
        <f t="shared" si="74"/>
        <v/>
      </c>
      <c r="AQ267" s="454" t="str">
        <f t="shared" si="75"/>
        <v/>
      </c>
    </row>
    <row r="268" spans="5:43" x14ac:dyDescent="0.3">
      <c r="E268" s="454" t="str">
        <f t="shared" si="57"/>
        <v/>
      </c>
      <c r="G268" s="454" t="str">
        <f t="shared" si="57"/>
        <v/>
      </c>
      <c r="I268" s="454" t="str">
        <f t="shared" si="58"/>
        <v/>
      </c>
      <c r="K268" s="454" t="str">
        <f t="shared" si="59"/>
        <v/>
      </c>
      <c r="M268" s="454" t="str">
        <f t="shared" si="60"/>
        <v/>
      </c>
      <c r="O268" s="454" t="str">
        <f t="shared" si="61"/>
        <v/>
      </c>
      <c r="Q268" s="454" t="str">
        <f t="shared" si="62"/>
        <v/>
      </c>
      <c r="S268" s="454" t="str">
        <f t="shared" si="63"/>
        <v/>
      </c>
      <c r="U268" s="454" t="str">
        <f t="shared" si="64"/>
        <v/>
      </c>
      <c r="W268" s="454" t="str">
        <f t="shared" si="65"/>
        <v/>
      </c>
      <c r="Y268" s="454" t="str">
        <f t="shared" si="66"/>
        <v/>
      </c>
      <c r="AA268" s="454" t="str">
        <f t="shared" si="67"/>
        <v/>
      </c>
      <c r="AC268" s="454" t="str">
        <f t="shared" si="68"/>
        <v/>
      </c>
      <c r="AE268" s="454" t="str">
        <f t="shared" si="69"/>
        <v/>
      </c>
      <c r="AG268" s="454" t="str">
        <f t="shared" si="70"/>
        <v/>
      </c>
      <c r="AI268" s="454" t="str">
        <f t="shared" si="71"/>
        <v/>
      </c>
      <c r="AK268" s="454" t="str">
        <f t="shared" si="72"/>
        <v/>
      </c>
      <c r="AM268" s="454" t="str">
        <f t="shared" si="73"/>
        <v/>
      </c>
      <c r="AO268" s="454" t="str">
        <f t="shared" si="74"/>
        <v/>
      </c>
      <c r="AQ268" s="454" t="str">
        <f t="shared" si="75"/>
        <v/>
      </c>
    </row>
    <row r="269" spans="5:43" x14ac:dyDescent="0.3">
      <c r="E269" s="454" t="str">
        <f t="shared" ref="E269:G300" si="76">IF(OR($B269=0,D269=0),"",D269/$B269)</f>
        <v/>
      </c>
      <c r="G269" s="454" t="str">
        <f t="shared" si="76"/>
        <v/>
      </c>
      <c r="I269" s="454" t="str">
        <f t="shared" ref="I269:I300" si="77">IF(OR($B269=0,H269=0),"",H269/$B269)</f>
        <v/>
      </c>
      <c r="K269" s="454" t="str">
        <f t="shared" ref="K269:K300" si="78">IF(OR($B269=0,J269=0),"",J269/$B269)</f>
        <v/>
      </c>
      <c r="M269" s="454" t="str">
        <f t="shared" ref="M269:M300" si="79">IF(OR($B269=0,L269=0),"",L269/$B269)</f>
        <v/>
      </c>
      <c r="O269" s="454" t="str">
        <f t="shared" ref="O269:O300" si="80">IF(OR($B269=0,N269=0),"",N269/$B269)</f>
        <v/>
      </c>
      <c r="Q269" s="454" t="str">
        <f t="shared" ref="Q269:Q300" si="81">IF(OR($B269=0,P269=0),"",P269/$B269)</f>
        <v/>
      </c>
      <c r="S269" s="454" t="str">
        <f t="shared" ref="S269:S300" si="82">IF(OR($B269=0,R269=0),"",R269/$B269)</f>
        <v/>
      </c>
      <c r="U269" s="454" t="str">
        <f t="shared" ref="U269:U300" si="83">IF(OR($B269=0,T269=0),"",T269/$B269)</f>
        <v/>
      </c>
      <c r="W269" s="454" t="str">
        <f t="shared" ref="W269:W300" si="84">IF(OR($B269=0,V269=0),"",V269/$B269)</f>
        <v/>
      </c>
      <c r="Y269" s="454" t="str">
        <f t="shared" ref="Y269:Y300" si="85">IF(OR($B269=0,X269=0),"",X269/$B269)</f>
        <v/>
      </c>
      <c r="AA269" s="454" t="str">
        <f t="shared" ref="AA269:AA300" si="86">IF(OR($B269=0,Z269=0),"",Z269/$B269)</f>
        <v/>
      </c>
      <c r="AC269" s="454" t="str">
        <f t="shared" ref="AC269:AC300" si="87">IF(OR($B269=0,AB269=0),"",AB269/$B269)</f>
        <v/>
      </c>
      <c r="AE269" s="454" t="str">
        <f t="shared" ref="AE269:AE300" si="88">IF(OR($B269=0,AD269=0),"",AD269/$B269)</f>
        <v/>
      </c>
      <c r="AG269" s="454" t="str">
        <f t="shared" ref="AG269:AG300" si="89">IF(OR($B269=0,AF269=0),"",AF269/$B269)</f>
        <v/>
      </c>
      <c r="AI269" s="454" t="str">
        <f t="shared" ref="AI269:AI300" si="90">IF(OR($B269=0,AH269=0),"",AH269/$B269)</f>
        <v/>
      </c>
      <c r="AK269" s="454" t="str">
        <f t="shared" ref="AK269:AK300" si="91">IF(OR($B269=0,AJ269=0),"",AJ269/$B269)</f>
        <v/>
      </c>
      <c r="AM269" s="454" t="str">
        <f t="shared" ref="AM269:AM300" si="92">IF(OR($B269=0,AL269=0),"",AL269/$B269)</f>
        <v/>
      </c>
      <c r="AO269" s="454" t="str">
        <f t="shared" ref="AO269:AO300" si="93">IF(OR($B269=0,AN269=0),"",AN269/$B269)</f>
        <v/>
      </c>
      <c r="AQ269" s="454" t="str">
        <f t="shared" ref="AQ269:AQ300" si="94">IF(OR($B269=0,AP269=0),"",AP269/$B269)</f>
        <v/>
      </c>
    </row>
    <row r="270" spans="5:43" x14ac:dyDescent="0.3">
      <c r="E270" s="454" t="str">
        <f t="shared" si="76"/>
        <v/>
      </c>
      <c r="G270" s="454" t="str">
        <f t="shared" si="76"/>
        <v/>
      </c>
      <c r="I270" s="454" t="str">
        <f t="shared" si="77"/>
        <v/>
      </c>
      <c r="K270" s="454" t="str">
        <f t="shared" si="78"/>
        <v/>
      </c>
      <c r="M270" s="454" t="str">
        <f t="shared" si="79"/>
        <v/>
      </c>
      <c r="O270" s="454" t="str">
        <f t="shared" si="80"/>
        <v/>
      </c>
      <c r="Q270" s="454" t="str">
        <f t="shared" si="81"/>
        <v/>
      </c>
      <c r="S270" s="454" t="str">
        <f t="shared" si="82"/>
        <v/>
      </c>
      <c r="U270" s="454" t="str">
        <f t="shared" si="83"/>
        <v/>
      </c>
      <c r="W270" s="454" t="str">
        <f t="shared" si="84"/>
        <v/>
      </c>
      <c r="Y270" s="454" t="str">
        <f t="shared" si="85"/>
        <v/>
      </c>
      <c r="AA270" s="454" t="str">
        <f t="shared" si="86"/>
        <v/>
      </c>
      <c r="AC270" s="454" t="str">
        <f t="shared" si="87"/>
        <v/>
      </c>
      <c r="AE270" s="454" t="str">
        <f t="shared" si="88"/>
        <v/>
      </c>
      <c r="AG270" s="454" t="str">
        <f t="shared" si="89"/>
        <v/>
      </c>
      <c r="AI270" s="454" t="str">
        <f t="shared" si="90"/>
        <v/>
      </c>
      <c r="AK270" s="454" t="str">
        <f t="shared" si="91"/>
        <v/>
      </c>
      <c r="AM270" s="454" t="str">
        <f t="shared" si="92"/>
        <v/>
      </c>
      <c r="AO270" s="454" t="str">
        <f t="shared" si="93"/>
        <v/>
      </c>
      <c r="AQ270" s="454" t="str">
        <f t="shared" si="94"/>
        <v/>
      </c>
    </row>
    <row r="271" spans="5:43" x14ac:dyDescent="0.3">
      <c r="E271" s="454" t="str">
        <f t="shared" si="76"/>
        <v/>
      </c>
      <c r="G271" s="454" t="str">
        <f t="shared" si="76"/>
        <v/>
      </c>
      <c r="I271" s="454" t="str">
        <f t="shared" si="77"/>
        <v/>
      </c>
      <c r="K271" s="454" t="str">
        <f t="shared" si="78"/>
        <v/>
      </c>
      <c r="M271" s="454" t="str">
        <f t="shared" si="79"/>
        <v/>
      </c>
      <c r="O271" s="454" t="str">
        <f t="shared" si="80"/>
        <v/>
      </c>
      <c r="Q271" s="454" t="str">
        <f t="shared" si="81"/>
        <v/>
      </c>
      <c r="S271" s="454" t="str">
        <f t="shared" si="82"/>
        <v/>
      </c>
      <c r="U271" s="454" t="str">
        <f t="shared" si="83"/>
        <v/>
      </c>
      <c r="W271" s="454" t="str">
        <f t="shared" si="84"/>
        <v/>
      </c>
      <c r="Y271" s="454" t="str">
        <f t="shared" si="85"/>
        <v/>
      </c>
      <c r="AA271" s="454" t="str">
        <f t="shared" si="86"/>
        <v/>
      </c>
      <c r="AC271" s="454" t="str">
        <f t="shared" si="87"/>
        <v/>
      </c>
      <c r="AE271" s="454" t="str">
        <f t="shared" si="88"/>
        <v/>
      </c>
      <c r="AG271" s="454" t="str">
        <f t="shared" si="89"/>
        <v/>
      </c>
      <c r="AI271" s="454" t="str">
        <f t="shared" si="90"/>
        <v/>
      </c>
      <c r="AK271" s="454" t="str">
        <f t="shared" si="91"/>
        <v/>
      </c>
      <c r="AM271" s="454" t="str">
        <f t="shared" si="92"/>
        <v/>
      </c>
      <c r="AO271" s="454" t="str">
        <f t="shared" si="93"/>
        <v/>
      </c>
      <c r="AQ271" s="454" t="str">
        <f t="shared" si="94"/>
        <v/>
      </c>
    </row>
    <row r="272" spans="5:43" x14ac:dyDescent="0.3">
      <c r="E272" s="454" t="str">
        <f t="shared" si="76"/>
        <v/>
      </c>
      <c r="G272" s="454" t="str">
        <f t="shared" si="76"/>
        <v/>
      </c>
      <c r="I272" s="454" t="str">
        <f t="shared" si="77"/>
        <v/>
      </c>
      <c r="K272" s="454" t="str">
        <f t="shared" si="78"/>
        <v/>
      </c>
      <c r="M272" s="454" t="str">
        <f t="shared" si="79"/>
        <v/>
      </c>
      <c r="O272" s="454" t="str">
        <f t="shared" si="80"/>
        <v/>
      </c>
      <c r="Q272" s="454" t="str">
        <f t="shared" si="81"/>
        <v/>
      </c>
      <c r="S272" s="454" t="str">
        <f t="shared" si="82"/>
        <v/>
      </c>
      <c r="U272" s="454" t="str">
        <f t="shared" si="83"/>
        <v/>
      </c>
      <c r="W272" s="454" t="str">
        <f t="shared" si="84"/>
        <v/>
      </c>
      <c r="Y272" s="454" t="str">
        <f t="shared" si="85"/>
        <v/>
      </c>
      <c r="AA272" s="454" t="str">
        <f t="shared" si="86"/>
        <v/>
      </c>
      <c r="AC272" s="454" t="str">
        <f t="shared" si="87"/>
        <v/>
      </c>
      <c r="AE272" s="454" t="str">
        <f t="shared" si="88"/>
        <v/>
      </c>
      <c r="AG272" s="454" t="str">
        <f t="shared" si="89"/>
        <v/>
      </c>
      <c r="AI272" s="454" t="str">
        <f t="shared" si="90"/>
        <v/>
      </c>
      <c r="AK272" s="454" t="str">
        <f t="shared" si="91"/>
        <v/>
      </c>
      <c r="AM272" s="454" t="str">
        <f t="shared" si="92"/>
        <v/>
      </c>
      <c r="AO272" s="454" t="str">
        <f t="shared" si="93"/>
        <v/>
      </c>
      <c r="AQ272" s="454" t="str">
        <f t="shared" si="94"/>
        <v/>
      </c>
    </row>
    <row r="273" spans="5:43" x14ac:dyDescent="0.3">
      <c r="E273" s="454" t="str">
        <f t="shared" si="76"/>
        <v/>
      </c>
      <c r="G273" s="454" t="str">
        <f t="shared" si="76"/>
        <v/>
      </c>
      <c r="I273" s="454" t="str">
        <f t="shared" si="77"/>
        <v/>
      </c>
      <c r="K273" s="454" t="str">
        <f t="shared" si="78"/>
        <v/>
      </c>
      <c r="M273" s="454" t="str">
        <f t="shared" si="79"/>
        <v/>
      </c>
      <c r="O273" s="454" t="str">
        <f t="shared" si="80"/>
        <v/>
      </c>
      <c r="Q273" s="454" t="str">
        <f t="shared" si="81"/>
        <v/>
      </c>
      <c r="S273" s="454" t="str">
        <f t="shared" si="82"/>
        <v/>
      </c>
      <c r="U273" s="454" t="str">
        <f t="shared" si="83"/>
        <v/>
      </c>
      <c r="W273" s="454" t="str">
        <f t="shared" si="84"/>
        <v/>
      </c>
      <c r="Y273" s="454" t="str">
        <f t="shared" si="85"/>
        <v/>
      </c>
      <c r="AA273" s="454" t="str">
        <f t="shared" si="86"/>
        <v/>
      </c>
      <c r="AC273" s="454" t="str">
        <f t="shared" si="87"/>
        <v/>
      </c>
      <c r="AE273" s="454" t="str">
        <f t="shared" si="88"/>
        <v/>
      </c>
      <c r="AG273" s="454" t="str">
        <f t="shared" si="89"/>
        <v/>
      </c>
      <c r="AI273" s="454" t="str">
        <f t="shared" si="90"/>
        <v/>
      </c>
      <c r="AK273" s="454" t="str">
        <f t="shared" si="91"/>
        <v/>
      </c>
      <c r="AM273" s="454" t="str">
        <f t="shared" si="92"/>
        <v/>
      </c>
      <c r="AO273" s="454" t="str">
        <f t="shared" si="93"/>
        <v/>
      </c>
      <c r="AQ273" s="454" t="str">
        <f t="shared" si="94"/>
        <v/>
      </c>
    </row>
    <row r="274" spans="5:43" x14ac:dyDescent="0.3">
      <c r="E274" s="454" t="str">
        <f t="shared" si="76"/>
        <v/>
      </c>
      <c r="G274" s="454" t="str">
        <f t="shared" si="76"/>
        <v/>
      </c>
      <c r="I274" s="454" t="str">
        <f t="shared" si="77"/>
        <v/>
      </c>
      <c r="K274" s="454" t="str">
        <f t="shared" si="78"/>
        <v/>
      </c>
      <c r="M274" s="454" t="str">
        <f t="shared" si="79"/>
        <v/>
      </c>
      <c r="O274" s="454" t="str">
        <f t="shared" si="80"/>
        <v/>
      </c>
      <c r="Q274" s="454" t="str">
        <f t="shared" si="81"/>
        <v/>
      </c>
      <c r="S274" s="454" t="str">
        <f t="shared" si="82"/>
        <v/>
      </c>
      <c r="U274" s="454" t="str">
        <f t="shared" si="83"/>
        <v/>
      </c>
      <c r="W274" s="454" t="str">
        <f t="shared" si="84"/>
        <v/>
      </c>
      <c r="Y274" s="454" t="str">
        <f t="shared" si="85"/>
        <v/>
      </c>
      <c r="AA274" s="454" t="str">
        <f t="shared" si="86"/>
        <v/>
      </c>
      <c r="AC274" s="454" t="str">
        <f t="shared" si="87"/>
        <v/>
      </c>
      <c r="AE274" s="454" t="str">
        <f t="shared" si="88"/>
        <v/>
      </c>
      <c r="AG274" s="454" t="str">
        <f t="shared" si="89"/>
        <v/>
      </c>
      <c r="AI274" s="454" t="str">
        <f t="shared" si="90"/>
        <v/>
      </c>
      <c r="AK274" s="454" t="str">
        <f t="shared" si="91"/>
        <v/>
      </c>
      <c r="AM274" s="454" t="str">
        <f t="shared" si="92"/>
        <v/>
      </c>
      <c r="AO274" s="454" t="str">
        <f t="shared" si="93"/>
        <v/>
      </c>
      <c r="AQ274" s="454" t="str">
        <f t="shared" si="94"/>
        <v/>
      </c>
    </row>
    <row r="275" spans="5:43" x14ac:dyDescent="0.3">
      <c r="E275" s="454" t="str">
        <f t="shared" si="76"/>
        <v/>
      </c>
      <c r="G275" s="454" t="str">
        <f t="shared" si="76"/>
        <v/>
      </c>
      <c r="I275" s="454" t="str">
        <f t="shared" si="77"/>
        <v/>
      </c>
      <c r="K275" s="454" t="str">
        <f t="shared" si="78"/>
        <v/>
      </c>
      <c r="M275" s="454" t="str">
        <f t="shared" si="79"/>
        <v/>
      </c>
      <c r="O275" s="454" t="str">
        <f t="shared" si="80"/>
        <v/>
      </c>
      <c r="Q275" s="454" t="str">
        <f t="shared" si="81"/>
        <v/>
      </c>
      <c r="S275" s="454" t="str">
        <f t="shared" si="82"/>
        <v/>
      </c>
      <c r="U275" s="454" t="str">
        <f t="shared" si="83"/>
        <v/>
      </c>
      <c r="W275" s="454" t="str">
        <f t="shared" si="84"/>
        <v/>
      </c>
      <c r="Y275" s="454" t="str">
        <f t="shared" si="85"/>
        <v/>
      </c>
      <c r="AA275" s="454" t="str">
        <f t="shared" si="86"/>
        <v/>
      </c>
      <c r="AC275" s="454" t="str">
        <f t="shared" si="87"/>
        <v/>
      </c>
      <c r="AE275" s="454" t="str">
        <f t="shared" si="88"/>
        <v/>
      </c>
      <c r="AG275" s="454" t="str">
        <f t="shared" si="89"/>
        <v/>
      </c>
      <c r="AI275" s="454" t="str">
        <f t="shared" si="90"/>
        <v/>
      </c>
      <c r="AK275" s="454" t="str">
        <f t="shared" si="91"/>
        <v/>
      </c>
      <c r="AM275" s="454" t="str">
        <f t="shared" si="92"/>
        <v/>
      </c>
      <c r="AO275" s="454" t="str">
        <f t="shared" si="93"/>
        <v/>
      </c>
      <c r="AQ275" s="454" t="str">
        <f t="shared" si="94"/>
        <v/>
      </c>
    </row>
    <row r="276" spans="5:43" x14ac:dyDescent="0.3">
      <c r="E276" s="454" t="str">
        <f t="shared" si="76"/>
        <v/>
      </c>
      <c r="G276" s="454" t="str">
        <f t="shared" si="76"/>
        <v/>
      </c>
      <c r="I276" s="454" t="str">
        <f t="shared" si="77"/>
        <v/>
      </c>
      <c r="K276" s="454" t="str">
        <f t="shared" si="78"/>
        <v/>
      </c>
      <c r="M276" s="454" t="str">
        <f t="shared" si="79"/>
        <v/>
      </c>
      <c r="O276" s="454" t="str">
        <f t="shared" si="80"/>
        <v/>
      </c>
      <c r="Q276" s="454" t="str">
        <f t="shared" si="81"/>
        <v/>
      </c>
      <c r="S276" s="454" t="str">
        <f t="shared" si="82"/>
        <v/>
      </c>
      <c r="U276" s="454" t="str">
        <f t="shared" si="83"/>
        <v/>
      </c>
      <c r="W276" s="454" t="str">
        <f t="shared" si="84"/>
        <v/>
      </c>
      <c r="Y276" s="454" t="str">
        <f t="shared" si="85"/>
        <v/>
      </c>
      <c r="AA276" s="454" t="str">
        <f t="shared" si="86"/>
        <v/>
      </c>
      <c r="AC276" s="454" t="str">
        <f t="shared" si="87"/>
        <v/>
      </c>
      <c r="AE276" s="454" t="str">
        <f t="shared" si="88"/>
        <v/>
      </c>
      <c r="AG276" s="454" t="str">
        <f t="shared" si="89"/>
        <v/>
      </c>
      <c r="AI276" s="454" t="str">
        <f t="shared" si="90"/>
        <v/>
      </c>
      <c r="AK276" s="454" t="str">
        <f t="shared" si="91"/>
        <v/>
      </c>
      <c r="AM276" s="454" t="str">
        <f t="shared" si="92"/>
        <v/>
      </c>
      <c r="AO276" s="454" t="str">
        <f t="shared" si="93"/>
        <v/>
      </c>
      <c r="AQ276" s="454" t="str">
        <f t="shared" si="94"/>
        <v/>
      </c>
    </row>
    <row r="277" spans="5:43" x14ac:dyDescent="0.3">
      <c r="E277" s="454" t="str">
        <f t="shared" si="76"/>
        <v/>
      </c>
      <c r="G277" s="454" t="str">
        <f t="shared" si="76"/>
        <v/>
      </c>
      <c r="I277" s="454" t="str">
        <f t="shared" si="77"/>
        <v/>
      </c>
      <c r="K277" s="454" t="str">
        <f t="shared" si="78"/>
        <v/>
      </c>
      <c r="M277" s="454" t="str">
        <f t="shared" si="79"/>
        <v/>
      </c>
      <c r="O277" s="454" t="str">
        <f t="shared" si="80"/>
        <v/>
      </c>
      <c r="Q277" s="454" t="str">
        <f t="shared" si="81"/>
        <v/>
      </c>
      <c r="S277" s="454" t="str">
        <f t="shared" si="82"/>
        <v/>
      </c>
      <c r="U277" s="454" t="str">
        <f t="shared" si="83"/>
        <v/>
      </c>
      <c r="W277" s="454" t="str">
        <f t="shared" si="84"/>
        <v/>
      </c>
      <c r="Y277" s="454" t="str">
        <f t="shared" si="85"/>
        <v/>
      </c>
      <c r="AA277" s="454" t="str">
        <f t="shared" si="86"/>
        <v/>
      </c>
      <c r="AC277" s="454" t="str">
        <f t="shared" si="87"/>
        <v/>
      </c>
      <c r="AE277" s="454" t="str">
        <f t="shared" si="88"/>
        <v/>
      </c>
      <c r="AG277" s="454" t="str">
        <f t="shared" si="89"/>
        <v/>
      </c>
      <c r="AI277" s="454" t="str">
        <f t="shared" si="90"/>
        <v/>
      </c>
      <c r="AK277" s="454" t="str">
        <f t="shared" si="91"/>
        <v/>
      </c>
      <c r="AM277" s="454" t="str">
        <f t="shared" si="92"/>
        <v/>
      </c>
      <c r="AO277" s="454" t="str">
        <f t="shared" si="93"/>
        <v/>
      </c>
      <c r="AQ277" s="454" t="str">
        <f t="shared" si="94"/>
        <v/>
      </c>
    </row>
    <row r="278" spans="5:43" x14ac:dyDescent="0.3">
      <c r="E278" s="454" t="str">
        <f t="shared" si="76"/>
        <v/>
      </c>
      <c r="G278" s="454" t="str">
        <f t="shared" si="76"/>
        <v/>
      </c>
      <c r="I278" s="454" t="str">
        <f t="shared" si="77"/>
        <v/>
      </c>
      <c r="K278" s="454" t="str">
        <f t="shared" si="78"/>
        <v/>
      </c>
      <c r="M278" s="454" t="str">
        <f t="shared" si="79"/>
        <v/>
      </c>
      <c r="O278" s="454" t="str">
        <f t="shared" si="80"/>
        <v/>
      </c>
      <c r="Q278" s="454" t="str">
        <f t="shared" si="81"/>
        <v/>
      </c>
      <c r="S278" s="454" t="str">
        <f t="shared" si="82"/>
        <v/>
      </c>
      <c r="U278" s="454" t="str">
        <f t="shared" si="83"/>
        <v/>
      </c>
      <c r="W278" s="454" t="str">
        <f t="shared" si="84"/>
        <v/>
      </c>
      <c r="Y278" s="454" t="str">
        <f t="shared" si="85"/>
        <v/>
      </c>
      <c r="AA278" s="454" t="str">
        <f t="shared" si="86"/>
        <v/>
      </c>
      <c r="AC278" s="454" t="str">
        <f t="shared" si="87"/>
        <v/>
      </c>
      <c r="AE278" s="454" t="str">
        <f t="shared" si="88"/>
        <v/>
      </c>
      <c r="AG278" s="454" t="str">
        <f t="shared" si="89"/>
        <v/>
      </c>
      <c r="AI278" s="454" t="str">
        <f t="shared" si="90"/>
        <v/>
      </c>
      <c r="AK278" s="454" t="str">
        <f t="shared" si="91"/>
        <v/>
      </c>
      <c r="AM278" s="454" t="str">
        <f t="shared" si="92"/>
        <v/>
      </c>
      <c r="AO278" s="454" t="str">
        <f t="shared" si="93"/>
        <v/>
      </c>
      <c r="AQ278" s="454" t="str">
        <f t="shared" si="94"/>
        <v/>
      </c>
    </row>
    <row r="279" spans="5:43" x14ac:dyDescent="0.3">
      <c r="E279" s="454" t="str">
        <f t="shared" si="76"/>
        <v/>
      </c>
      <c r="G279" s="454" t="str">
        <f t="shared" si="76"/>
        <v/>
      </c>
      <c r="I279" s="454" t="str">
        <f t="shared" si="77"/>
        <v/>
      </c>
      <c r="K279" s="454" t="str">
        <f t="shared" si="78"/>
        <v/>
      </c>
      <c r="M279" s="454" t="str">
        <f t="shared" si="79"/>
        <v/>
      </c>
      <c r="O279" s="454" t="str">
        <f t="shared" si="80"/>
        <v/>
      </c>
      <c r="Q279" s="454" t="str">
        <f t="shared" si="81"/>
        <v/>
      </c>
      <c r="S279" s="454" t="str">
        <f t="shared" si="82"/>
        <v/>
      </c>
      <c r="U279" s="454" t="str">
        <f t="shared" si="83"/>
        <v/>
      </c>
      <c r="W279" s="454" t="str">
        <f t="shared" si="84"/>
        <v/>
      </c>
      <c r="Y279" s="454" t="str">
        <f t="shared" si="85"/>
        <v/>
      </c>
      <c r="AA279" s="454" t="str">
        <f t="shared" si="86"/>
        <v/>
      </c>
      <c r="AC279" s="454" t="str">
        <f t="shared" si="87"/>
        <v/>
      </c>
      <c r="AE279" s="454" t="str">
        <f t="shared" si="88"/>
        <v/>
      </c>
      <c r="AG279" s="454" t="str">
        <f t="shared" si="89"/>
        <v/>
      </c>
      <c r="AI279" s="454" t="str">
        <f t="shared" si="90"/>
        <v/>
      </c>
      <c r="AK279" s="454" t="str">
        <f t="shared" si="91"/>
        <v/>
      </c>
      <c r="AM279" s="454" t="str">
        <f t="shared" si="92"/>
        <v/>
      </c>
      <c r="AO279" s="454" t="str">
        <f t="shared" si="93"/>
        <v/>
      </c>
      <c r="AQ279" s="454" t="str">
        <f t="shared" si="94"/>
        <v/>
      </c>
    </row>
    <row r="280" spans="5:43" x14ac:dyDescent="0.3">
      <c r="E280" s="454" t="str">
        <f t="shared" si="76"/>
        <v/>
      </c>
      <c r="G280" s="454" t="str">
        <f t="shared" si="76"/>
        <v/>
      </c>
      <c r="I280" s="454" t="str">
        <f t="shared" si="77"/>
        <v/>
      </c>
      <c r="K280" s="454" t="str">
        <f t="shared" si="78"/>
        <v/>
      </c>
      <c r="M280" s="454" t="str">
        <f t="shared" si="79"/>
        <v/>
      </c>
      <c r="O280" s="454" t="str">
        <f t="shared" si="80"/>
        <v/>
      </c>
      <c r="Q280" s="454" t="str">
        <f t="shared" si="81"/>
        <v/>
      </c>
      <c r="S280" s="454" t="str">
        <f t="shared" si="82"/>
        <v/>
      </c>
      <c r="U280" s="454" t="str">
        <f t="shared" si="83"/>
        <v/>
      </c>
      <c r="W280" s="454" t="str">
        <f t="shared" si="84"/>
        <v/>
      </c>
      <c r="Y280" s="454" t="str">
        <f t="shared" si="85"/>
        <v/>
      </c>
      <c r="AA280" s="454" t="str">
        <f t="shared" si="86"/>
        <v/>
      </c>
      <c r="AC280" s="454" t="str">
        <f t="shared" si="87"/>
        <v/>
      </c>
      <c r="AE280" s="454" t="str">
        <f t="shared" si="88"/>
        <v/>
      </c>
      <c r="AG280" s="454" t="str">
        <f t="shared" si="89"/>
        <v/>
      </c>
      <c r="AI280" s="454" t="str">
        <f t="shared" si="90"/>
        <v/>
      </c>
      <c r="AK280" s="454" t="str">
        <f t="shared" si="91"/>
        <v/>
      </c>
      <c r="AM280" s="454" t="str">
        <f t="shared" si="92"/>
        <v/>
      </c>
      <c r="AO280" s="454" t="str">
        <f t="shared" si="93"/>
        <v/>
      </c>
      <c r="AQ280" s="454" t="str">
        <f t="shared" si="94"/>
        <v/>
      </c>
    </row>
    <row r="281" spans="5:43" x14ac:dyDescent="0.3">
      <c r="E281" s="454" t="str">
        <f t="shared" si="76"/>
        <v/>
      </c>
      <c r="G281" s="454" t="str">
        <f t="shared" si="76"/>
        <v/>
      </c>
      <c r="I281" s="454" t="str">
        <f t="shared" si="77"/>
        <v/>
      </c>
      <c r="K281" s="454" t="str">
        <f t="shared" si="78"/>
        <v/>
      </c>
      <c r="M281" s="454" t="str">
        <f t="shared" si="79"/>
        <v/>
      </c>
      <c r="O281" s="454" t="str">
        <f t="shared" si="80"/>
        <v/>
      </c>
      <c r="Q281" s="454" t="str">
        <f t="shared" si="81"/>
        <v/>
      </c>
      <c r="S281" s="454" t="str">
        <f t="shared" si="82"/>
        <v/>
      </c>
      <c r="U281" s="454" t="str">
        <f t="shared" si="83"/>
        <v/>
      </c>
      <c r="W281" s="454" t="str">
        <f t="shared" si="84"/>
        <v/>
      </c>
      <c r="Y281" s="454" t="str">
        <f t="shared" si="85"/>
        <v/>
      </c>
      <c r="AA281" s="454" t="str">
        <f t="shared" si="86"/>
        <v/>
      </c>
      <c r="AC281" s="454" t="str">
        <f t="shared" si="87"/>
        <v/>
      </c>
      <c r="AE281" s="454" t="str">
        <f t="shared" si="88"/>
        <v/>
      </c>
      <c r="AG281" s="454" t="str">
        <f t="shared" si="89"/>
        <v/>
      </c>
      <c r="AI281" s="454" t="str">
        <f t="shared" si="90"/>
        <v/>
      </c>
      <c r="AK281" s="454" t="str">
        <f t="shared" si="91"/>
        <v/>
      </c>
      <c r="AM281" s="454" t="str">
        <f t="shared" si="92"/>
        <v/>
      </c>
      <c r="AO281" s="454" t="str">
        <f t="shared" si="93"/>
        <v/>
      </c>
      <c r="AQ281" s="454" t="str">
        <f t="shared" si="94"/>
        <v/>
      </c>
    </row>
    <row r="282" spans="5:43" x14ac:dyDescent="0.3">
      <c r="E282" s="454" t="str">
        <f t="shared" si="76"/>
        <v/>
      </c>
      <c r="G282" s="454" t="str">
        <f t="shared" si="76"/>
        <v/>
      </c>
      <c r="I282" s="454" t="str">
        <f t="shared" si="77"/>
        <v/>
      </c>
      <c r="K282" s="454" t="str">
        <f t="shared" si="78"/>
        <v/>
      </c>
      <c r="M282" s="454" t="str">
        <f t="shared" si="79"/>
        <v/>
      </c>
      <c r="O282" s="454" t="str">
        <f t="shared" si="80"/>
        <v/>
      </c>
      <c r="Q282" s="454" t="str">
        <f t="shared" si="81"/>
        <v/>
      </c>
      <c r="S282" s="454" t="str">
        <f t="shared" si="82"/>
        <v/>
      </c>
      <c r="U282" s="454" t="str">
        <f t="shared" si="83"/>
        <v/>
      </c>
      <c r="W282" s="454" t="str">
        <f t="shared" si="84"/>
        <v/>
      </c>
      <c r="Y282" s="454" t="str">
        <f t="shared" si="85"/>
        <v/>
      </c>
      <c r="AA282" s="454" t="str">
        <f t="shared" si="86"/>
        <v/>
      </c>
      <c r="AC282" s="454" t="str">
        <f t="shared" si="87"/>
        <v/>
      </c>
      <c r="AE282" s="454" t="str">
        <f t="shared" si="88"/>
        <v/>
      </c>
      <c r="AG282" s="454" t="str">
        <f t="shared" si="89"/>
        <v/>
      </c>
      <c r="AI282" s="454" t="str">
        <f t="shared" si="90"/>
        <v/>
      </c>
      <c r="AK282" s="454" t="str">
        <f t="shared" si="91"/>
        <v/>
      </c>
      <c r="AM282" s="454" t="str">
        <f t="shared" si="92"/>
        <v/>
      </c>
      <c r="AO282" s="454" t="str">
        <f t="shared" si="93"/>
        <v/>
      </c>
      <c r="AQ282" s="454" t="str">
        <f t="shared" si="94"/>
        <v/>
      </c>
    </row>
    <row r="283" spans="5:43" x14ac:dyDescent="0.3">
      <c r="E283" s="454" t="str">
        <f t="shared" si="76"/>
        <v/>
      </c>
      <c r="G283" s="454" t="str">
        <f t="shared" si="76"/>
        <v/>
      </c>
      <c r="I283" s="454" t="str">
        <f t="shared" si="77"/>
        <v/>
      </c>
      <c r="K283" s="454" t="str">
        <f t="shared" si="78"/>
        <v/>
      </c>
      <c r="M283" s="454" t="str">
        <f t="shared" si="79"/>
        <v/>
      </c>
      <c r="O283" s="454" t="str">
        <f t="shared" si="80"/>
        <v/>
      </c>
      <c r="Q283" s="454" t="str">
        <f t="shared" si="81"/>
        <v/>
      </c>
      <c r="S283" s="454" t="str">
        <f t="shared" si="82"/>
        <v/>
      </c>
      <c r="U283" s="454" t="str">
        <f t="shared" si="83"/>
        <v/>
      </c>
      <c r="W283" s="454" t="str">
        <f t="shared" si="84"/>
        <v/>
      </c>
      <c r="Y283" s="454" t="str">
        <f t="shared" si="85"/>
        <v/>
      </c>
      <c r="AA283" s="454" t="str">
        <f t="shared" si="86"/>
        <v/>
      </c>
      <c r="AC283" s="454" t="str">
        <f t="shared" si="87"/>
        <v/>
      </c>
      <c r="AE283" s="454" t="str">
        <f t="shared" si="88"/>
        <v/>
      </c>
      <c r="AG283" s="454" t="str">
        <f t="shared" si="89"/>
        <v/>
      </c>
      <c r="AI283" s="454" t="str">
        <f t="shared" si="90"/>
        <v/>
      </c>
      <c r="AK283" s="454" t="str">
        <f t="shared" si="91"/>
        <v/>
      </c>
      <c r="AM283" s="454" t="str">
        <f t="shared" si="92"/>
        <v/>
      </c>
      <c r="AO283" s="454" t="str">
        <f t="shared" si="93"/>
        <v/>
      </c>
      <c r="AQ283" s="454" t="str">
        <f t="shared" si="94"/>
        <v/>
      </c>
    </row>
    <row r="284" spans="5:43" x14ac:dyDescent="0.3">
      <c r="E284" s="454" t="str">
        <f t="shared" si="76"/>
        <v/>
      </c>
      <c r="G284" s="454" t="str">
        <f t="shared" si="76"/>
        <v/>
      </c>
      <c r="I284" s="454" t="str">
        <f t="shared" si="77"/>
        <v/>
      </c>
      <c r="K284" s="454" t="str">
        <f t="shared" si="78"/>
        <v/>
      </c>
      <c r="M284" s="454" t="str">
        <f t="shared" si="79"/>
        <v/>
      </c>
      <c r="O284" s="454" t="str">
        <f t="shared" si="80"/>
        <v/>
      </c>
      <c r="Q284" s="454" t="str">
        <f t="shared" si="81"/>
        <v/>
      </c>
      <c r="S284" s="454" t="str">
        <f t="shared" si="82"/>
        <v/>
      </c>
      <c r="U284" s="454" t="str">
        <f t="shared" si="83"/>
        <v/>
      </c>
      <c r="W284" s="454" t="str">
        <f t="shared" si="84"/>
        <v/>
      </c>
      <c r="Y284" s="454" t="str">
        <f t="shared" si="85"/>
        <v/>
      </c>
      <c r="AA284" s="454" t="str">
        <f t="shared" si="86"/>
        <v/>
      </c>
      <c r="AC284" s="454" t="str">
        <f t="shared" si="87"/>
        <v/>
      </c>
      <c r="AE284" s="454" t="str">
        <f t="shared" si="88"/>
        <v/>
      </c>
      <c r="AG284" s="454" t="str">
        <f t="shared" si="89"/>
        <v/>
      </c>
      <c r="AI284" s="454" t="str">
        <f t="shared" si="90"/>
        <v/>
      </c>
      <c r="AK284" s="454" t="str">
        <f t="shared" si="91"/>
        <v/>
      </c>
      <c r="AM284" s="454" t="str">
        <f t="shared" si="92"/>
        <v/>
      </c>
      <c r="AO284" s="454" t="str">
        <f t="shared" si="93"/>
        <v/>
      </c>
      <c r="AQ284" s="454" t="str">
        <f t="shared" si="94"/>
        <v/>
      </c>
    </row>
    <row r="285" spans="5:43" x14ac:dyDescent="0.3">
      <c r="E285" s="454" t="str">
        <f t="shared" si="76"/>
        <v/>
      </c>
      <c r="G285" s="454" t="str">
        <f t="shared" si="76"/>
        <v/>
      </c>
      <c r="I285" s="454" t="str">
        <f t="shared" si="77"/>
        <v/>
      </c>
      <c r="K285" s="454" t="str">
        <f t="shared" si="78"/>
        <v/>
      </c>
      <c r="M285" s="454" t="str">
        <f t="shared" si="79"/>
        <v/>
      </c>
      <c r="O285" s="454" t="str">
        <f t="shared" si="80"/>
        <v/>
      </c>
      <c r="Q285" s="454" t="str">
        <f t="shared" si="81"/>
        <v/>
      </c>
      <c r="S285" s="454" t="str">
        <f t="shared" si="82"/>
        <v/>
      </c>
      <c r="U285" s="454" t="str">
        <f t="shared" si="83"/>
        <v/>
      </c>
      <c r="W285" s="454" t="str">
        <f t="shared" si="84"/>
        <v/>
      </c>
      <c r="Y285" s="454" t="str">
        <f t="shared" si="85"/>
        <v/>
      </c>
      <c r="AA285" s="454" t="str">
        <f t="shared" si="86"/>
        <v/>
      </c>
      <c r="AC285" s="454" t="str">
        <f t="shared" si="87"/>
        <v/>
      </c>
      <c r="AE285" s="454" t="str">
        <f t="shared" si="88"/>
        <v/>
      </c>
      <c r="AG285" s="454" t="str">
        <f t="shared" si="89"/>
        <v/>
      </c>
      <c r="AI285" s="454" t="str">
        <f t="shared" si="90"/>
        <v/>
      </c>
      <c r="AK285" s="454" t="str">
        <f t="shared" si="91"/>
        <v/>
      </c>
      <c r="AM285" s="454" t="str">
        <f t="shared" si="92"/>
        <v/>
      </c>
      <c r="AO285" s="454" t="str">
        <f t="shared" si="93"/>
        <v/>
      </c>
      <c r="AQ285" s="454" t="str">
        <f t="shared" si="94"/>
        <v/>
      </c>
    </row>
    <row r="286" spans="5:43" x14ac:dyDescent="0.3">
      <c r="E286" s="454" t="str">
        <f t="shared" si="76"/>
        <v/>
      </c>
      <c r="G286" s="454" t="str">
        <f t="shared" si="76"/>
        <v/>
      </c>
      <c r="I286" s="454" t="str">
        <f t="shared" si="77"/>
        <v/>
      </c>
      <c r="K286" s="454" t="str">
        <f t="shared" si="78"/>
        <v/>
      </c>
      <c r="M286" s="454" t="str">
        <f t="shared" si="79"/>
        <v/>
      </c>
      <c r="O286" s="454" t="str">
        <f t="shared" si="80"/>
        <v/>
      </c>
      <c r="Q286" s="454" t="str">
        <f t="shared" si="81"/>
        <v/>
      </c>
      <c r="S286" s="454" t="str">
        <f t="shared" si="82"/>
        <v/>
      </c>
      <c r="U286" s="454" t="str">
        <f t="shared" si="83"/>
        <v/>
      </c>
      <c r="W286" s="454" t="str">
        <f t="shared" si="84"/>
        <v/>
      </c>
      <c r="Y286" s="454" t="str">
        <f t="shared" si="85"/>
        <v/>
      </c>
      <c r="AA286" s="454" t="str">
        <f t="shared" si="86"/>
        <v/>
      </c>
      <c r="AC286" s="454" t="str">
        <f t="shared" si="87"/>
        <v/>
      </c>
      <c r="AE286" s="454" t="str">
        <f t="shared" si="88"/>
        <v/>
      </c>
      <c r="AG286" s="454" t="str">
        <f t="shared" si="89"/>
        <v/>
      </c>
      <c r="AI286" s="454" t="str">
        <f t="shared" si="90"/>
        <v/>
      </c>
      <c r="AK286" s="454" t="str">
        <f t="shared" si="91"/>
        <v/>
      </c>
      <c r="AM286" s="454" t="str">
        <f t="shared" si="92"/>
        <v/>
      </c>
      <c r="AO286" s="454" t="str">
        <f t="shared" si="93"/>
        <v/>
      </c>
      <c r="AQ286" s="454" t="str">
        <f t="shared" si="94"/>
        <v/>
      </c>
    </row>
    <row r="287" spans="5:43" x14ac:dyDescent="0.3">
      <c r="E287" s="454" t="str">
        <f t="shared" si="76"/>
        <v/>
      </c>
      <c r="G287" s="454" t="str">
        <f t="shared" si="76"/>
        <v/>
      </c>
      <c r="I287" s="454" t="str">
        <f t="shared" si="77"/>
        <v/>
      </c>
      <c r="K287" s="454" t="str">
        <f t="shared" si="78"/>
        <v/>
      </c>
      <c r="M287" s="454" t="str">
        <f t="shared" si="79"/>
        <v/>
      </c>
      <c r="O287" s="454" t="str">
        <f t="shared" si="80"/>
        <v/>
      </c>
      <c r="Q287" s="454" t="str">
        <f t="shared" si="81"/>
        <v/>
      </c>
      <c r="S287" s="454" t="str">
        <f t="shared" si="82"/>
        <v/>
      </c>
      <c r="U287" s="454" t="str">
        <f t="shared" si="83"/>
        <v/>
      </c>
      <c r="W287" s="454" t="str">
        <f t="shared" si="84"/>
        <v/>
      </c>
      <c r="Y287" s="454" t="str">
        <f t="shared" si="85"/>
        <v/>
      </c>
      <c r="AA287" s="454" t="str">
        <f t="shared" si="86"/>
        <v/>
      </c>
      <c r="AC287" s="454" t="str">
        <f t="shared" si="87"/>
        <v/>
      </c>
      <c r="AE287" s="454" t="str">
        <f t="shared" si="88"/>
        <v/>
      </c>
      <c r="AG287" s="454" t="str">
        <f t="shared" si="89"/>
        <v/>
      </c>
      <c r="AI287" s="454" t="str">
        <f t="shared" si="90"/>
        <v/>
      </c>
      <c r="AK287" s="454" t="str">
        <f t="shared" si="91"/>
        <v/>
      </c>
      <c r="AM287" s="454" t="str">
        <f t="shared" si="92"/>
        <v/>
      </c>
      <c r="AO287" s="454" t="str">
        <f t="shared" si="93"/>
        <v/>
      </c>
      <c r="AQ287" s="454" t="str">
        <f t="shared" si="94"/>
        <v/>
      </c>
    </row>
    <row r="288" spans="5:43" x14ac:dyDescent="0.3">
      <c r="E288" s="454" t="str">
        <f t="shared" si="76"/>
        <v/>
      </c>
      <c r="G288" s="454" t="str">
        <f t="shared" si="76"/>
        <v/>
      </c>
      <c r="I288" s="454" t="str">
        <f t="shared" si="77"/>
        <v/>
      </c>
      <c r="K288" s="454" t="str">
        <f t="shared" si="78"/>
        <v/>
      </c>
      <c r="M288" s="454" t="str">
        <f t="shared" si="79"/>
        <v/>
      </c>
      <c r="O288" s="454" t="str">
        <f t="shared" si="80"/>
        <v/>
      </c>
      <c r="Q288" s="454" t="str">
        <f t="shared" si="81"/>
        <v/>
      </c>
      <c r="S288" s="454" t="str">
        <f t="shared" si="82"/>
        <v/>
      </c>
      <c r="U288" s="454" t="str">
        <f t="shared" si="83"/>
        <v/>
      </c>
      <c r="W288" s="454" t="str">
        <f t="shared" si="84"/>
        <v/>
      </c>
      <c r="Y288" s="454" t="str">
        <f t="shared" si="85"/>
        <v/>
      </c>
      <c r="AA288" s="454" t="str">
        <f t="shared" si="86"/>
        <v/>
      </c>
      <c r="AC288" s="454" t="str">
        <f t="shared" si="87"/>
        <v/>
      </c>
      <c r="AE288" s="454" t="str">
        <f t="shared" si="88"/>
        <v/>
      </c>
      <c r="AG288" s="454" t="str">
        <f t="shared" si="89"/>
        <v/>
      </c>
      <c r="AI288" s="454" t="str">
        <f t="shared" si="90"/>
        <v/>
      </c>
      <c r="AK288" s="454" t="str">
        <f t="shared" si="91"/>
        <v/>
      </c>
      <c r="AM288" s="454" t="str">
        <f t="shared" si="92"/>
        <v/>
      </c>
      <c r="AO288" s="454" t="str">
        <f t="shared" si="93"/>
        <v/>
      </c>
      <c r="AQ288" s="454" t="str">
        <f t="shared" si="94"/>
        <v/>
      </c>
    </row>
    <row r="289" spans="5:43" x14ac:dyDescent="0.3">
      <c r="E289" s="454" t="str">
        <f t="shared" si="76"/>
        <v/>
      </c>
      <c r="G289" s="454" t="str">
        <f t="shared" si="76"/>
        <v/>
      </c>
      <c r="I289" s="454" t="str">
        <f t="shared" si="77"/>
        <v/>
      </c>
      <c r="K289" s="454" t="str">
        <f t="shared" si="78"/>
        <v/>
      </c>
      <c r="M289" s="454" t="str">
        <f t="shared" si="79"/>
        <v/>
      </c>
      <c r="O289" s="454" t="str">
        <f t="shared" si="80"/>
        <v/>
      </c>
      <c r="Q289" s="454" t="str">
        <f t="shared" si="81"/>
        <v/>
      </c>
      <c r="S289" s="454" t="str">
        <f t="shared" si="82"/>
        <v/>
      </c>
      <c r="U289" s="454" t="str">
        <f t="shared" si="83"/>
        <v/>
      </c>
      <c r="W289" s="454" t="str">
        <f t="shared" si="84"/>
        <v/>
      </c>
      <c r="Y289" s="454" t="str">
        <f t="shared" si="85"/>
        <v/>
      </c>
      <c r="AA289" s="454" t="str">
        <f t="shared" si="86"/>
        <v/>
      </c>
      <c r="AC289" s="454" t="str">
        <f t="shared" si="87"/>
        <v/>
      </c>
      <c r="AE289" s="454" t="str">
        <f t="shared" si="88"/>
        <v/>
      </c>
      <c r="AG289" s="454" t="str">
        <f t="shared" si="89"/>
        <v/>
      </c>
      <c r="AI289" s="454" t="str">
        <f t="shared" si="90"/>
        <v/>
      </c>
      <c r="AK289" s="454" t="str">
        <f t="shared" si="91"/>
        <v/>
      </c>
      <c r="AM289" s="454" t="str">
        <f t="shared" si="92"/>
        <v/>
      </c>
      <c r="AO289" s="454" t="str">
        <f t="shared" si="93"/>
        <v/>
      </c>
      <c r="AQ289" s="454" t="str">
        <f t="shared" si="94"/>
        <v/>
      </c>
    </row>
    <row r="290" spans="5:43" x14ac:dyDescent="0.3">
      <c r="E290" s="454" t="str">
        <f t="shared" si="76"/>
        <v/>
      </c>
      <c r="G290" s="454" t="str">
        <f t="shared" si="76"/>
        <v/>
      </c>
      <c r="I290" s="454" t="str">
        <f t="shared" si="77"/>
        <v/>
      </c>
      <c r="K290" s="454" t="str">
        <f t="shared" si="78"/>
        <v/>
      </c>
      <c r="M290" s="454" t="str">
        <f t="shared" si="79"/>
        <v/>
      </c>
      <c r="O290" s="454" t="str">
        <f t="shared" si="80"/>
        <v/>
      </c>
      <c r="Q290" s="454" t="str">
        <f t="shared" si="81"/>
        <v/>
      </c>
      <c r="S290" s="454" t="str">
        <f t="shared" si="82"/>
        <v/>
      </c>
      <c r="U290" s="454" t="str">
        <f t="shared" si="83"/>
        <v/>
      </c>
      <c r="W290" s="454" t="str">
        <f t="shared" si="84"/>
        <v/>
      </c>
      <c r="Y290" s="454" t="str">
        <f t="shared" si="85"/>
        <v/>
      </c>
      <c r="AA290" s="454" t="str">
        <f t="shared" si="86"/>
        <v/>
      </c>
      <c r="AC290" s="454" t="str">
        <f t="shared" si="87"/>
        <v/>
      </c>
      <c r="AE290" s="454" t="str">
        <f t="shared" si="88"/>
        <v/>
      </c>
      <c r="AG290" s="454" t="str">
        <f t="shared" si="89"/>
        <v/>
      </c>
      <c r="AI290" s="454" t="str">
        <f t="shared" si="90"/>
        <v/>
      </c>
      <c r="AK290" s="454" t="str">
        <f t="shared" si="91"/>
        <v/>
      </c>
      <c r="AM290" s="454" t="str">
        <f t="shared" si="92"/>
        <v/>
      </c>
      <c r="AO290" s="454" t="str">
        <f t="shared" si="93"/>
        <v/>
      </c>
      <c r="AQ290" s="454" t="str">
        <f t="shared" si="94"/>
        <v/>
      </c>
    </row>
    <row r="291" spans="5:43" x14ac:dyDescent="0.3">
      <c r="E291" s="454" t="str">
        <f t="shared" si="76"/>
        <v/>
      </c>
      <c r="G291" s="454" t="str">
        <f t="shared" si="76"/>
        <v/>
      </c>
      <c r="I291" s="454" t="str">
        <f t="shared" si="77"/>
        <v/>
      </c>
      <c r="K291" s="454" t="str">
        <f t="shared" si="78"/>
        <v/>
      </c>
      <c r="M291" s="454" t="str">
        <f t="shared" si="79"/>
        <v/>
      </c>
      <c r="O291" s="454" t="str">
        <f t="shared" si="80"/>
        <v/>
      </c>
      <c r="Q291" s="454" t="str">
        <f t="shared" si="81"/>
        <v/>
      </c>
      <c r="S291" s="454" t="str">
        <f t="shared" si="82"/>
        <v/>
      </c>
      <c r="U291" s="454" t="str">
        <f t="shared" si="83"/>
        <v/>
      </c>
      <c r="W291" s="454" t="str">
        <f t="shared" si="84"/>
        <v/>
      </c>
      <c r="Y291" s="454" t="str">
        <f t="shared" si="85"/>
        <v/>
      </c>
      <c r="AA291" s="454" t="str">
        <f t="shared" si="86"/>
        <v/>
      </c>
      <c r="AC291" s="454" t="str">
        <f t="shared" si="87"/>
        <v/>
      </c>
      <c r="AE291" s="454" t="str">
        <f t="shared" si="88"/>
        <v/>
      </c>
      <c r="AG291" s="454" t="str">
        <f t="shared" si="89"/>
        <v/>
      </c>
      <c r="AI291" s="454" t="str">
        <f t="shared" si="90"/>
        <v/>
      </c>
      <c r="AK291" s="454" t="str">
        <f t="shared" si="91"/>
        <v/>
      </c>
      <c r="AM291" s="454" t="str">
        <f t="shared" si="92"/>
        <v/>
      </c>
      <c r="AO291" s="454" t="str">
        <f t="shared" si="93"/>
        <v/>
      </c>
      <c r="AQ291" s="454" t="str">
        <f t="shared" si="94"/>
        <v/>
      </c>
    </row>
    <row r="292" spans="5:43" x14ac:dyDescent="0.3">
      <c r="E292" s="454" t="str">
        <f t="shared" si="76"/>
        <v/>
      </c>
      <c r="G292" s="454" t="str">
        <f t="shared" si="76"/>
        <v/>
      </c>
      <c r="I292" s="454" t="str">
        <f t="shared" si="77"/>
        <v/>
      </c>
      <c r="K292" s="454" t="str">
        <f t="shared" si="78"/>
        <v/>
      </c>
      <c r="M292" s="454" t="str">
        <f t="shared" si="79"/>
        <v/>
      </c>
      <c r="O292" s="454" t="str">
        <f t="shared" si="80"/>
        <v/>
      </c>
      <c r="Q292" s="454" t="str">
        <f t="shared" si="81"/>
        <v/>
      </c>
      <c r="S292" s="454" t="str">
        <f t="shared" si="82"/>
        <v/>
      </c>
      <c r="U292" s="454" t="str">
        <f t="shared" si="83"/>
        <v/>
      </c>
      <c r="W292" s="454" t="str">
        <f t="shared" si="84"/>
        <v/>
      </c>
      <c r="Y292" s="454" t="str">
        <f t="shared" si="85"/>
        <v/>
      </c>
      <c r="AA292" s="454" t="str">
        <f t="shared" si="86"/>
        <v/>
      </c>
      <c r="AC292" s="454" t="str">
        <f t="shared" si="87"/>
        <v/>
      </c>
      <c r="AE292" s="454" t="str">
        <f t="shared" si="88"/>
        <v/>
      </c>
      <c r="AG292" s="454" t="str">
        <f t="shared" si="89"/>
        <v/>
      </c>
      <c r="AI292" s="454" t="str">
        <f t="shared" si="90"/>
        <v/>
      </c>
      <c r="AK292" s="454" t="str">
        <f t="shared" si="91"/>
        <v/>
      </c>
      <c r="AM292" s="454" t="str">
        <f t="shared" si="92"/>
        <v/>
      </c>
      <c r="AO292" s="454" t="str">
        <f t="shared" si="93"/>
        <v/>
      </c>
      <c r="AQ292" s="454" t="str">
        <f t="shared" si="94"/>
        <v/>
      </c>
    </row>
    <row r="293" spans="5:43" x14ac:dyDescent="0.3">
      <c r="E293" s="454" t="str">
        <f t="shared" si="76"/>
        <v/>
      </c>
      <c r="G293" s="454" t="str">
        <f t="shared" si="76"/>
        <v/>
      </c>
      <c r="I293" s="454" t="str">
        <f t="shared" si="77"/>
        <v/>
      </c>
      <c r="K293" s="454" t="str">
        <f t="shared" si="78"/>
        <v/>
      </c>
      <c r="M293" s="454" t="str">
        <f t="shared" si="79"/>
        <v/>
      </c>
      <c r="O293" s="454" t="str">
        <f t="shared" si="80"/>
        <v/>
      </c>
      <c r="Q293" s="454" t="str">
        <f t="shared" si="81"/>
        <v/>
      </c>
      <c r="S293" s="454" t="str">
        <f t="shared" si="82"/>
        <v/>
      </c>
      <c r="U293" s="454" t="str">
        <f t="shared" si="83"/>
        <v/>
      </c>
      <c r="W293" s="454" t="str">
        <f t="shared" si="84"/>
        <v/>
      </c>
      <c r="Y293" s="454" t="str">
        <f t="shared" si="85"/>
        <v/>
      </c>
      <c r="AA293" s="454" t="str">
        <f t="shared" si="86"/>
        <v/>
      </c>
      <c r="AC293" s="454" t="str">
        <f t="shared" si="87"/>
        <v/>
      </c>
      <c r="AE293" s="454" t="str">
        <f t="shared" si="88"/>
        <v/>
      </c>
      <c r="AG293" s="454" t="str">
        <f t="shared" si="89"/>
        <v/>
      </c>
      <c r="AI293" s="454" t="str">
        <f t="shared" si="90"/>
        <v/>
      </c>
      <c r="AK293" s="454" t="str">
        <f t="shared" si="91"/>
        <v/>
      </c>
      <c r="AM293" s="454" t="str">
        <f t="shared" si="92"/>
        <v/>
      </c>
      <c r="AO293" s="454" t="str">
        <f t="shared" si="93"/>
        <v/>
      </c>
      <c r="AQ293" s="454" t="str">
        <f t="shared" si="94"/>
        <v/>
      </c>
    </row>
    <row r="294" spans="5:43" x14ac:dyDescent="0.3">
      <c r="E294" s="454" t="str">
        <f t="shared" si="76"/>
        <v/>
      </c>
      <c r="G294" s="454" t="str">
        <f t="shared" si="76"/>
        <v/>
      </c>
      <c r="I294" s="454" t="str">
        <f t="shared" si="77"/>
        <v/>
      </c>
      <c r="K294" s="454" t="str">
        <f t="shared" si="78"/>
        <v/>
      </c>
      <c r="M294" s="454" t="str">
        <f t="shared" si="79"/>
        <v/>
      </c>
      <c r="O294" s="454" t="str">
        <f t="shared" si="80"/>
        <v/>
      </c>
      <c r="Q294" s="454" t="str">
        <f t="shared" si="81"/>
        <v/>
      </c>
      <c r="S294" s="454" t="str">
        <f t="shared" si="82"/>
        <v/>
      </c>
      <c r="U294" s="454" t="str">
        <f t="shared" si="83"/>
        <v/>
      </c>
      <c r="W294" s="454" t="str">
        <f t="shared" si="84"/>
        <v/>
      </c>
      <c r="Y294" s="454" t="str">
        <f t="shared" si="85"/>
        <v/>
      </c>
      <c r="AA294" s="454" t="str">
        <f t="shared" si="86"/>
        <v/>
      </c>
      <c r="AC294" s="454" t="str">
        <f t="shared" si="87"/>
        <v/>
      </c>
      <c r="AE294" s="454" t="str">
        <f t="shared" si="88"/>
        <v/>
      </c>
      <c r="AG294" s="454" t="str">
        <f t="shared" si="89"/>
        <v/>
      </c>
      <c r="AI294" s="454" t="str">
        <f t="shared" si="90"/>
        <v/>
      </c>
      <c r="AK294" s="454" t="str">
        <f t="shared" si="91"/>
        <v/>
      </c>
      <c r="AM294" s="454" t="str">
        <f t="shared" si="92"/>
        <v/>
      </c>
      <c r="AO294" s="454" t="str">
        <f t="shared" si="93"/>
        <v/>
      </c>
      <c r="AQ294" s="454" t="str">
        <f t="shared" si="94"/>
        <v/>
      </c>
    </row>
    <row r="295" spans="5:43" x14ac:dyDescent="0.3">
      <c r="E295" s="454" t="str">
        <f t="shared" si="76"/>
        <v/>
      </c>
      <c r="G295" s="454" t="str">
        <f t="shared" si="76"/>
        <v/>
      </c>
      <c r="I295" s="454" t="str">
        <f t="shared" si="77"/>
        <v/>
      </c>
      <c r="K295" s="454" t="str">
        <f t="shared" si="78"/>
        <v/>
      </c>
      <c r="M295" s="454" t="str">
        <f t="shared" si="79"/>
        <v/>
      </c>
      <c r="O295" s="454" t="str">
        <f t="shared" si="80"/>
        <v/>
      </c>
      <c r="Q295" s="454" t="str">
        <f t="shared" si="81"/>
        <v/>
      </c>
      <c r="S295" s="454" t="str">
        <f t="shared" si="82"/>
        <v/>
      </c>
      <c r="U295" s="454" t="str">
        <f t="shared" si="83"/>
        <v/>
      </c>
      <c r="W295" s="454" t="str">
        <f t="shared" si="84"/>
        <v/>
      </c>
      <c r="Y295" s="454" t="str">
        <f t="shared" si="85"/>
        <v/>
      </c>
      <c r="AA295" s="454" t="str">
        <f t="shared" si="86"/>
        <v/>
      </c>
      <c r="AC295" s="454" t="str">
        <f t="shared" si="87"/>
        <v/>
      </c>
      <c r="AE295" s="454" t="str">
        <f t="shared" si="88"/>
        <v/>
      </c>
      <c r="AG295" s="454" t="str">
        <f t="shared" si="89"/>
        <v/>
      </c>
      <c r="AI295" s="454" t="str">
        <f t="shared" si="90"/>
        <v/>
      </c>
      <c r="AK295" s="454" t="str">
        <f t="shared" si="91"/>
        <v/>
      </c>
      <c r="AM295" s="454" t="str">
        <f t="shared" si="92"/>
        <v/>
      </c>
      <c r="AO295" s="454" t="str">
        <f t="shared" si="93"/>
        <v/>
      </c>
      <c r="AQ295" s="454" t="str">
        <f t="shared" si="94"/>
        <v/>
      </c>
    </row>
    <row r="296" spans="5:43" x14ac:dyDescent="0.3">
      <c r="E296" s="454" t="str">
        <f t="shared" si="76"/>
        <v/>
      </c>
      <c r="G296" s="454" t="str">
        <f t="shared" si="76"/>
        <v/>
      </c>
      <c r="I296" s="454" t="str">
        <f t="shared" si="77"/>
        <v/>
      </c>
      <c r="K296" s="454" t="str">
        <f t="shared" si="78"/>
        <v/>
      </c>
      <c r="M296" s="454" t="str">
        <f t="shared" si="79"/>
        <v/>
      </c>
      <c r="O296" s="454" t="str">
        <f t="shared" si="80"/>
        <v/>
      </c>
      <c r="Q296" s="454" t="str">
        <f t="shared" si="81"/>
        <v/>
      </c>
      <c r="S296" s="454" t="str">
        <f t="shared" si="82"/>
        <v/>
      </c>
      <c r="U296" s="454" t="str">
        <f t="shared" si="83"/>
        <v/>
      </c>
      <c r="W296" s="454" t="str">
        <f t="shared" si="84"/>
        <v/>
      </c>
      <c r="Y296" s="454" t="str">
        <f t="shared" si="85"/>
        <v/>
      </c>
      <c r="AA296" s="454" t="str">
        <f t="shared" si="86"/>
        <v/>
      </c>
      <c r="AC296" s="454" t="str">
        <f t="shared" si="87"/>
        <v/>
      </c>
      <c r="AE296" s="454" t="str">
        <f t="shared" si="88"/>
        <v/>
      </c>
      <c r="AG296" s="454" t="str">
        <f t="shared" si="89"/>
        <v/>
      </c>
      <c r="AI296" s="454" t="str">
        <f t="shared" si="90"/>
        <v/>
      </c>
      <c r="AK296" s="454" t="str">
        <f t="shared" si="91"/>
        <v/>
      </c>
      <c r="AM296" s="454" t="str">
        <f t="shared" si="92"/>
        <v/>
      </c>
      <c r="AO296" s="454" t="str">
        <f t="shared" si="93"/>
        <v/>
      </c>
      <c r="AQ296" s="454" t="str">
        <f t="shared" si="94"/>
        <v/>
      </c>
    </row>
    <row r="297" spans="5:43" x14ac:dyDescent="0.3">
      <c r="E297" s="454" t="str">
        <f t="shared" si="76"/>
        <v/>
      </c>
      <c r="G297" s="454" t="str">
        <f t="shared" si="76"/>
        <v/>
      </c>
      <c r="I297" s="454" t="str">
        <f t="shared" si="77"/>
        <v/>
      </c>
      <c r="K297" s="454" t="str">
        <f t="shared" si="78"/>
        <v/>
      </c>
      <c r="M297" s="454" t="str">
        <f t="shared" si="79"/>
        <v/>
      </c>
      <c r="O297" s="454" t="str">
        <f t="shared" si="80"/>
        <v/>
      </c>
      <c r="Q297" s="454" t="str">
        <f t="shared" si="81"/>
        <v/>
      </c>
      <c r="S297" s="454" t="str">
        <f t="shared" si="82"/>
        <v/>
      </c>
      <c r="U297" s="454" t="str">
        <f t="shared" si="83"/>
        <v/>
      </c>
      <c r="W297" s="454" t="str">
        <f t="shared" si="84"/>
        <v/>
      </c>
      <c r="Y297" s="454" t="str">
        <f t="shared" si="85"/>
        <v/>
      </c>
      <c r="AA297" s="454" t="str">
        <f t="shared" si="86"/>
        <v/>
      </c>
      <c r="AC297" s="454" t="str">
        <f t="shared" si="87"/>
        <v/>
      </c>
      <c r="AE297" s="454" t="str">
        <f t="shared" si="88"/>
        <v/>
      </c>
      <c r="AG297" s="454" t="str">
        <f t="shared" si="89"/>
        <v/>
      </c>
      <c r="AI297" s="454" t="str">
        <f t="shared" si="90"/>
        <v/>
      </c>
      <c r="AK297" s="454" t="str">
        <f t="shared" si="91"/>
        <v/>
      </c>
      <c r="AM297" s="454" t="str">
        <f t="shared" si="92"/>
        <v/>
      </c>
      <c r="AO297" s="454" t="str">
        <f t="shared" si="93"/>
        <v/>
      </c>
      <c r="AQ297" s="454" t="str">
        <f t="shared" si="94"/>
        <v/>
      </c>
    </row>
    <row r="298" spans="5:43" x14ac:dyDescent="0.3">
      <c r="E298" s="454" t="str">
        <f t="shared" si="76"/>
        <v/>
      </c>
      <c r="G298" s="454" t="str">
        <f t="shared" si="76"/>
        <v/>
      </c>
      <c r="I298" s="454" t="str">
        <f t="shared" si="77"/>
        <v/>
      </c>
      <c r="K298" s="454" t="str">
        <f t="shared" si="78"/>
        <v/>
      </c>
      <c r="M298" s="454" t="str">
        <f t="shared" si="79"/>
        <v/>
      </c>
      <c r="O298" s="454" t="str">
        <f t="shared" si="80"/>
        <v/>
      </c>
      <c r="Q298" s="454" t="str">
        <f t="shared" si="81"/>
        <v/>
      </c>
      <c r="S298" s="454" t="str">
        <f t="shared" si="82"/>
        <v/>
      </c>
      <c r="U298" s="454" t="str">
        <f t="shared" si="83"/>
        <v/>
      </c>
      <c r="W298" s="454" t="str">
        <f t="shared" si="84"/>
        <v/>
      </c>
      <c r="Y298" s="454" t="str">
        <f t="shared" si="85"/>
        <v/>
      </c>
      <c r="AA298" s="454" t="str">
        <f t="shared" si="86"/>
        <v/>
      </c>
      <c r="AC298" s="454" t="str">
        <f t="shared" si="87"/>
        <v/>
      </c>
      <c r="AE298" s="454" t="str">
        <f t="shared" si="88"/>
        <v/>
      </c>
      <c r="AG298" s="454" t="str">
        <f t="shared" si="89"/>
        <v/>
      </c>
      <c r="AI298" s="454" t="str">
        <f t="shared" si="90"/>
        <v/>
      </c>
      <c r="AK298" s="454" t="str">
        <f t="shared" si="91"/>
        <v/>
      </c>
      <c r="AM298" s="454" t="str">
        <f t="shared" si="92"/>
        <v/>
      </c>
      <c r="AO298" s="454" t="str">
        <f t="shared" si="93"/>
        <v/>
      </c>
      <c r="AQ298" s="454" t="str">
        <f t="shared" si="94"/>
        <v/>
      </c>
    </row>
    <row r="299" spans="5:43" x14ac:dyDescent="0.3">
      <c r="E299" s="454" t="str">
        <f t="shared" si="76"/>
        <v/>
      </c>
      <c r="G299" s="454" t="str">
        <f t="shared" si="76"/>
        <v/>
      </c>
      <c r="I299" s="454" t="str">
        <f t="shared" si="77"/>
        <v/>
      </c>
      <c r="K299" s="454" t="str">
        <f t="shared" si="78"/>
        <v/>
      </c>
      <c r="M299" s="454" t="str">
        <f t="shared" si="79"/>
        <v/>
      </c>
      <c r="O299" s="454" t="str">
        <f t="shared" si="80"/>
        <v/>
      </c>
      <c r="Q299" s="454" t="str">
        <f t="shared" si="81"/>
        <v/>
      </c>
      <c r="S299" s="454" t="str">
        <f t="shared" si="82"/>
        <v/>
      </c>
      <c r="U299" s="454" t="str">
        <f t="shared" si="83"/>
        <v/>
      </c>
      <c r="W299" s="454" t="str">
        <f t="shared" si="84"/>
        <v/>
      </c>
      <c r="Y299" s="454" t="str">
        <f t="shared" si="85"/>
        <v/>
      </c>
      <c r="AA299" s="454" t="str">
        <f t="shared" si="86"/>
        <v/>
      </c>
      <c r="AC299" s="454" t="str">
        <f t="shared" si="87"/>
        <v/>
      </c>
      <c r="AE299" s="454" t="str">
        <f t="shared" si="88"/>
        <v/>
      </c>
      <c r="AG299" s="454" t="str">
        <f t="shared" si="89"/>
        <v/>
      </c>
      <c r="AI299" s="454" t="str">
        <f t="shared" si="90"/>
        <v/>
      </c>
      <c r="AK299" s="454" t="str">
        <f t="shared" si="91"/>
        <v/>
      </c>
      <c r="AM299" s="454" t="str">
        <f t="shared" si="92"/>
        <v/>
      </c>
      <c r="AO299" s="454" t="str">
        <f t="shared" si="93"/>
        <v/>
      </c>
      <c r="AQ299" s="454" t="str">
        <f t="shared" si="94"/>
        <v/>
      </c>
    </row>
    <row r="300" spans="5:43" x14ac:dyDescent="0.3">
      <c r="E300" s="454" t="str">
        <f t="shared" si="76"/>
        <v/>
      </c>
      <c r="G300" s="454" t="str">
        <f t="shared" si="76"/>
        <v/>
      </c>
      <c r="I300" s="454" t="str">
        <f t="shared" si="77"/>
        <v/>
      </c>
      <c r="K300" s="454" t="str">
        <f t="shared" si="78"/>
        <v/>
      </c>
      <c r="M300" s="454" t="str">
        <f t="shared" si="79"/>
        <v/>
      </c>
      <c r="O300" s="454" t="str">
        <f t="shared" si="80"/>
        <v/>
      </c>
      <c r="Q300" s="454" t="str">
        <f t="shared" si="81"/>
        <v/>
      </c>
      <c r="S300" s="454" t="str">
        <f t="shared" si="82"/>
        <v/>
      </c>
      <c r="U300" s="454" t="str">
        <f t="shared" si="83"/>
        <v/>
      </c>
      <c r="W300" s="454" t="str">
        <f t="shared" si="84"/>
        <v/>
      </c>
      <c r="Y300" s="454" t="str">
        <f t="shared" si="85"/>
        <v/>
      </c>
      <c r="AA300" s="454" t="str">
        <f t="shared" si="86"/>
        <v/>
      </c>
      <c r="AC300" s="454" t="str">
        <f t="shared" si="87"/>
        <v/>
      </c>
      <c r="AE300" s="454" t="str">
        <f t="shared" si="88"/>
        <v/>
      </c>
      <c r="AG300" s="454" t="str">
        <f t="shared" si="89"/>
        <v/>
      </c>
      <c r="AI300" s="454" t="str">
        <f t="shared" si="90"/>
        <v/>
      </c>
      <c r="AK300" s="454" t="str">
        <f t="shared" si="91"/>
        <v/>
      </c>
      <c r="AM300" s="454" t="str">
        <f t="shared" si="92"/>
        <v/>
      </c>
      <c r="AO300" s="454" t="str">
        <f t="shared" si="93"/>
        <v/>
      </c>
      <c r="AQ300" s="454" t="str">
        <f t="shared" si="94"/>
        <v/>
      </c>
    </row>
  </sheetData>
  <mergeCells count="1">
    <mergeCell ref="A3:A6"/>
  </mergeCells>
  <conditionalFormatting sqref="E12:E300">
    <cfRule type="expression" dxfId="9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8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9" activePane="bottomLeft" state="frozen"/>
      <selection activeCell="S33" sqref="S33"/>
      <selection pane="bottomLeft" activeCell="A12" sqref="A12:A17"/>
    </sheetView>
  </sheetViews>
  <sheetFormatPr defaultColWidth="7.21875" defaultRowHeight="14.4" x14ac:dyDescent="0.3"/>
  <cols>
    <col min="1" max="1" width="36.88671875" style="700" customWidth="1"/>
    <col min="2" max="2" width="17" style="700" customWidth="1"/>
    <col min="3" max="3" width="7.21875" style="700"/>
    <col min="4" max="43" width="17" style="700" customWidth="1"/>
    <col min="44" max="643" width="7.21875" style="700"/>
    <col min="644" max="683" width="7.21875" style="453"/>
    <col min="684" max="883" width="7.21875" style="700"/>
    <col min="884" max="1003" width="7.21875" style="497"/>
    <col min="1004" max="16384" width="7.21875" style="700"/>
  </cols>
  <sheetData>
    <row r="1" spans="1:1003" x14ac:dyDescent="0.3">
      <c r="A1" s="410">
        <v>5</v>
      </c>
      <c r="C1" s="631" t="s">
        <v>349</v>
      </c>
      <c r="E1" s="630">
        <f ca="1">IF(COUNT(E12:E300)=0,"-",AVERAGE(E12:OFFSET(E12,$A$1-1,0)))</f>
        <v>11771.285469676261</v>
      </c>
      <c r="G1" s="630">
        <f ca="1">IF(COUNT(G12:G300)=0,"-",AVERAGE(G12:OFFSET(G12,$A$1-1,0)))</f>
        <v>7237.4220056192835</v>
      </c>
      <c r="I1" s="630">
        <f ca="1">IF(COUNT(I12:I300)=0,"-",AVERAGE(I12:OFFSET(I12,$A$1-1,0)))</f>
        <v>374.15730337078651</v>
      </c>
      <c r="K1" s="630" t="str">
        <f ca="1">IF(COUNT(K12:K300)=0,"-",AVERAGE(K12:OFFSET(K12,$A$1-1,0)))</f>
        <v>-</v>
      </c>
      <c r="M1" s="630">
        <f ca="1">IF(COUNT(M12:M300)=0,"-",AVERAGE(M12:OFFSET(M12,$A$1-1,0)))</f>
        <v>11621.066564418788</v>
      </c>
      <c r="O1" s="630">
        <f ca="1">IF(COUNT(O12:O300)=0,"-",AVERAGE(O12:OFFSET(O12,$A$1-1,0)))</f>
        <v>387.45580196085695</v>
      </c>
      <c r="Q1" s="630">
        <f ca="1">IF(COUNT(Q12:Q300)=0,"-",AVERAGE(Q12:OFFSET(Q12,$A$1-1,0)))</f>
        <v>1308.2251571933402</v>
      </c>
      <c r="S1" s="630">
        <f ca="1">IF(COUNT(S12:S300)=0,"-",AVERAGE(S12:OFFSET(S12,$A$1-1,0)))</f>
        <v>387.37764268964406</v>
      </c>
      <c r="U1" s="630" t="str">
        <f ca="1">IF(COUNT(U12:U300)=0,"-",AVERAGE(U12:OFFSET(U12,$A$1-1,0)))</f>
        <v>-</v>
      </c>
      <c r="W1" s="630">
        <f ca="1">IF(COUNT(W12:W300)=0,"-",AVERAGE(W12:OFFSET(W12,$A$1-1,0)))</f>
        <v>114.64646464646465</v>
      </c>
      <c r="Y1" s="630" t="str">
        <f ca="1">IF(COUNT(Y12:Y300)=0,"-",AVERAGE(Y12:OFFSET(Y12,$A$1-1,0)))</f>
        <v>-</v>
      </c>
      <c r="AA1" s="630" t="str">
        <f ca="1">IF(COUNT(AA12:AA300)=0,"-",AVERAGE(AA12:OFFSET(AA12,$A$1-1,0)))</f>
        <v>-</v>
      </c>
      <c r="AC1" s="630">
        <f ca="1">IF(COUNT(AC12:AC300)=0,"-",AVERAGE(AC12:OFFSET(AC12,$A$1-1,0)))</f>
        <v>1546.6247415939529</v>
      </c>
      <c r="AE1" s="630">
        <f ca="1">IF(COUNT(AE12:AE300)=0,"-",AVERAGE(AE12:OFFSET(AE12,$A$1-1,0)))</f>
        <v>2480.4739819420442</v>
      </c>
      <c r="AG1" s="630" t="str">
        <f ca="1">IF(COUNT(AG12:AG300)=0,"-",AVERAGE(AG12:OFFSET(AG12,$A$1-1,0)))</f>
        <v>-</v>
      </c>
      <c r="AI1" s="630" t="str">
        <f ca="1">IF(COUNT(AI12:AI300)=0,"-",AVERAGE(AI12:OFFSET(AI12,$A$1-1,0)))</f>
        <v>-</v>
      </c>
      <c r="AK1" s="630">
        <f ca="1">IF(COUNT(AK12:AK300)=0,"-",AVERAGE(AK12:OFFSET(AK12,$A$1-1,0)))</f>
        <v>500.02850025753548</v>
      </c>
      <c r="AM1" s="630" t="str">
        <f ca="1">IF(COUNT(AM12:AM300)=0,"-",AVERAGE(AM12:OFFSET(AM12,$A$1-1,0)))</f>
        <v>-</v>
      </c>
      <c r="AO1" s="630" t="str">
        <f ca="1">IF(COUNT(AO12:AO300)=0,"-",AVERAGE(AO12:OFFSET(AO12,$A$1-1,0)))</f>
        <v>-</v>
      </c>
      <c r="AQ1" s="630">
        <f ca="1">IF(COUNT(AQ12:AQ300)=0,"-",AVERAGE(AQ12:OFFSET(AQ12,$A$1-1,0)))</f>
        <v>8937.2991353243597</v>
      </c>
    </row>
    <row r="2" spans="1:1003" x14ac:dyDescent="0.3">
      <c r="C2" s="631" t="s">
        <v>350</v>
      </c>
      <c r="E2" s="630">
        <f ca="1">IF(COUNT(E12:E300)=0,"-",E1-(2*_xlfn.STDEV.P(E12:OFFSET(E12,$A$1-1,0))))</f>
        <v>2105.3421433132626</v>
      </c>
      <c r="G2" s="630">
        <f ca="1">IF(COUNT(G12:G300)=0,"-",G1-(2*_xlfn.STDEV.P(G12:OFFSET(G12,$A$1-1,0))))</f>
        <v>-6523.0875184956885</v>
      </c>
      <c r="I2" s="630">
        <f ca="1">IF(COUNT(I12:I300)=0,"-",I1-(2*_xlfn.STDEV.P(I12:OFFSET(I12,$A$1-1,0))))</f>
        <v>374.15730337078651</v>
      </c>
      <c r="K2" s="630" t="str">
        <f ca="1">IF(COUNT(K12:K300)=0,"-",K1-(2*_xlfn.STDEV.P(K12:OFFSET(K12,$A$1-1,0))))</f>
        <v>-</v>
      </c>
      <c r="M2" s="630">
        <f ca="1">IF(COUNT(M12:M300)=0,"-",M1-(2*_xlfn.STDEV.P(M12:OFFSET(M12,$A$1-1,0))))</f>
        <v>11621.066564418788</v>
      </c>
      <c r="O2" s="630">
        <f ca="1">IF(COUNT(O12:O300)=0,"-",O1-(2*_xlfn.STDEV.P(O12:OFFSET(O12,$A$1-1,0))))</f>
        <v>-508.03290993443517</v>
      </c>
      <c r="Q2" s="630">
        <f ca="1">IF(COUNT(Q12:Q300)=0,"-",Q1-(2*_xlfn.STDEV.P(Q12:OFFSET(Q12,$A$1-1,0))))</f>
        <v>-1080.5857883009726</v>
      </c>
      <c r="S2" s="630">
        <f ca="1">IF(COUNT(S12:S300)=0,"-",S1-(2*_xlfn.STDEV.P(S12:OFFSET(S12,$A$1-1,0))))</f>
        <v>96.224610453366267</v>
      </c>
      <c r="U2" s="630" t="str">
        <f ca="1">IF(COUNT(U12:U300)=0,"-",U1-(2*_xlfn.STDEV.P(U12:OFFSET(U12,$A$1-1,0))))</f>
        <v>-</v>
      </c>
      <c r="W2" s="630">
        <f ca="1">IF(COUNT(W12:W300)=0,"-",W1-(2*_xlfn.STDEV.P(W12:OFFSET(W12,$A$1-1,0))))</f>
        <v>114.64646464646465</v>
      </c>
      <c r="Y2" s="630" t="str">
        <f ca="1">IF(COUNT(Y12:Y300)=0,"-",Y1-(2*_xlfn.STDEV.P(Y12:OFFSET(Y12,$A$1-1,0))))</f>
        <v>-</v>
      </c>
      <c r="AA2" s="630" t="str">
        <f ca="1">IF(COUNT(AA12:AA300)=0,"-",AA1-(2*_xlfn.STDEV.P(AA12:OFFSET(AA12,$A$1-1,0))))</f>
        <v>-</v>
      </c>
      <c r="AC2" s="630">
        <f ca="1">IF(COUNT(AC12:AC300)=0,"-",AC1-(2*_xlfn.STDEV.P(AC12:OFFSET(AC12,$A$1-1,0))))</f>
        <v>1212.9258202038025</v>
      </c>
      <c r="AE2" s="630">
        <f ca="1">IF(COUNT(AE12:AE300)=0,"-",AE1-(2*_xlfn.STDEV.P(AE12:OFFSET(AE12,$A$1-1,0))))</f>
        <v>2480.4739819420442</v>
      </c>
      <c r="AG2" s="630" t="str">
        <f ca="1">IF(COUNT(AG12:AG300)=0,"-",AG1-(2*_xlfn.STDEV.P(AG12:OFFSET(AG12,$A$1-1,0))))</f>
        <v>-</v>
      </c>
      <c r="AI2" s="630" t="str">
        <f ca="1">IF(COUNT(AI12:AI300)=0,"-",AI1-(2*_xlfn.STDEV.P(AI12:OFFSET(AI12,$A$1-1,0))))</f>
        <v>-</v>
      </c>
      <c r="AK2" s="630">
        <f ca="1">IF(COUNT(AK12:AK300)=0,"-",AK1-(2*_xlfn.STDEV.P(AK12:OFFSET(AK12,$A$1-1,0))))</f>
        <v>-253.79985669857103</v>
      </c>
      <c r="AM2" s="630" t="str">
        <f ca="1">IF(COUNT(AM12:AM300)=0,"-",AM1-(2*_xlfn.STDEV.P(AM12:OFFSET(AM12,$A$1-1,0))))</f>
        <v>-</v>
      </c>
      <c r="AO2" s="630" t="str">
        <f ca="1">IF(COUNT(AO12:AO300)=0,"-",AO1-(2*_xlfn.STDEV.P(AO12:OFFSET(AO12,$A$1-1,0))))</f>
        <v>-</v>
      </c>
      <c r="AQ2" s="630">
        <f ca="1">IF(COUNT(AQ12:AQ300)=0,"-",AQ1-(2*_xlfn.STDEV.P(AQ12:OFFSET(AQ12,$A$1-1,0))))</f>
        <v>-2585.2849186701987</v>
      </c>
    </row>
    <row r="3" spans="1:1003" x14ac:dyDescent="0.3">
      <c r="A3" s="578" t="s">
        <v>449</v>
      </c>
      <c r="C3" s="631" t="s">
        <v>351</v>
      </c>
      <c r="E3" s="630">
        <f ca="1">IF(COUNT(E12:E300)=0,"-",E1+(2*_xlfn.STDEV.P(E12:OFFSET(E12,$A$1-1,0))))</f>
        <v>21437.228796039257</v>
      </c>
      <c r="G3" s="630">
        <f ca="1">IF(COUNT(G12:G300)=0,"-",G1+(2*_xlfn.STDEV.P(G12:OFFSET(G12,$A$1-1,0))))</f>
        <v>20997.931529734255</v>
      </c>
      <c r="I3" s="630">
        <f ca="1">IF(COUNT(I12:I300)=0,"-",I1+(2*_xlfn.STDEV.P(I12:OFFSET(I12,$A$1-1,0))))</f>
        <v>374.15730337078651</v>
      </c>
      <c r="K3" s="630" t="str">
        <f ca="1">IF(COUNT(K12:K300)=0,"-",K1+(2*_xlfn.STDEV.P(K12:OFFSET(K12,$A$1-1,0))))</f>
        <v>-</v>
      </c>
      <c r="M3" s="630">
        <f ca="1">IF(COUNT(M12:M300)=0,"-",M1+(2*_xlfn.STDEV.P(M12:OFFSET(M12,$A$1-1,0))))</f>
        <v>11621.066564418788</v>
      </c>
      <c r="O3" s="630">
        <f ca="1">IF(COUNT(O12:O300)=0,"-",O1+(2*_xlfn.STDEV.P(O12:OFFSET(O12,$A$1-1,0))))</f>
        <v>1282.9445138561491</v>
      </c>
      <c r="Q3" s="630">
        <f ca="1">IF(COUNT(Q12:Q300)=0,"-",Q1+(2*_xlfn.STDEV.P(Q12:OFFSET(Q12,$A$1-1,0))))</f>
        <v>3697.0361026876531</v>
      </c>
      <c r="S3" s="630">
        <f ca="1">IF(COUNT(S12:S300)=0,"-",S1+(2*_xlfn.STDEV.P(S12:OFFSET(S12,$A$1-1,0))))</f>
        <v>678.53067492592186</v>
      </c>
      <c r="U3" s="630" t="str">
        <f ca="1">IF(COUNT(U12:U300)=0,"-",U1+(2*_xlfn.STDEV.P(U12:OFFSET(U12,$A$1-1,0))))</f>
        <v>-</v>
      </c>
      <c r="W3" s="630">
        <f ca="1">IF(COUNT(W12:W300)=0,"-",W1+(2*_xlfn.STDEV.P(W12:OFFSET(W12,$A$1-1,0))))</f>
        <v>114.64646464646465</v>
      </c>
      <c r="Y3" s="630" t="str">
        <f ca="1">IF(COUNT(Y12:Y300)=0,"-",Y1+(2*_xlfn.STDEV.P(Y12:OFFSET(Y12,$A$1-1,0))))</f>
        <v>-</v>
      </c>
      <c r="AA3" s="630" t="str">
        <f ca="1">IF(COUNT(AA12:AA300)=0,"-",AA1+(2*_xlfn.STDEV.P(AA12:OFFSET(AA12,$A$1-1,0))))</f>
        <v>-</v>
      </c>
      <c r="AC3" s="630">
        <f ca="1">IF(COUNT(AC12:AC300)=0,"-",AC1+(2*_xlfn.STDEV.P(AC12:OFFSET(AC12,$A$1-1,0))))</f>
        <v>1880.3236629841033</v>
      </c>
      <c r="AE3" s="630">
        <f ca="1">IF(COUNT(AE12:AE300)=0,"-",AE1+(2*_xlfn.STDEV.P(AE12:OFFSET(AE12,$A$1-1,0))))</f>
        <v>2480.4739819420442</v>
      </c>
      <c r="AG3" s="630" t="str">
        <f ca="1">IF(COUNT(AG12:AG300)=0,"-",AG1+(2*_xlfn.STDEV.P(AG12:OFFSET(AG12,$A$1-1,0))))</f>
        <v>-</v>
      </c>
      <c r="AI3" s="630" t="str">
        <f ca="1">IF(COUNT(AI12:AI300)=0,"-",AI1+(2*_xlfn.STDEV.P(AI12:OFFSET(AI12,$A$1-1,0))))</f>
        <v>-</v>
      </c>
      <c r="AK3" s="630">
        <f ca="1">IF(COUNT(AK12:AK300)=0,"-",AK1+(2*_xlfn.STDEV.P(AK12:OFFSET(AK12,$A$1-1,0))))</f>
        <v>1253.8568572136419</v>
      </c>
      <c r="AM3" s="630" t="str">
        <f ca="1">IF(COUNT(AM12:AM300)=0,"-",AM1+(2*_xlfn.STDEV.P(AM12:OFFSET(AM12,$A$1-1,0))))</f>
        <v>-</v>
      </c>
      <c r="AO3" s="630" t="str">
        <f ca="1">IF(COUNT(AO12:AO300)=0,"-",AO1+(2*_xlfn.STDEV.P(AO12:OFFSET(AO12,$A$1-1,0))))</f>
        <v>-</v>
      </c>
      <c r="AQ3" s="630">
        <f ca="1">IF(COUNT(AQ12:AQ300)=0,"-",AQ1+(2*_xlfn.STDEV.P(AQ12:OFFSET(AQ12,$A$1-1,0))))</f>
        <v>20459.88318931892</v>
      </c>
    </row>
    <row r="4" spans="1:1003" x14ac:dyDescent="0.3">
      <c r="A4" s="578"/>
      <c r="C4" s="631" t="s">
        <v>352</v>
      </c>
      <c r="E4" s="668">
        <f ca="1">IF(COUNT(E12:E300)=0,"-",AVERAGEIFS(E12:E300, E12:E300, "&gt;="&amp;E2,E12:E300,"&lt;="&amp;E3))</f>
        <v>11771.285469676261</v>
      </c>
      <c r="G4" s="668">
        <f ca="1">IF(COUNT(G12:G300)=0,"-",AVERAGEIFS(G12:G300, G12:G300, "&gt;="&amp;G2,G12:G300,"&lt;="&amp;G3))</f>
        <v>7237.4220056192835</v>
      </c>
      <c r="I4" s="668">
        <f ca="1">IF(COUNT(I12:I300)=0,"-",AVERAGEIFS(I12:I300, I12:I300, "&gt;="&amp;I2,I12:I300,"&lt;="&amp;I3))</f>
        <v>374.15730337078651</v>
      </c>
      <c r="K4" s="668" t="str">
        <f>IF(COUNT(K12:K300)=0,"-",AVERAGEIFS(K12:K300, K12:K300, "&gt;="&amp;K2,K12:K300,"&lt;="&amp;K3))</f>
        <v>-</v>
      </c>
      <c r="M4" s="668">
        <f ca="1">IF(COUNT(M12:M300)=0,"-",AVERAGEIFS(M12:M300, M12:M300, "&gt;="&amp;M2,M12:M300,"&lt;="&amp;M3))</f>
        <v>11621.066564418788</v>
      </c>
      <c r="O4" s="668">
        <f ca="1">IF(COUNT(O12:O300)=0,"-",AVERAGEIFS(O12:O300, O12:O300, "&gt;="&amp;O2,O12:O300,"&lt;="&amp;O3))</f>
        <v>387.45580196085695</v>
      </c>
      <c r="Q4" s="668">
        <f ca="1">IF(COUNT(Q12:Q300)=0,"-",AVERAGEIFS(Q12:Q300, Q12:Q300, "&gt;="&amp;Q2,Q12:Q300,"&lt;="&amp;Q3))</f>
        <v>1308.2251571933402</v>
      </c>
      <c r="S4" s="668">
        <f ca="1">IF(COUNT(S12:S300)=0,"-",AVERAGEIFS(S12:S300, S12:S300, "&gt;="&amp;S2,S12:S300,"&lt;="&amp;S3))</f>
        <v>387.37764268964406</v>
      </c>
      <c r="U4" s="668" t="str">
        <f>IF(COUNT(U12:U300)=0,"-",AVERAGEIFS(U12:U300, U12:U300, "&gt;="&amp;U2,U12:U300,"&lt;="&amp;U3))</f>
        <v>-</v>
      </c>
      <c r="W4" s="668">
        <f ca="1">IF(COUNT(W12:W300)=0,"-",AVERAGEIFS(W12:W300, W12:W300, "&gt;="&amp;W2,W12:W300,"&lt;="&amp;W3))</f>
        <v>114.64646464646465</v>
      </c>
      <c r="Y4" s="668" t="str">
        <f>IF(COUNT(Y12:Y300)=0,"-",AVERAGEIFS(Y12:Y300, Y12:Y300, "&gt;="&amp;Y2,Y12:Y300,"&lt;="&amp;Y3))</f>
        <v>-</v>
      </c>
      <c r="AA4" s="668" t="str">
        <f>IF(COUNT(AA12:AA300)=0,"-",AVERAGEIFS(AA12:AA300, AA12:AA300, "&gt;="&amp;AA2,AA12:AA300,"&lt;="&amp;AA3))</f>
        <v>-</v>
      </c>
      <c r="AC4" s="668">
        <f ca="1">IF(COUNT(AC12:AC300)=0,"-",AVERAGEIFS(AC12:AC300, AC12:AC300, "&gt;="&amp;AC2,AC12:AC300,"&lt;="&amp;AC3))</f>
        <v>1546.6247415939529</v>
      </c>
      <c r="AE4" s="668">
        <f ca="1">IF(COUNT(AE12:AE300)=0,"-",AVERAGEIFS(AE12:AE300, AE12:AE300, "&gt;="&amp;AE2,AE12:AE300,"&lt;="&amp;AE3))</f>
        <v>2480.4739819420442</v>
      </c>
      <c r="AG4" s="668" t="str">
        <f>IF(COUNT(AG12:AG300)=0,"-",AVERAGEIFS(AG12:AG300, AG12:AG300, "&gt;="&amp;AG2,AG12:AG300,"&lt;="&amp;AG3))</f>
        <v>-</v>
      </c>
      <c r="AI4" s="668" t="str">
        <f>IF(COUNT(AI12:AI300)=0,"-",AVERAGEIFS(AI12:AI300, AI12:AI300, "&gt;="&amp;AI2,AI12:AI300,"&lt;="&amp;AI3))</f>
        <v>-</v>
      </c>
      <c r="AK4" s="668">
        <f ca="1">IF(COUNT(AK12:AK300)=0,"-",AVERAGEIFS(AK12:AK300, AK12:AK300, "&gt;="&amp;AK2,AK12:AK300,"&lt;="&amp;AK3))</f>
        <v>500.02850025753548</v>
      </c>
      <c r="AM4" s="668" t="str">
        <f>IF(COUNT(AM12:AM300)=0,"-",AVERAGEIFS(AM12:AM300, AM12:AM300, "&gt;="&amp;AM2,AM12:AM300,"&lt;="&amp;AM3))</f>
        <v>-</v>
      </c>
      <c r="AO4" s="668" t="str">
        <f>IF(COUNT(AO12:AO300)=0,"-",AVERAGEIFS(AO12:AO300, AO12:AO300, "&gt;="&amp;AO2,AO12:AO300,"&lt;="&amp;AO3))</f>
        <v>-</v>
      </c>
      <c r="AQ4" s="668">
        <f ca="1">IF(COUNT(AQ12:AQ300)=0,"-",AVERAGEIFS(AQ12:AQ300, AQ12:AQ300, "&gt;="&amp;AQ2,AQ12:AQ300,"&lt;="&amp;AQ3))</f>
        <v>8937.2991353243597</v>
      </c>
    </row>
    <row r="5" spans="1:1003" x14ac:dyDescent="0.3">
      <c r="A5" s="578"/>
      <c r="C5" s="631" t="s">
        <v>353</v>
      </c>
      <c r="E5" s="536">
        <f ca="1">IF(COUNT(E12:E300)=0,"-",SUMIFS(D12:D300,E12:E300,"&gt;="&amp;E2,E12:E300,"&lt;="&amp;E3)/SUMIFS($B12:$B300,E12:E300,"&gt;="&amp;E2,E12:E300,"&lt;="&amp;E3))</f>
        <v>13186.113346372716</v>
      </c>
      <c r="G5" s="536">
        <f ca="1">IF(COUNT(G12:G300)=0,"-",SUMIFS(F12:F300,G12:G300,"&gt;="&amp;G2,G12:G300,"&lt;="&amp;G3)/SUMIFS($B12:$B300,G12:G300,"&gt;="&amp;G2,G12:G300,"&lt;="&amp;G3))</f>
        <v>8134.8041846412425</v>
      </c>
      <c r="I5" s="536">
        <f ca="1">IF(COUNT(I12:I300)=0,"-",SUMIFS(H12:H300,I12:I300,"&gt;="&amp;I2,I12:I300,"&lt;="&amp;I3)/SUMIFS($B12:$B300,I12:I300,"&gt;="&amp;I2,I12:I300,"&lt;="&amp;I3))</f>
        <v>374.15730337078651</v>
      </c>
      <c r="K5" s="536" t="str">
        <f>IF(COUNT(K12:K300)=0,"-",SUMIFS(J12:J300,K12:K300,"&gt;="&amp;K2,K12:K300,"&lt;="&amp;K3)/SUMIFS($B12:$B300,K12:K300,"&gt;="&amp;K2,K12:K300,"&lt;="&amp;K3))</f>
        <v>-</v>
      </c>
      <c r="M5" s="536">
        <f ca="1">IF(COUNT(M12:M300)=0,"-",SUMIFS(L12:L300,M12:M300,"&gt;="&amp;M2,M12:M300,"&lt;="&amp;M3)/SUMIFS($B12:$B300,M12:M300,"&gt;="&amp;M2,M12:M300,"&lt;="&amp;M3))</f>
        <v>11621.066564418788</v>
      </c>
      <c r="O5" s="536">
        <f ca="1">IF(COUNT(O12:O300)=0,"-",SUMIFS(N12:N300,O12:O300,"&gt;="&amp;O2,O12:O300,"&lt;="&amp;O3)/SUMIFS($B12:$B300,O12:O300,"&gt;="&amp;O2,O12:O300,"&lt;="&amp;O3))</f>
        <v>345.34126937365443</v>
      </c>
      <c r="Q5" s="536">
        <f ca="1">IF(COUNT(Q12:Q300)=0,"-",SUMIFS(P12:P300,Q12:Q300,"&gt;="&amp;Q2,Q12:Q300,"&lt;="&amp;Q3)/SUMIFS($B12:$B300,Q12:Q300,"&gt;="&amp;Q2,Q12:Q300,"&lt;="&amp;Q3))</f>
        <v>958.81448870908741</v>
      </c>
      <c r="S5" s="536">
        <f ca="1">IF(COUNT(S12:S300)=0,"-",SUMIFS(R12:R300,S12:S300,"&gt;="&amp;S2,S12:S300,"&lt;="&amp;S3)/SUMIFS($B12:$B300,S12:S300,"&gt;="&amp;S2,S12:S300,"&lt;="&amp;S3))</f>
        <v>340.22546171046423</v>
      </c>
      <c r="U5" s="536" t="str">
        <f>IF(COUNT(U12:U300)=0,"-",SUMIFS(T12:T300,U12:U300,"&gt;="&amp;U2,U12:U300,"&lt;="&amp;U3)/SUMIFS($B12:$B300,U12:U300,"&gt;="&amp;U2,U12:U300,"&lt;="&amp;U3))</f>
        <v>-</v>
      </c>
      <c r="W5" s="536">
        <f ca="1">IF(COUNT(W12:W300)=0,"-",SUMIFS(V12:V300,W12:W300,"&gt;="&amp;W2,W12:W300,"&lt;="&amp;W3)/SUMIFS($B12:$B300,W12:W300,"&gt;="&amp;W2,W12:W300,"&lt;="&amp;W3))</f>
        <v>114.64646464646465</v>
      </c>
      <c r="Y5" s="536" t="str">
        <f>IF(COUNT(Y12:Y300)=0,"-",SUMIFS(X12:X300,Y12:Y300,"&gt;="&amp;Y2,Y12:Y300,"&lt;="&amp;Y3)/SUMIFS($B12:$B300,Y12:Y300,"&gt;="&amp;Y2,Y12:Y300,"&lt;="&amp;Y3))</f>
        <v>-</v>
      </c>
      <c r="AA5" s="536" t="str">
        <f>IF(COUNT(AA12:AA300)=0,"-",SUMIFS(Z12:Z300,AA12:AA300,"&gt;="&amp;AA2,AA12:AA300,"&lt;="&amp;AA3)/SUMIFS($B12:$B300,AA12:AA300,"&gt;="&amp;AA2,AA12:AA300,"&lt;="&amp;AA3))</f>
        <v>-</v>
      </c>
      <c r="AC5" s="536">
        <f ca="1">IF(COUNT(AC12:AC300)=0,"-",SUMIFS(AB12:AB300,AC12:AC300,"&gt;="&amp;AC2,AC12:AC300,"&lt;="&amp;AC3)/SUMIFS($B12:$B300,AC12:AC300,"&gt;="&amp;AC2,AC12:AC300,"&lt;="&amp;AC3))</f>
        <v>1542.8372124714349</v>
      </c>
      <c r="AE5" s="536">
        <f ca="1">IF(COUNT(AE12:AE300)=0,"-",SUMIFS(AD12:AD300,AE12:AE300,"&gt;="&amp;AE2,AE12:AE300,"&lt;="&amp;AE3)/SUMIFS($B12:$B300,AE12:AE300,"&gt;="&amp;AE2,AE12:AE300,"&lt;="&amp;AE3))</f>
        <v>2480.4739819420442</v>
      </c>
      <c r="AG5" s="536" t="str">
        <f>IF(COUNT(AG12:AG300)=0,"-",SUMIFS(AF12:AF300,AG12:AG300,"&gt;="&amp;AG2,AG12:AG300,"&lt;="&amp;AG3)/SUMIFS($B12:$B300,AG12:AG300,"&gt;="&amp;AG2,AG12:AG300,"&lt;="&amp;AG3))</f>
        <v>-</v>
      </c>
      <c r="AI5" s="536" t="str">
        <f>IF(COUNT(AI12:AI300)=0,"-",SUMIFS(AH12:AH300,AI12:AI300,"&gt;="&amp;AI2,AI12:AI300,"&lt;="&amp;AI3)/SUMIFS($B12:$B300,AI12:AI300,"&gt;="&amp;AI2,AI12:AI300,"&lt;="&amp;AI3))</f>
        <v>-</v>
      </c>
      <c r="AK5" s="536">
        <f ca="1">IF(COUNT(AK12:AK300)=0,"-",SUMIFS(AJ12:AJ300,AK12:AK300,"&gt;="&amp;AK2,AK12:AK300,"&lt;="&amp;AK3)/SUMIFS($B12:$B300,AK12:AK300,"&gt;="&amp;AK2,AK12:AK300,"&lt;="&amp;AK3))</f>
        <v>378.98322474530539</v>
      </c>
      <c r="AM5" s="536" t="str">
        <f>IF(COUNT(AM12:AM300)=0,"-",SUMIFS(AL12:AL300,AM12:AM300,"&gt;="&amp;AM2,AM12:AM300,"&lt;="&amp;AM3)/SUMIFS($B12:$B300,AM12:AM300,"&gt;="&amp;AM2,AM12:AM300,"&lt;="&amp;AM3))</f>
        <v>-</v>
      </c>
      <c r="AO5" s="536" t="str">
        <f>IF(COUNT(AO12:AO300)=0,"-",SUMIFS(AN12:AN300,AO12:AO300,"&gt;="&amp;AO2,AO12:AO300,"&lt;="&amp;AO3)/SUMIFS($B12:$B300,AO12:AO300,"&gt;="&amp;AO2,AO12:AO300,"&lt;="&amp;AO3))</f>
        <v>-</v>
      </c>
      <c r="AQ5" s="536">
        <f ca="1">IF(COUNT(AQ12:AQ300)=0,"-",SUMIFS(AP12:AP300,AQ12:AQ300,"&gt;="&amp;AQ2,AQ12:AQ300,"&lt;="&amp;AQ3)/SUMIFS($B12:$B300,AQ12:AQ300,"&gt;="&amp;AQ2,AQ12:AQ300,"&lt;="&amp;AQ3))</f>
        <v>8145.4419721968807</v>
      </c>
    </row>
    <row r="6" spans="1:1003" x14ac:dyDescent="0.3">
      <c r="A6" s="578"/>
      <c r="C6" s="631" t="s">
        <v>354</v>
      </c>
      <c r="E6" s="667">
        <f ca="1">IF(COUNT(E12:E300)=0,"-",SUMIFS(E12:E300, E12:E300, "&gt;="&amp;E2,E12:E300,"&lt;="&amp;E3)/($A$1-COUNTIF(E12:E300,"&lt;"&amp;E$2)-COUNTIF(E12:E300,"&gt;"&amp;E$3)))</f>
        <v>11771.285469676261</v>
      </c>
      <c r="G6" s="667">
        <f ca="1">IF(COUNT(G12:G300)=0,"-",SUMIFS(G12:G300, G12:G300, "&gt;="&amp;G2,G12:G300,"&lt;="&amp;G3)/($A$1-COUNTIF(G12:G300,"&lt;"&amp;G$2)-COUNTIF(G12:G300,"&gt;"&amp;G$3)))</f>
        <v>2894.9688022477135</v>
      </c>
      <c r="I6" s="667">
        <f ca="1">IF(COUNT(I12:I300)=0,"-",SUMIFS(I12:I300, I12:I300, "&gt;="&amp;I2,I12:I300,"&lt;="&amp;I3)/($A$1-COUNTIF(I12:I300,"&lt;"&amp;I$2)-COUNTIF(I12:I300,"&gt;"&amp;I$3)))</f>
        <v>74.831460674157299</v>
      </c>
      <c r="K6" s="667" t="str">
        <f>IF(COUNT(K12:K300)=0,"-",SUMIFS(K12:K300, K12:K300, "&gt;="&amp;K2,K12:K300,"&lt;="&amp;K3)/($A$1-COUNTIF(K12:K300,"&lt;"&amp;K$2)-COUNTIF(K12:K300,"&gt;"&amp;K$3)))</f>
        <v>-</v>
      </c>
      <c r="M6" s="667">
        <f ca="1">IF(COUNT(M12:M300)=0,"-",SUMIFS(M12:M300, M12:M300, "&gt;="&amp;M2,M12:M300,"&lt;="&amp;M3)/($A$1-COUNTIF(M12:M300,"&lt;"&amp;M$2)-COUNTIF(M12:M300,"&gt;"&amp;M$3)))</f>
        <v>2324.2133128837577</v>
      </c>
      <c r="O6" s="667">
        <f ca="1">IF(COUNT(O12:O300)=0,"-",SUMIFS(O12:O300, O12:O300, "&gt;="&amp;O2,O12:O300,"&lt;="&amp;O3)/($A$1-COUNTIF(O12:O300,"&lt;"&amp;O$2)-COUNTIF(O12:O300,"&gt;"&amp;O$3)))</f>
        <v>387.45580196085695</v>
      </c>
      <c r="Q6" s="667">
        <f ca="1">IF(COUNT(Q12:Q300)=0,"-",SUMIFS(Q12:Q300, Q12:Q300, "&gt;="&amp;Q2,Q12:Q300,"&lt;="&amp;Q3)/($A$1-COUNTIF(Q12:Q300,"&lt;"&amp;Q$2)-COUNTIF(Q12:Q300,"&gt;"&amp;Q$3)))</f>
        <v>1308.2251571933402</v>
      </c>
      <c r="S6" s="667">
        <f ca="1">IF(COUNT(S12:S300)=0,"-",SUMIFS(S12:S300, S12:S300, "&gt;="&amp;S2,S12:S300,"&lt;="&amp;S3)/($A$1-COUNTIF(S12:S300,"&lt;"&amp;S$2)-COUNTIF(S12:S300,"&gt;"&amp;S$3)))</f>
        <v>309.90211415171524</v>
      </c>
      <c r="U6" s="667" t="str">
        <f>IF(COUNT(U12:U300)=0,"-",SUMIFS(U12:U300, U12:U300, "&gt;="&amp;U2,U12:U300,"&lt;="&amp;U3)/($A$1-COUNTIF(U12:U300,"&lt;"&amp;U$2)-COUNTIF(U12:U300,"&gt;"&amp;U$3)))</f>
        <v>-</v>
      </c>
      <c r="W6" s="667">
        <f ca="1">IF(COUNT(W12:W300)=0,"-",SUMIFS(W12:W300, W12:W300, "&gt;="&amp;W2,W12:W300,"&lt;="&amp;W3)/($A$1-COUNTIF(W12:W300,"&lt;"&amp;W$2)-COUNTIF(W12:W300,"&gt;"&amp;W$3)))</f>
        <v>22.929292929292931</v>
      </c>
      <c r="Y6" s="667" t="str">
        <f>IF(COUNT(Y12:Y300)=0,"-",SUMIFS(Y12:Y300, Y12:Y300, "&gt;="&amp;Y2,Y12:Y300,"&lt;="&amp;Y3)/($A$1-COUNTIF(Y12:Y300,"&lt;"&amp;Y$2)-COUNTIF(Y12:Y300,"&gt;"&amp;Y$3)))</f>
        <v>-</v>
      </c>
      <c r="AA6" s="667" t="str">
        <f>IF(COUNT(AA12:AA300)=0,"-",SUMIFS(AA12:AA300, AA12:AA300, "&gt;="&amp;AA2,AA12:AA300,"&lt;="&amp;AA3)/($A$1-COUNTIF(AA12:AA300,"&lt;"&amp;AA$2)-COUNTIF(AA12:AA300,"&gt;"&amp;AA$3)))</f>
        <v>-</v>
      </c>
      <c r="AC6" s="667">
        <f ca="1">IF(COUNT(AC12:AC300)=0,"-",SUMIFS(AC12:AC300, AC12:AC300, "&gt;="&amp;AC2,AC12:AC300,"&lt;="&amp;AC3)/($A$1-COUNTIF(AC12:AC300,"&lt;"&amp;AC$2)-COUNTIF(AC12:AC300,"&gt;"&amp;AC$3)))</f>
        <v>618.64989663758115</v>
      </c>
      <c r="AE6" s="667">
        <f ca="1">IF(COUNT(AE12:AE300)=0,"-",SUMIFS(AE12:AE300, AE12:AE300, "&gt;="&amp;AE2,AE12:AE300,"&lt;="&amp;AE3)/($A$1-COUNTIF(AE12:AE300,"&lt;"&amp;AE$2)-COUNTIF(AE12:AE300,"&gt;"&amp;AE$3)))</f>
        <v>496.09479638840884</v>
      </c>
      <c r="AG6" s="667" t="str">
        <f>IF(COUNT(AG12:AG300)=0,"-",SUMIFS(AG12:AG300, AG12:AG300, "&gt;="&amp;AG2,AG12:AG300,"&lt;="&amp;AG3)/($A$1-COUNTIF(AG12:AG300,"&lt;"&amp;AG$2)-COUNTIF(AG12:AG300,"&gt;"&amp;AG$3)))</f>
        <v>-</v>
      </c>
      <c r="AI6" s="667" t="str">
        <f>IF(COUNT(AI12:AI300)=0,"-",SUMIFS(AI12:AI300, AI12:AI300, "&gt;="&amp;AI2,AI12:AI300,"&lt;="&amp;AI3)/($A$1-COUNTIF(AI12:AI300,"&lt;"&amp;AI$2)-COUNTIF(AI12:AI300,"&gt;"&amp;AI$3)))</f>
        <v>-</v>
      </c>
      <c r="AK6" s="667">
        <f ca="1">IF(COUNT(AK12:AK300)=0,"-",SUMIFS(AK12:AK300, AK12:AK300, "&gt;="&amp;AK2,AK12:AK300,"&lt;="&amp;AK3)/($A$1-COUNTIF(AK12:AK300,"&lt;"&amp;AK$2)-COUNTIF(AK12:AK300,"&gt;"&amp;AK$3)))</f>
        <v>500.02850025753548</v>
      </c>
      <c r="AM6" s="667" t="str">
        <f>IF(COUNT(AM12:AM300)=0,"-",SUMIFS(AM12:AM300, AM12:AM300, "&gt;="&amp;AM2,AM12:AM300,"&lt;="&amp;AM3)/($A$1-COUNTIF(AM12:AM300,"&lt;"&amp;AM$2)-COUNTIF(AM12:AM300,"&gt;"&amp;AM$3)))</f>
        <v>-</v>
      </c>
      <c r="AO6" s="667" t="str">
        <f>IF(COUNT(AO12:AO300)=0,"-",SUMIFS(AO12:AO300, AO12:AO300, "&gt;="&amp;AO2,AO12:AO300,"&lt;="&amp;AO3)/($A$1-COUNTIF(AO12:AO300,"&lt;"&amp;AO$2)-COUNTIF(AO12:AO300,"&gt;"&amp;AO$3)))</f>
        <v>-</v>
      </c>
      <c r="AQ6" s="667">
        <f ca="1">IF(COUNT(AQ12:AQ300)=0,"-",SUMIFS(AQ12:AQ300, AQ12:AQ300, "&gt;="&amp;AQ2,AQ12:AQ300,"&lt;="&amp;AQ3)/($A$1-COUNTIF(AQ12:AQ300,"&lt;"&amp;AQ$2)-COUNTIF(AQ12:AQ300,"&gt;"&amp;AQ$3)))</f>
        <v>8937.2991353243597</v>
      </c>
    </row>
    <row r="7" spans="1:1003" x14ac:dyDescent="0.3">
      <c r="A7" s="411"/>
      <c r="B7" s="411"/>
    </row>
    <row r="8" spans="1:1003" x14ac:dyDescent="0.3">
      <c r="A8" s="411"/>
      <c r="B8" s="411"/>
    </row>
    <row r="9" spans="1:1003" x14ac:dyDescent="0.3">
      <c r="A9" s="411"/>
      <c r="B9" s="411"/>
      <c r="D9" s="535" t="s">
        <v>355</v>
      </c>
      <c r="E9" s="534"/>
      <c r="F9" s="535" t="s">
        <v>356</v>
      </c>
      <c r="G9" s="534"/>
      <c r="H9" s="535" t="s">
        <v>357</v>
      </c>
      <c r="I9" s="534"/>
      <c r="J9" s="535" t="s">
        <v>358</v>
      </c>
      <c r="K9" s="534"/>
      <c r="L9" s="535" t="s">
        <v>359</v>
      </c>
      <c r="M9" s="534"/>
      <c r="N9" s="535" t="s">
        <v>360</v>
      </c>
      <c r="O9" s="534"/>
      <c r="P9" s="535" t="s">
        <v>361</v>
      </c>
      <c r="Q9" s="534"/>
      <c r="R9" s="535" t="s">
        <v>362</v>
      </c>
      <c r="S9" s="534"/>
      <c r="T9" s="535" t="s">
        <v>363</v>
      </c>
      <c r="U9" s="534"/>
      <c r="V9" s="535" t="s">
        <v>364</v>
      </c>
      <c r="W9" s="534"/>
      <c r="X9" s="535" t="s">
        <v>365</v>
      </c>
      <c r="Y9" s="534"/>
      <c r="Z9" s="535" t="s">
        <v>366</v>
      </c>
      <c r="AA9" s="534"/>
      <c r="AB9" s="535" t="s">
        <v>367</v>
      </c>
      <c r="AC9" s="534"/>
      <c r="AD9" s="535" t="s">
        <v>368</v>
      </c>
      <c r="AE9" s="534"/>
      <c r="AF9" s="535" t="s">
        <v>369</v>
      </c>
      <c r="AG9" s="534"/>
      <c r="AH9" s="535" t="s">
        <v>370</v>
      </c>
      <c r="AI9" s="534"/>
      <c r="AJ9" s="535" t="s">
        <v>371</v>
      </c>
      <c r="AK9" s="534"/>
      <c r="AL9" s="535" t="s">
        <v>372</v>
      </c>
      <c r="AM9" s="534"/>
      <c r="AN9" s="535" t="s">
        <v>373</v>
      </c>
      <c r="AO9" s="534"/>
      <c r="AP9" s="535" t="s">
        <v>374</v>
      </c>
      <c r="AQ9" s="534"/>
    </row>
    <row r="10" spans="1:1003" ht="72" x14ac:dyDescent="0.3">
      <c r="A10" s="496"/>
      <c r="B10" s="666"/>
      <c r="D10" s="452" t="s">
        <v>375</v>
      </c>
      <c r="E10" s="415" t="str">
        <f>D10&amp;"
per FTE"</f>
        <v>Total Occupancy
per FTE</v>
      </c>
      <c r="F10" s="452" t="s">
        <v>376</v>
      </c>
      <c r="G10" s="415" t="str">
        <f>F10&amp;"
per FTE"</f>
        <v>Direct Care Consultant 201
per FTE</v>
      </c>
      <c r="H10" s="452" t="s">
        <v>377</v>
      </c>
      <c r="I10" s="415" t="str">
        <f>H10&amp;"
per FTE"</f>
        <v>Temporary Help 202
per FTE</v>
      </c>
      <c r="J10" s="452" t="s">
        <v>378</v>
      </c>
      <c r="K10" s="415" t="str">
        <f>J10&amp;"
per FTE"</f>
        <v>Clients and Caregivers Reimb./Stipends 203
per FTE</v>
      </c>
      <c r="L10" s="452" t="s">
        <v>379</v>
      </c>
      <c r="M10" s="415" t="str">
        <f>L10&amp;"
per FTE"</f>
        <v>Subcontracted Direct Care 206
per FTE</v>
      </c>
      <c r="N10" s="452" t="s">
        <v>380</v>
      </c>
      <c r="O10" s="415" t="str">
        <f>N10&amp;"
per FTE"</f>
        <v>Staff Training 204
per FTE</v>
      </c>
      <c r="P10" s="452" t="s">
        <v>381</v>
      </c>
      <c r="Q10" s="415" t="str">
        <f>P10&amp;"
per FTE"</f>
        <v>Staff Mileage / Travel 205
per FTE</v>
      </c>
      <c r="R10" s="452" t="s">
        <v>382</v>
      </c>
      <c r="S10" s="415" t="str">
        <f>R10&amp;"
per FTE"</f>
        <v>Meals 207
per FTE</v>
      </c>
      <c r="T10" s="452" t="s">
        <v>383</v>
      </c>
      <c r="U10" s="415" t="str">
        <f>T10&amp;"
per FTE"</f>
        <v>Client Transportation 208
per FTE</v>
      </c>
      <c r="V10" s="452" t="s">
        <v>384</v>
      </c>
      <c r="W10" s="415" t="str">
        <f>V10&amp;"
per FTE"</f>
        <v>Vehicle Expenses 208
per FTE</v>
      </c>
      <c r="X10" s="452" t="s">
        <v>385</v>
      </c>
      <c r="Y10" s="415" t="str">
        <f>X10&amp;"
per FTE"</f>
        <v>Vehicle Depreciation 208
per FTE</v>
      </c>
      <c r="Z10" s="452" t="s">
        <v>386</v>
      </c>
      <c r="AA10" s="415" t="str">
        <f>Z10&amp;"
per FTE"</f>
        <v>Incidental Medical /Medicine/Pharmacy 209
per FTE</v>
      </c>
      <c r="AB10" s="452" t="s">
        <v>387</v>
      </c>
      <c r="AC10" s="415" t="str">
        <f>AB10&amp;"
per FTE"</f>
        <v>Client Personal Allowances 211
per FTE</v>
      </c>
      <c r="AD10" s="452" t="s">
        <v>388</v>
      </c>
      <c r="AE10" s="415" t="str">
        <f>AD10&amp;"
per FTE"</f>
        <v>Provision Material Goods/Svs./Benefits 212
per FTE</v>
      </c>
      <c r="AF10" s="452" t="s">
        <v>389</v>
      </c>
      <c r="AG10" s="415" t="str">
        <f>AF10&amp;"
per FTE"</f>
        <v>Direct Client Wages 214
per FTE</v>
      </c>
      <c r="AH10" s="452" t="s">
        <v>390</v>
      </c>
      <c r="AI10" s="415" t="str">
        <f>AH10&amp;"
per FTE"</f>
        <v>Other Commercial Prod. &amp; Svs. 214
per FTE</v>
      </c>
      <c r="AJ10" s="452" t="s">
        <v>391</v>
      </c>
      <c r="AK10" s="415" t="str">
        <f>AJ10&amp;"
per FTE"</f>
        <v>Program Supplies &amp; Materials 215
per FTE</v>
      </c>
      <c r="AL10" s="452" t="s">
        <v>392</v>
      </c>
      <c r="AM10" s="415" t="str">
        <f>AL10&amp;"
per FTE"</f>
        <v>Non Charitable Expenses
per FTE</v>
      </c>
      <c r="AN10" s="452" t="s">
        <v>393</v>
      </c>
      <c r="AO10" s="415" t="str">
        <f>AN10&amp;"
per FTE"</f>
        <v>Other Expense
per FTE</v>
      </c>
      <c r="AP10" s="452" t="s">
        <v>394</v>
      </c>
      <c r="AQ10" s="415" t="str">
        <f>AP10&amp;"
per FTE"</f>
        <v>Total Other Program Expense
per FTE</v>
      </c>
    </row>
    <row r="11" spans="1:1003" x14ac:dyDescent="0.3">
      <c r="A11" s="535" t="s">
        <v>450</v>
      </c>
      <c r="B11" s="412" t="s">
        <v>395</v>
      </c>
      <c r="D11" s="535" t="s">
        <v>396</v>
      </c>
      <c r="E11" s="534"/>
      <c r="F11" s="535" t="s">
        <v>396</v>
      </c>
      <c r="G11" s="534"/>
      <c r="H11" s="535" t="s">
        <v>396</v>
      </c>
      <c r="I11" s="534"/>
      <c r="J11" s="535" t="s">
        <v>396</v>
      </c>
      <c r="K11" s="534"/>
      <c r="L11" s="535" t="s">
        <v>396</v>
      </c>
      <c r="M11" s="534"/>
      <c r="N11" s="535" t="s">
        <v>396</v>
      </c>
      <c r="O11" s="534"/>
      <c r="P11" s="535" t="s">
        <v>396</v>
      </c>
      <c r="Q11" s="534"/>
      <c r="R11" s="535" t="s">
        <v>396</v>
      </c>
      <c r="S11" s="534"/>
      <c r="T11" s="535" t="s">
        <v>396</v>
      </c>
      <c r="U11" s="534"/>
      <c r="V11" s="535" t="s">
        <v>396</v>
      </c>
      <c r="W11" s="534"/>
      <c r="X11" s="535" t="s">
        <v>396</v>
      </c>
      <c r="Y11" s="534"/>
      <c r="Z11" s="535" t="s">
        <v>396</v>
      </c>
      <c r="AA11" s="534"/>
      <c r="AB11" s="535" t="s">
        <v>396</v>
      </c>
      <c r="AC11" s="534"/>
      <c r="AD11" s="535" t="s">
        <v>396</v>
      </c>
      <c r="AE11" s="534"/>
      <c r="AF11" s="535" t="s">
        <v>396</v>
      </c>
      <c r="AG11" s="534"/>
      <c r="AH11" s="535" t="s">
        <v>396</v>
      </c>
      <c r="AI11" s="534"/>
      <c r="AJ11" s="535" t="s">
        <v>396</v>
      </c>
      <c r="AK11" s="534"/>
      <c r="AL11" s="535" t="s">
        <v>396</v>
      </c>
      <c r="AM11" s="534"/>
      <c r="AN11" s="535" t="s">
        <v>396</v>
      </c>
      <c r="AO11" s="534"/>
      <c r="AP11" s="535" t="s">
        <v>396</v>
      </c>
      <c r="AQ11" s="534"/>
    </row>
    <row r="12" spans="1:1003" s="629" customFormat="1" x14ac:dyDescent="0.3">
      <c r="A12" s="451"/>
      <c r="B12" s="533">
        <v>2.67</v>
      </c>
      <c r="D12" s="628">
        <v>44137</v>
      </c>
      <c r="E12" s="417">
        <f>IF(OR($B12=0,D12=0),"",D12/$B12)</f>
        <v>16530.711610486891</v>
      </c>
      <c r="F12" s="745"/>
      <c r="G12" s="417" t="str">
        <f>IF(OR($B12=0,F12=0),"",F12/$B12)</f>
        <v/>
      </c>
      <c r="H12" s="628">
        <v>999</v>
      </c>
      <c r="I12" s="417">
        <f>IF(OR($B12=0,H12=0),"",H12/$B12)</f>
        <v>374.15730337078651</v>
      </c>
      <c r="J12" s="628"/>
      <c r="K12" s="417" t="str">
        <f>IF(OR($B12=0,J12=0),"",J12/$B12)</f>
        <v/>
      </c>
      <c r="L12" s="628"/>
      <c r="M12" s="417" t="str">
        <f>IF(OR($B12=0,L12=0),"",L12/$B12)</f>
        <v/>
      </c>
      <c r="N12" s="628">
        <v>100</v>
      </c>
      <c r="O12" s="417">
        <f>IF(OR($B12=0,N12=0),"",N12/$B12)</f>
        <v>37.453183520599254</v>
      </c>
      <c r="P12" s="628">
        <v>1038</v>
      </c>
      <c r="Q12" s="417">
        <f>IF(OR($B12=0,P12=0),"",P12/$B12)</f>
        <v>388.76404494382024</v>
      </c>
      <c r="R12" s="628">
        <v>493</v>
      </c>
      <c r="S12" s="417">
        <f>IF(OR($B12=0,R12=0),"",R12/$B12)</f>
        <v>184.6441947565543</v>
      </c>
      <c r="T12" s="628"/>
      <c r="U12" s="417" t="str">
        <f>IF(OR($B12=0,T12=0),"",T12/$B12)</f>
        <v/>
      </c>
      <c r="V12" s="628"/>
      <c r="W12" s="417" t="str">
        <f>IF(OR($B12=0,V12=0),"",V12/$B12)</f>
        <v/>
      </c>
      <c r="X12" s="628"/>
      <c r="Y12" s="417" t="str">
        <f>IF(OR($B12=0,X12=0),"",X12/$B12)</f>
        <v/>
      </c>
      <c r="Z12" s="628"/>
      <c r="AA12" s="417" t="str">
        <f>IF(OR($B12=0,Z12=0),"",Z12/$B12)</f>
        <v/>
      </c>
      <c r="AB12" s="628">
        <v>3684</v>
      </c>
      <c r="AC12" s="417">
        <f>IF(OR($B12=0,AB12=0),"",AB12/$B12)</f>
        <v>1379.7752808988764</v>
      </c>
      <c r="AD12" s="628"/>
      <c r="AE12" s="417" t="str">
        <f>IF(OR($B12=0,AD12=0),"",AD12/$B12)</f>
        <v/>
      </c>
      <c r="AF12" s="628"/>
      <c r="AG12" s="417" t="str">
        <f>IF(OR($B12=0,AF12=0),"",AF12/$B12)</f>
        <v/>
      </c>
      <c r="AH12" s="628"/>
      <c r="AI12" s="417" t="str">
        <f>IF(OR($B12=0,AH12=0),"",AH12/$B12)</f>
        <v/>
      </c>
      <c r="AJ12" s="628">
        <v>800</v>
      </c>
      <c r="AK12" s="417">
        <f>IF(OR($B12=0,AJ12=0),"",AJ12/$B12)</f>
        <v>299.62546816479403</v>
      </c>
      <c r="AL12" s="628"/>
      <c r="AM12" s="417" t="str">
        <f>IF(OR($B12=0,AL12=0),"",AL12/$B12)</f>
        <v/>
      </c>
      <c r="AN12" s="628"/>
      <c r="AO12" s="417" t="str">
        <f>IF(OR($B12=0,AN12=0),"",AN12/$B12)</f>
        <v/>
      </c>
      <c r="AP12" s="628">
        <v>7114</v>
      </c>
      <c r="AQ12" s="417">
        <f>IF(OR($B12=0,AP12=0),"",AP12/$B12)</f>
        <v>2664.4194756554307</v>
      </c>
      <c r="XT12" s="532"/>
      <c r="XU12" s="532"/>
      <c r="XV12" s="532"/>
      <c r="XW12" s="532"/>
      <c r="XX12" s="532"/>
      <c r="XY12" s="532"/>
      <c r="XZ12" s="532"/>
      <c r="YA12" s="532"/>
      <c r="YB12" s="532"/>
      <c r="YC12" s="532"/>
      <c r="YD12" s="532"/>
      <c r="YE12" s="532"/>
      <c r="YF12" s="532"/>
      <c r="YG12" s="532"/>
      <c r="YH12" s="532"/>
      <c r="YI12" s="532"/>
      <c r="YJ12" s="532"/>
      <c r="YK12" s="532"/>
      <c r="YL12" s="532"/>
      <c r="YM12" s="532"/>
      <c r="YN12" s="532"/>
      <c r="YO12" s="532"/>
      <c r="YP12" s="532"/>
      <c r="YQ12" s="532"/>
      <c r="YR12" s="532"/>
      <c r="YS12" s="532"/>
      <c r="YT12" s="532"/>
      <c r="YU12" s="532"/>
      <c r="YV12" s="532"/>
      <c r="YW12" s="532"/>
      <c r="YX12" s="532"/>
      <c r="YY12" s="532"/>
      <c r="YZ12" s="532"/>
      <c r="ZA12" s="532"/>
      <c r="ZB12" s="532"/>
      <c r="ZC12" s="532"/>
      <c r="ZD12" s="532"/>
      <c r="ZE12" s="532"/>
      <c r="ZF12" s="532"/>
      <c r="ZG12" s="532"/>
      <c r="AGZ12" s="665"/>
      <c r="AHA12" s="665"/>
      <c r="AHB12" s="665"/>
      <c r="AHC12" s="665"/>
      <c r="AHD12" s="665"/>
      <c r="AHE12" s="665"/>
      <c r="AHF12" s="665"/>
      <c r="AHG12" s="665"/>
      <c r="AHH12" s="665"/>
      <c r="AHI12" s="665"/>
      <c r="AHJ12" s="665"/>
      <c r="AHK12" s="665"/>
      <c r="AHL12" s="665"/>
      <c r="AHM12" s="665"/>
      <c r="AHN12" s="665"/>
      <c r="AHO12" s="665"/>
      <c r="AHP12" s="665"/>
      <c r="AHQ12" s="665"/>
      <c r="AHR12" s="665"/>
      <c r="AHS12" s="665"/>
      <c r="AHT12" s="665"/>
      <c r="AHU12" s="665"/>
      <c r="AHV12" s="665"/>
      <c r="AHW12" s="665"/>
      <c r="AHX12" s="665"/>
      <c r="AHY12" s="665"/>
      <c r="AHZ12" s="665"/>
      <c r="AIA12" s="665"/>
      <c r="AIB12" s="665"/>
      <c r="AIC12" s="665"/>
      <c r="AID12" s="665"/>
      <c r="AIE12" s="665"/>
      <c r="AIF12" s="665"/>
      <c r="AIG12" s="665"/>
      <c r="AIH12" s="665"/>
      <c r="AII12" s="665"/>
      <c r="AIJ12" s="665"/>
      <c r="AIK12" s="665"/>
      <c r="AIL12" s="665"/>
      <c r="AIM12" s="665"/>
      <c r="AIN12" s="665"/>
      <c r="AIO12" s="665"/>
      <c r="AIP12" s="665"/>
      <c r="AIQ12" s="665"/>
      <c r="AIR12" s="665"/>
      <c r="AIS12" s="665"/>
      <c r="AIT12" s="665"/>
      <c r="AIU12" s="665"/>
      <c r="AIV12" s="665"/>
      <c r="AIW12" s="665"/>
      <c r="AIX12" s="665"/>
      <c r="AIY12" s="665"/>
      <c r="AIZ12" s="665"/>
      <c r="AJA12" s="665"/>
      <c r="AJB12" s="665"/>
      <c r="AJC12" s="665"/>
      <c r="AJD12" s="665"/>
      <c r="AJE12" s="665"/>
      <c r="AJF12" s="665"/>
      <c r="AJG12" s="665"/>
      <c r="AJH12" s="665"/>
      <c r="AJI12" s="665"/>
      <c r="AJJ12" s="665"/>
      <c r="AJK12" s="665"/>
      <c r="AJL12" s="665"/>
      <c r="AJM12" s="665"/>
      <c r="AJN12" s="665"/>
      <c r="AJO12" s="665"/>
      <c r="AJP12" s="665"/>
      <c r="AJQ12" s="665"/>
      <c r="AJR12" s="665"/>
      <c r="AJS12" s="665"/>
      <c r="AJT12" s="665"/>
      <c r="AJU12" s="665"/>
      <c r="AJV12" s="665"/>
      <c r="AJW12" s="665"/>
      <c r="AJX12" s="665"/>
      <c r="AJY12" s="665"/>
      <c r="AJZ12" s="665"/>
      <c r="AKA12" s="665"/>
      <c r="AKB12" s="665"/>
      <c r="AKC12" s="665"/>
      <c r="AKD12" s="665"/>
      <c r="AKE12" s="665"/>
      <c r="AKF12" s="665"/>
      <c r="AKG12" s="665"/>
      <c r="AKH12" s="665"/>
      <c r="AKI12" s="665"/>
      <c r="AKJ12" s="665"/>
      <c r="AKK12" s="665"/>
      <c r="AKL12" s="665"/>
      <c r="AKM12" s="665"/>
      <c r="AKN12" s="665"/>
      <c r="AKO12" s="665"/>
      <c r="AKP12" s="665"/>
      <c r="AKQ12" s="665"/>
      <c r="AKR12" s="665"/>
      <c r="AKS12" s="665"/>
      <c r="AKT12" s="665"/>
      <c r="AKU12" s="665"/>
      <c r="AKV12" s="665"/>
      <c r="AKW12" s="665"/>
      <c r="AKX12" s="665"/>
      <c r="AKY12" s="665"/>
      <c r="AKZ12" s="665"/>
      <c r="ALA12" s="665"/>
      <c r="ALB12" s="665"/>
      <c r="ALC12" s="665"/>
      <c r="ALD12" s="665"/>
      <c r="ALE12" s="665"/>
      <c r="ALF12" s="665"/>
      <c r="ALG12" s="665"/>
      <c r="ALH12" s="665"/>
      <c r="ALI12" s="665"/>
      <c r="ALJ12" s="665"/>
      <c r="ALK12" s="665"/>
      <c r="ALL12" s="665"/>
      <c r="ALM12" s="665"/>
      <c r="ALN12" s="665"/>
      <c r="ALO12" s="665"/>
    </row>
    <row r="13" spans="1:1003" x14ac:dyDescent="0.3">
      <c r="A13" s="535"/>
      <c r="B13" s="495">
        <v>1.523096</v>
      </c>
      <c r="D13" s="699">
        <v>8643</v>
      </c>
      <c r="E13" s="450">
        <f t="shared" ref="E13:G76" si="0">IF(OR($B13=0,D13=0),"",D13/$B13)</f>
        <v>5674.6258935746664</v>
      </c>
      <c r="F13" s="699">
        <v>544</v>
      </c>
      <c r="G13" s="450">
        <f t="shared" si="0"/>
        <v>357.16724356179782</v>
      </c>
      <c r="H13" s="699"/>
      <c r="I13" s="450" t="str">
        <f t="shared" ref="I13:I76" si="1">IF(OR($B13=0,H13=0),"",H13/$B13)</f>
        <v/>
      </c>
      <c r="J13" s="699"/>
      <c r="K13" s="450" t="str">
        <f t="shared" ref="K13:K76" si="2">IF(OR($B13=0,J13=0),"",J13/$B13)</f>
        <v/>
      </c>
      <c r="L13" s="699">
        <v>17700</v>
      </c>
      <c r="M13" s="450">
        <f t="shared" ref="M13:M76" si="3">IF(OR($B13=0,L13=0),"",L13/$B13)</f>
        <v>11621.066564418788</v>
      </c>
      <c r="N13" s="699">
        <v>6</v>
      </c>
      <c r="O13" s="450">
        <f t="shared" ref="O13:O76" si="4">IF(OR($B13=0,N13=0),"",N13/$B13)</f>
        <v>3.9393445981080641</v>
      </c>
      <c r="P13" s="699">
        <v>1789</v>
      </c>
      <c r="Q13" s="450">
        <f t="shared" ref="Q13:Q76" si="5">IF(OR($B13=0,P13=0),"",P13/$B13)</f>
        <v>1174.5812476692211</v>
      </c>
      <c r="R13" s="699"/>
      <c r="S13" s="450" t="str">
        <f t="shared" ref="S13:S76" si="6">IF(OR($B13=0,R13=0),"",R13/$B13)</f>
        <v/>
      </c>
      <c r="T13" s="699"/>
      <c r="U13" s="450" t="str">
        <f t="shared" ref="U13:U76" si="7">IF(OR($B13=0,T13=0),"",T13/$B13)</f>
        <v/>
      </c>
      <c r="V13" s="699"/>
      <c r="W13" s="450" t="str">
        <f t="shared" ref="W13:W76" si="8">IF(OR($B13=0,V13=0),"",V13/$B13)</f>
        <v/>
      </c>
      <c r="X13" s="699"/>
      <c r="Y13" s="450" t="str">
        <f t="shared" ref="Y13:Y76" si="9">IF(OR($B13=0,X13=0),"",X13/$B13)</f>
        <v/>
      </c>
      <c r="Z13" s="699"/>
      <c r="AA13" s="450" t="str">
        <f t="shared" ref="AA13:AA76" si="10">IF(OR($B13=0,Z13=0),"",Z13/$B13)</f>
        <v/>
      </c>
      <c r="AB13" s="699"/>
      <c r="AC13" s="450" t="str">
        <f t="shared" ref="AC13:AC76" si="11">IF(OR($B13=0,AB13=0),"",AB13/$B13)</f>
        <v/>
      </c>
      <c r="AD13" s="699">
        <v>3778</v>
      </c>
      <c r="AE13" s="450">
        <f t="shared" ref="AE13:AE76" si="12">IF(OR($B13=0,AD13=0),"",AD13/$B13)</f>
        <v>2480.4739819420442</v>
      </c>
      <c r="AF13" s="699"/>
      <c r="AG13" s="450" t="str">
        <f t="shared" ref="AG13:AG76" si="13">IF(OR($B13=0,AF13=0),"",AF13/$B13)</f>
        <v/>
      </c>
      <c r="AH13" s="699"/>
      <c r="AI13" s="450" t="str">
        <f t="shared" ref="AI13:AI76" si="14">IF(OR($B13=0,AH13=0),"",AH13/$B13)</f>
        <v/>
      </c>
      <c r="AJ13" s="699">
        <v>985</v>
      </c>
      <c r="AK13" s="450">
        <f t="shared" ref="AK13:AK76" si="15">IF(OR($B13=0,AJ13=0),"",AJ13/$B13)</f>
        <v>646.70907152274049</v>
      </c>
      <c r="AL13" s="699"/>
      <c r="AM13" s="450" t="str">
        <f t="shared" ref="AM13:AM76" si="16">IF(OR($B13=0,AL13=0),"",AL13/$B13)</f>
        <v/>
      </c>
      <c r="AN13" s="699"/>
      <c r="AO13" s="450" t="str">
        <f t="shared" ref="AO13:AO76" si="17">IF(OR($B13=0,AN13=0),"",AN13/$B13)</f>
        <v/>
      </c>
      <c r="AP13" s="699">
        <v>24802</v>
      </c>
      <c r="AQ13" s="450">
        <f t="shared" ref="AQ13:AQ76" si="18">IF(OR($B13=0,AP13=0),"",AP13/$B13)</f>
        <v>16283.937453712701</v>
      </c>
    </row>
    <row r="14" spans="1:1003" x14ac:dyDescent="0.3">
      <c r="A14" s="535"/>
      <c r="B14" s="495">
        <v>0.87</v>
      </c>
      <c r="D14" s="699">
        <v>5410.47</v>
      </c>
      <c r="E14" s="450">
        <f t="shared" si="0"/>
        <v>6218.9310344827591</v>
      </c>
      <c r="F14" s="699"/>
      <c r="G14" s="450" t="str">
        <f t="shared" si="0"/>
        <v/>
      </c>
      <c r="H14" s="699"/>
      <c r="I14" s="450" t="str">
        <f t="shared" si="1"/>
        <v/>
      </c>
      <c r="J14" s="699"/>
      <c r="K14" s="450" t="str">
        <f t="shared" si="2"/>
        <v/>
      </c>
      <c r="L14" s="699"/>
      <c r="M14" s="450" t="str">
        <f t="shared" si="3"/>
        <v/>
      </c>
      <c r="N14" s="699">
        <v>835.85</v>
      </c>
      <c r="O14" s="450">
        <f t="shared" si="4"/>
        <v>960.74712643678163</v>
      </c>
      <c r="P14" s="699">
        <v>3149.57</v>
      </c>
      <c r="Q14" s="450">
        <f t="shared" si="5"/>
        <v>3620.1954022988507</v>
      </c>
      <c r="R14" s="699">
        <v>500</v>
      </c>
      <c r="S14" s="450">
        <f t="shared" si="6"/>
        <v>574.71264367816093</v>
      </c>
      <c r="T14" s="699"/>
      <c r="U14" s="450" t="str">
        <f t="shared" si="7"/>
        <v/>
      </c>
      <c r="V14" s="699"/>
      <c r="W14" s="450" t="str">
        <f t="shared" si="8"/>
        <v/>
      </c>
      <c r="X14" s="699"/>
      <c r="Y14" s="450" t="str">
        <f t="shared" si="9"/>
        <v/>
      </c>
      <c r="Z14" s="699"/>
      <c r="AA14" s="450" t="str">
        <f t="shared" si="10"/>
        <v/>
      </c>
      <c r="AB14" s="699"/>
      <c r="AC14" s="450" t="str">
        <f t="shared" si="11"/>
        <v/>
      </c>
      <c r="AD14" s="699"/>
      <c r="AE14" s="450" t="str">
        <f t="shared" si="12"/>
        <v/>
      </c>
      <c r="AF14" s="699"/>
      <c r="AG14" s="450" t="str">
        <f t="shared" si="13"/>
        <v/>
      </c>
      <c r="AH14" s="699"/>
      <c r="AI14" s="450" t="str">
        <f t="shared" si="14"/>
        <v/>
      </c>
      <c r="AJ14" s="699">
        <v>1019.07</v>
      </c>
      <c r="AK14" s="450">
        <f t="shared" si="15"/>
        <v>1171.344827586207</v>
      </c>
      <c r="AL14" s="699"/>
      <c r="AM14" s="450" t="str">
        <f t="shared" si="16"/>
        <v/>
      </c>
      <c r="AN14" s="699"/>
      <c r="AO14" s="450" t="str">
        <f t="shared" si="17"/>
        <v/>
      </c>
      <c r="AP14" s="699">
        <v>5504.49</v>
      </c>
      <c r="AQ14" s="450">
        <f t="shared" si="18"/>
        <v>6327</v>
      </c>
    </row>
    <row r="15" spans="1:1003" x14ac:dyDescent="0.3">
      <c r="A15" s="535"/>
      <c r="B15" s="495">
        <v>2.5514711538461499</v>
      </c>
      <c r="D15" s="699">
        <v>36025.58</v>
      </c>
      <c r="E15" s="450">
        <f t="shared" si="0"/>
        <v>14119.53254721072</v>
      </c>
      <c r="F15" s="699"/>
      <c r="G15" s="450" t="str">
        <f t="shared" si="0"/>
        <v/>
      </c>
      <c r="H15" s="699"/>
      <c r="I15" s="450" t="str">
        <f t="shared" si="1"/>
        <v/>
      </c>
      <c r="J15" s="699"/>
      <c r="K15" s="450" t="str">
        <f t="shared" si="2"/>
        <v/>
      </c>
      <c r="L15" s="699"/>
      <c r="M15" s="450" t="str">
        <f t="shared" si="3"/>
        <v/>
      </c>
      <c r="N15" s="699">
        <v>2321.5500000000002</v>
      </c>
      <c r="O15" s="450">
        <f t="shared" si="4"/>
        <v>909.88682999627065</v>
      </c>
      <c r="P15" s="699">
        <v>2387.84</v>
      </c>
      <c r="Q15" s="450">
        <f t="shared" si="5"/>
        <v>935.86791933763857</v>
      </c>
      <c r="R15" s="699">
        <v>842.12</v>
      </c>
      <c r="S15" s="450">
        <f t="shared" si="6"/>
        <v>330.05272222285083</v>
      </c>
      <c r="T15" s="699"/>
      <c r="U15" s="450" t="str">
        <f t="shared" si="7"/>
        <v/>
      </c>
      <c r="V15" s="699"/>
      <c r="W15" s="450" t="str">
        <f t="shared" si="8"/>
        <v/>
      </c>
      <c r="X15" s="699"/>
      <c r="Y15" s="450" t="str">
        <f t="shared" si="9"/>
        <v/>
      </c>
      <c r="Z15" s="699"/>
      <c r="AA15" s="450" t="str">
        <f t="shared" si="10"/>
        <v/>
      </c>
      <c r="AB15" s="699">
        <v>4371.88</v>
      </c>
      <c r="AC15" s="450">
        <f t="shared" si="11"/>
        <v>1713.4742022890291</v>
      </c>
      <c r="AD15" s="699"/>
      <c r="AE15" s="450" t="str">
        <f t="shared" si="12"/>
        <v/>
      </c>
      <c r="AF15" s="699"/>
      <c r="AG15" s="450" t="str">
        <f t="shared" si="13"/>
        <v/>
      </c>
      <c r="AH15" s="699"/>
      <c r="AI15" s="450" t="str">
        <f t="shared" si="14"/>
        <v/>
      </c>
      <c r="AJ15" s="699">
        <v>334.11</v>
      </c>
      <c r="AK15" s="450">
        <f t="shared" si="15"/>
        <v>130.94798249878485</v>
      </c>
      <c r="AL15" s="699"/>
      <c r="AM15" s="450" t="str">
        <f t="shared" si="16"/>
        <v/>
      </c>
      <c r="AN15" s="699"/>
      <c r="AO15" s="450" t="str">
        <f t="shared" si="17"/>
        <v/>
      </c>
      <c r="AP15" s="699">
        <v>10257.5</v>
      </c>
      <c r="AQ15" s="450">
        <f t="shared" si="18"/>
        <v>4020.2296563445739</v>
      </c>
    </row>
    <row r="16" spans="1:1003" x14ac:dyDescent="0.3">
      <c r="A16" s="535"/>
      <c r="B16" s="495">
        <v>1.98</v>
      </c>
      <c r="D16" s="699">
        <v>32299</v>
      </c>
      <c r="E16" s="450">
        <f t="shared" si="0"/>
        <v>16312.626262626263</v>
      </c>
      <c r="F16" s="699">
        <v>27953</v>
      </c>
      <c r="G16" s="450">
        <f t="shared" si="0"/>
        <v>14117.676767676769</v>
      </c>
      <c r="H16" s="699"/>
      <c r="I16" s="450" t="str">
        <f t="shared" si="1"/>
        <v/>
      </c>
      <c r="J16" s="699"/>
      <c r="K16" s="450" t="str">
        <f t="shared" si="2"/>
        <v/>
      </c>
      <c r="L16" s="699"/>
      <c r="M16" s="450" t="str">
        <f t="shared" si="3"/>
        <v/>
      </c>
      <c r="N16" s="699">
        <v>50</v>
      </c>
      <c r="O16" s="450">
        <f t="shared" si="4"/>
        <v>25.252525252525253</v>
      </c>
      <c r="P16" s="699">
        <v>835</v>
      </c>
      <c r="Q16" s="450">
        <f t="shared" si="5"/>
        <v>421.71717171717171</v>
      </c>
      <c r="R16" s="699">
        <v>911</v>
      </c>
      <c r="S16" s="450">
        <f t="shared" si="6"/>
        <v>460.1010101010101</v>
      </c>
      <c r="T16" s="699"/>
      <c r="U16" s="450" t="str">
        <f t="shared" si="7"/>
        <v/>
      </c>
      <c r="V16" s="699">
        <v>227</v>
      </c>
      <c r="W16" s="450">
        <f t="shared" si="8"/>
        <v>114.64646464646465</v>
      </c>
      <c r="X16" s="699"/>
      <c r="Y16" s="450" t="str">
        <f t="shared" si="9"/>
        <v/>
      </c>
      <c r="Z16" s="699"/>
      <c r="AA16" s="450" t="str">
        <f t="shared" si="10"/>
        <v/>
      </c>
      <c r="AB16" s="699"/>
      <c r="AC16" s="450" t="str">
        <f t="shared" si="11"/>
        <v/>
      </c>
      <c r="AD16" s="699"/>
      <c r="AE16" s="450" t="str">
        <f t="shared" si="12"/>
        <v/>
      </c>
      <c r="AF16" s="699"/>
      <c r="AG16" s="450" t="str">
        <f t="shared" si="13"/>
        <v/>
      </c>
      <c r="AH16" s="699"/>
      <c r="AI16" s="450" t="str">
        <f t="shared" si="14"/>
        <v/>
      </c>
      <c r="AJ16" s="699">
        <v>498</v>
      </c>
      <c r="AK16" s="450">
        <f t="shared" si="15"/>
        <v>251.51515151515153</v>
      </c>
      <c r="AL16" s="699"/>
      <c r="AM16" s="450" t="str">
        <f t="shared" si="16"/>
        <v/>
      </c>
      <c r="AN16" s="699"/>
      <c r="AO16" s="450" t="str">
        <f t="shared" si="17"/>
        <v/>
      </c>
      <c r="AP16" s="699">
        <v>30474</v>
      </c>
      <c r="AQ16" s="450">
        <f t="shared" si="18"/>
        <v>15390.909090909092</v>
      </c>
    </row>
    <row r="17" spans="2:43" x14ac:dyDescent="0.3">
      <c r="E17" s="450" t="str">
        <f t="shared" si="0"/>
        <v/>
      </c>
      <c r="G17" s="450" t="str">
        <f t="shared" si="0"/>
        <v/>
      </c>
      <c r="I17" s="450" t="str">
        <f t="shared" si="1"/>
        <v/>
      </c>
      <c r="K17" s="450" t="str">
        <f t="shared" si="2"/>
        <v/>
      </c>
      <c r="M17" s="450" t="str">
        <f t="shared" si="3"/>
        <v/>
      </c>
      <c r="O17" s="450" t="str">
        <f t="shared" si="4"/>
        <v/>
      </c>
      <c r="Q17" s="450" t="str">
        <f t="shared" si="5"/>
        <v/>
      </c>
      <c r="S17" s="450" t="str">
        <f t="shared" si="6"/>
        <v/>
      </c>
      <c r="U17" s="450" t="str">
        <f t="shared" si="7"/>
        <v/>
      </c>
      <c r="W17" s="450" t="str">
        <f t="shared" si="8"/>
        <v/>
      </c>
      <c r="Y17" s="450" t="str">
        <f t="shared" si="9"/>
        <v/>
      </c>
      <c r="AA17" s="450" t="str">
        <f t="shared" si="10"/>
        <v/>
      </c>
      <c r="AC17" s="450" t="str">
        <f t="shared" si="11"/>
        <v/>
      </c>
      <c r="AE17" s="450" t="str">
        <f t="shared" si="12"/>
        <v/>
      </c>
      <c r="AG17" s="450" t="str">
        <f t="shared" si="13"/>
        <v/>
      </c>
      <c r="AI17" s="450" t="str">
        <f t="shared" si="14"/>
        <v/>
      </c>
      <c r="AK17" s="450" t="str">
        <f t="shared" si="15"/>
        <v/>
      </c>
      <c r="AM17" s="450" t="str">
        <f t="shared" si="16"/>
        <v/>
      </c>
      <c r="AO17" s="450" t="str">
        <f t="shared" si="17"/>
        <v/>
      </c>
      <c r="AQ17" s="450" t="str">
        <f t="shared" si="18"/>
        <v/>
      </c>
    </row>
    <row r="18" spans="2:43" x14ac:dyDescent="0.3">
      <c r="E18" s="450" t="str">
        <f t="shared" si="0"/>
        <v/>
      </c>
      <c r="G18" s="450" t="str">
        <f t="shared" si="0"/>
        <v/>
      </c>
      <c r="I18" s="450" t="str">
        <f t="shared" si="1"/>
        <v/>
      </c>
      <c r="K18" s="450" t="str">
        <f t="shared" si="2"/>
        <v/>
      </c>
      <c r="M18" s="450" t="str">
        <f t="shared" si="3"/>
        <v/>
      </c>
      <c r="O18" s="450" t="str">
        <f t="shared" si="4"/>
        <v/>
      </c>
      <c r="Q18" s="450" t="str">
        <f t="shared" si="5"/>
        <v/>
      </c>
      <c r="S18" s="450" t="str">
        <f t="shared" si="6"/>
        <v/>
      </c>
      <c r="U18" s="450" t="str">
        <f t="shared" si="7"/>
        <v/>
      </c>
      <c r="W18" s="450" t="str">
        <f t="shared" si="8"/>
        <v/>
      </c>
      <c r="Y18" s="450" t="str">
        <f t="shared" si="9"/>
        <v/>
      </c>
      <c r="AA18" s="450" t="str">
        <f t="shared" si="10"/>
        <v/>
      </c>
      <c r="AC18" s="450" t="str">
        <f t="shared" si="11"/>
        <v/>
      </c>
      <c r="AE18" s="450" t="str">
        <f t="shared" si="12"/>
        <v/>
      </c>
      <c r="AG18" s="450" t="str">
        <f t="shared" si="13"/>
        <v/>
      </c>
      <c r="AI18" s="450" t="str">
        <f t="shared" si="14"/>
        <v/>
      </c>
      <c r="AK18" s="450" t="str">
        <f t="shared" si="15"/>
        <v/>
      </c>
      <c r="AM18" s="450" t="str">
        <f t="shared" si="16"/>
        <v/>
      </c>
      <c r="AO18" s="450" t="str">
        <f t="shared" si="17"/>
        <v/>
      </c>
      <c r="AQ18" s="450" t="str">
        <f t="shared" si="18"/>
        <v/>
      </c>
    </row>
    <row r="19" spans="2:43" x14ac:dyDescent="0.3">
      <c r="B19" s="700">
        <f>SUM(B12:B16)</f>
        <v>9.5945671538461497</v>
      </c>
      <c r="D19" s="630">
        <f>SUM(D12:D18)</f>
        <v>126515.05</v>
      </c>
      <c r="E19" s="450"/>
      <c r="G19" s="450" t="str">
        <f t="shared" si="0"/>
        <v/>
      </c>
      <c r="I19" s="450" t="str">
        <f t="shared" si="1"/>
        <v/>
      </c>
      <c r="K19" s="450" t="str">
        <f t="shared" si="2"/>
        <v/>
      </c>
      <c r="M19" s="450" t="str">
        <f t="shared" si="3"/>
        <v/>
      </c>
      <c r="O19" s="450" t="str">
        <f t="shared" si="4"/>
        <v/>
      </c>
      <c r="Q19" s="450" t="str">
        <f t="shared" si="5"/>
        <v/>
      </c>
      <c r="S19" s="450" t="str">
        <f t="shared" si="6"/>
        <v/>
      </c>
      <c r="U19" s="450" t="str">
        <f t="shared" si="7"/>
        <v/>
      </c>
      <c r="W19" s="450" t="str">
        <f t="shared" si="8"/>
        <v/>
      </c>
      <c r="Y19" s="450" t="str">
        <f t="shared" si="9"/>
        <v/>
      </c>
      <c r="AA19" s="450" t="str">
        <f t="shared" si="10"/>
        <v/>
      </c>
      <c r="AC19" s="450" t="str">
        <f t="shared" si="11"/>
        <v/>
      </c>
      <c r="AE19" s="450" t="str">
        <f t="shared" si="12"/>
        <v/>
      </c>
      <c r="AG19" s="450" t="str">
        <f t="shared" si="13"/>
        <v/>
      </c>
      <c r="AI19" s="450" t="str">
        <f t="shared" si="14"/>
        <v/>
      </c>
      <c r="AK19" s="450" t="str">
        <f t="shared" si="15"/>
        <v/>
      </c>
      <c r="AM19" s="450" t="str">
        <f t="shared" si="16"/>
        <v/>
      </c>
      <c r="AO19" s="450" t="str">
        <f t="shared" si="17"/>
        <v/>
      </c>
      <c r="AQ19" s="450" t="str">
        <f t="shared" si="18"/>
        <v/>
      </c>
    </row>
    <row r="20" spans="2:43" x14ac:dyDescent="0.3">
      <c r="D20" s="630">
        <f>D19/B19</f>
        <v>13186.113346372716</v>
      </c>
      <c r="E20" s="450"/>
      <c r="G20" s="450" t="str">
        <f t="shared" si="0"/>
        <v/>
      </c>
      <c r="I20" s="450" t="str">
        <f t="shared" si="1"/>
        <v/>
      </c>
      <c r="K20" s="450" t="str">
        <f t="shared" si="2"/>
        <v/>
      </c>
      <c r="M20" s="450" t="str">
        <f t="shared" si="3"/>
        <v/>
      </c>
      <c r="O20" s="450" t="str">
        <f t="shared" si="4"/>
        <v/>
      </c>
      <c r="Q20" s="450" t="str">
        <f t="shared" si="5"/>
        <v/>
      </c>
      <c r="S20" s="450" t="str">
        <f t="shared" si="6"/>
        <v/>
      </c>
      <c r="U20" s="450" t="str">
        <f t="shared" si="7"/>
        <v/>
      </c>
      <c r="W20" s="450" t="str">
        <f t="shared" si="8"/>
        <v/>
      </c>
      <c r="Y20" s="450" t="str">
        <f t="shared" si="9"/>
        <v/>
      </c>
      <c r="AA20" s="450" t="str">
        <f t="shared" si="10"/>
        <v/>
      </c>
      <c r="AC20" s="450" t="str">
        <f t="shared" si="11"/>
        <v/>
      </c>
      <c r="AE20" s="450" t="str">
        <f t="shared" si="12"/>
        <v/>
      </c>
      <c r="AG20" s="450" t="str">
        <f t="shared" si="13"/>
        <v/>
      </c>
      <c r="AI20" s="450" t="str">
        <f t="shared" si="14"/>
        <v/>
      </c>
      <c r="AK20" s="450" t="str">
        <f t="shared" si="15"/>
        <v/>
      </c>
      <c r="AM20" s="450" t="str">
        <f t="shared" si="16"/>
        <v/>
      </c>
      <c r="AO20" s="450" t="str">
        <f t="shared" si="17"/>
        <v/>
      </c>
      <c r="AQ20" s="450" t="str">
        <f t="shared" si="18"/>
        <v/>
      </c>
    </row>
    <row r="21" spans="2:43" x14ac:dyDescent="0.3">
      <c r="E21" s="450" t="str">
        <f t="shared" si="0"/>
        <v/>
      </c>
      <c r="G21" s="450" t="str">
        <f t="shared" si="0"/>
        <v/>
      </c>
      <c r="I21" s="450" t="str">
        <f t="shared" si="1"/>
        <v/>
      </c>
      <c r="K21" s="450" t="str">
        <f t="shared" si="2"/>
        <v/>
      </c>
      <c r="M21" s="450" t="str">
        <f t="shared" si="3"/>
        <v/>
      </c>
      <c r="O21" s="450" t="str">
        <f t="shared" si="4"/>
        <v/>
      </c>
      <c r="Q21" s="450" t="str">
        <f t="shared" si="5"/>
        <v/>
      </c>
      <c r="S21" s="450" t="str">
        <f t="shared" si="6"/>
        <v/>
      </c>
      <c r="U21" s="450" t="str">
        <f t="shared" si="7"/>
        <v/>
      </c>
      <c r="W21" s="450" t="str">
        <f t="shared" si="8"/>
        <v/>
      </c>
      <c r="Y21" s="450" t="str">
        <f t="shared" si="9"/>
        <v/>
      </c>
      <c r="AA21" s="450" t="str">
        <f t="shared" si="10"/>
        <v/>
      </c>
      <c r="AC21" s="450" t="str">
        <f t="shared" si="11"/>
        <v/>
      </c>
      <c r="AE21" s="450" t="str">
        <f t="shared" si="12"/>
        <v/>
      </c>
      <c r="AG21" s="450" t="str">
        <f t="shared" si="13"/>
        <v/>
      </c>
      <c r="AI21" s="450" t="str">
        <f t="shared" si="14"/>
        <v/>
      </c>
      <c r="AJ21" s="630"/>
      <c r="AK21" s="450" t="str">
        <f t="shared" si="15"/>
        <v/>
      </c>
      <c r="AM21" s="450" t="str">
        <f t="shared" si="16"/>
        <v/>
      </c>
      <c r="AO21" s="450" t="str">
        <f t="shared" si="17"/>
        <v/>
      </c>
      <c r="AQ21" s="450" t="str">
        <f t="shared" si="18"/>
        <v/>
      </c>
    </row>
    <row r="22" spans="2:43" x14ac:dyDescent="0.3">
      <c r="E22" s="450" t="str">
        <f t="shared" si="0"/>
        <v/>
      </c>
      <c r="G22" s="450" t="str">
        <f t="shared" si="0"/>
        <v/>
      </c>
      <c r="I22" s="450" t="str">
        <f t="shared" si="1"/>
        <v/>
      </c>
      <c r="K22" s="450" t="str">
        <f t="shared" si="2"/>
        <v/>
      </c>
      <c r="M22" s="450" t="str">
        <f t="shared" si="3"/>
        <v/>
      </c>
      <c r="N22" s="630">
        <f>SUM(N12:N16)</f>
        <v>3313.4</v>
      </c>
      <c r="O22" s="450" t="str">
        <f t="shared" si="4"/>
        <v/>
      </c>
      <c r="P22" s="630">
        <f>SUM(P12:P17)</f>
        <v>9199.41</v>
      </c>
      <c r="Q22" s="450" t="str">
        <f t="shared" si="5"/>
        <v/>
      </c>
      <c r="R22" s="630"/>
      <c r="S22" s="450" t="str">
        <f t="shared" si="6"/>
        <v/>
      </c>
      <c r="U22" s="450" t="str">
        <f t="shared" si="7"/>
        <v/>
      </c>
      <c r="V22" s="630">
        <f>SUM(V12:V16)</f>
        <v>227</v>
      </c>
      <c r="W22" s="450" t="str">
        <f t="shared" si="8"/>
        <v/>
      </c>
      <c r="Y22" s="450" t="str">
        <f t="shared" si="9"/>
        <v/>
      </c>
      <c r="AA22" s="450" t="str">
        <f t="shared" si="10"/>
        <v/>
      </c>
      <c r="AC22" s="450" t="str">
        <f t="shared" si="11"/>
        <v/>
      </c>
      <c r="AE22" s="450" t="str">
        <f t="shared" si="12"/>
        <v/>
      </c>
      <c r="AG22" s="450" t="str">
        <f t="shared" si="13"/>
        <v/>
      </c>
      <c r="AI22" s="450" t="str">
        <f t="shared" si="14"/>
        <v/>
      </c>
      <c r="AJ22" s="630">
        <f>SUM(AJ12:AJ16)</f>
        <v>3636.1800000000003</v>
      </c>
      <c r="AK22" s="450" t="str">
        <f t="shared" si="15"/>
        <v/>
      </c>
      <c r="AM22" s="450" t="str">
        <f t="shared" si="16"/>
        <v/>
      </c>
      <c r="AO22" s="450" t="str">
        <f t="shared" si="17"/>
        <v/>
      </c>
      <c r="AQ22" s="450" t="str">
        <f t="shared" si="18"/>
        <v/>
      </c>
    </row>
    <row r="23" spans="2:43" x14ac:dyDescent="0.3">
      <c r="E23" s="450" t="str">
        <f t="shared" si="0"/>
        <v/>
      </c>
      <c r="G23" s="450" t="str">
        <f t="shared" si="0"/>
        <v/>
      </c>
      <c r="I23" s="450" t="str">
        <f t="shared" si="1"/>
        <v/>
      </c>
      <c r="K23" s="450" t="str">
        <f t="shared" si="2"/>
        <v/>
      </c>
      <c r="M23" s="450" t="str">
        <f t="shared" si="3"/>
        <v/>
      </c>
      <c r="O23" s="450" t="str">
        <f t="shared" si="4"/>
        <v/>
      </c>
      <c r="Q23" s="450" t="str">
        <f t="shared" si="5"/>
        <v/>
      </c>
      <c r="S23" s="450" t="str">
        <f t="shared" si="6"/>
        <v/>
      </c>
      <c r="U23" s="450" t="str">
        <f t="shared" si="7"/>
        <v/>
      </c>
      <c r="W23" s="450" t="str">
        <f t="shared" si="8"/>
        <v/>
      </c>
      <c r="Y23" s="450" t="str">
        <f t="shared" si="9"/>
        <v/>
      </c>
      <c r="AA23" s="450" t="str">
        <f t="shared" si="10"/>
        <v/>
      </c>
      <c r="AC23" s="450" t="str">
        <f t="shared" si="11"/>
        <v/>
      </c>
      <c r="AE23" s="450" t="str">
        <f t="shared" si="12"/>
        <v/>
      </c>
      <c r="AG23" s="450" t="str">
        <f t="shared" si="13"/>
        <v/>
      </c>
      <c r="AI23" s="450" t="str">
        <f t="shared" si="14"/>
        <v/>
      </c>
      <c r="AK23" s="450" t="str">
        <f t="shared" si="15"/>
        <v/>
      </c>
      <c r="AM23" s="450" t="str">
        <f t="shared" si="16"/>
        <v/>
      </c>
      <c r="AO23" s="450" t="str">
        <f t="shared" si="17"/>
        <v/>
      </c>
      <c r="AQ23" s="450" t="str">
        <f t="shared" si="18"/>
        <v/>
      </c>
    </row>
    <row r="24" spans="2:43" x14ac:dyDescent="0.3">
      <c r="E24" s="450" t="str">
        <f t="shared" si="0"/>
        <v/>
      </c>
      <c r="G24" s="450" t="str">
        <f t="shared" si="0"/>
        <v/>
      </c>
      <c r="I24" s="450" t="str">
        <f t="shared" si="1"/>
        <v/>
      </c>
      <c r="K24" s="450" t="str">
        <f t="shared" si="2"/>
        <v/>
      </c>
      <c r="M24" s="450" t="str">
        <f t="shared" si="3"/>
        <v/>
      </c>
      <c r="O24" s="450" t="str">
        <f t="shared" si="4"/>
        <v/>
      </c>
      <c r="Q24" s="450" t="str">
        <f t="shared" si="5"/>
        <v/>
      </c>
      <c r="S24" s="450" t="str">
        <f t="shared" si="6"/>
        <v/>
      </c>
      <c r="U24" s="450" t="str">
        <f t="shared" si="7"/>
        <v/>
      </c>
      <c r="W24" s="450" t="str">
        <f t="shared" si="8"/>
        <v/>
      </c>
      <c r="Y24" s="450" t="str">
        <f t="shared" si="9"/>
        <v/>
      </c>
      <c r="AA24" s="450" t="str">
        <f t="shared" si="10"/>
        <v/>
      </c>
      <c r="AC24" s="450" t="str">
        <f t="shared" si="11"/>
        <v/>
      </c>
      <c r="AE24" s="450" t="str">
        <f t="shared" si="12"/>
        <v/>
      </c>
      <c r="AG24" s="450" t="str">
        <f t="shared" si="13"/>
        <v/>
      </c>
      <c r="AI24" s="450" t="str">
        <f t="shared" si="14"/>
        <v/>
      </c>
      <c r="AK24" s="450" t="str">
        <f t="shared" si="15"/>
        <v/>
      </c>
      <c r="AM24" s="450" t="str">
        <f t="shared" si="16"/>
        <v/>
      </c>
      <c r="AO24" s="450" t="str">
        <f t="shared" si="17"/>
        <v/>
      </c>
      <c r="AQ24" s="450" t="str">
        <f t="shared" si="18"/>
        <v/>
      </c>
    </row>
    <row r="25" spans="2:43" x14ac:dyDescent="0.3">
      <c r="E25" s="450" t="str">
        <f t="shared" si="0"/>
        <v/>
      </c>
      <c r="G25" s="450" t="str">
        <f t="shared" si="0"/>
        <v/>
      </c>
      <c r="I25" s="450" t="str">
        <f t="shared" si="1"/>
        <v/>
      </c>
      <c r="K25" s="450" t="str">
        <f t="shared" si="2"/>
        <v/>
      </c>
      <c r="M25" s="450" t="str">
        <f t="shared" si="3"/>
        <v/>
      </c>
      <c r="O25" s="450" t="str">
        <f t="shared" si="4"/>
        <v/>
      </c>
      <c r="Q25" s="450" t="str">
        <f t="shared" si="5"/>
        <v/>
      </c>
      <c r="S25" s="450" t="str">
        <f t="shared" si="6"/>
        <v/>
      </c>
      <c r="U25" s="450" t="str">
        <f t="shared" si="7"/>
        <v/>
      </c>
      <c r="W25" s="450" t="str">
        <f t="shared" si="8"/>
        <v/>
      </c>
      <c r="Y25" s="450" t="str">
        <f t="shared" si="9"/>
        <v/>
      </c>
      <c r="AA25" s="450" t="str">
        <f t="shared" si="10"/>
        <v/>
      </c>
      <c r="AC25" s="450" t="str">
        <f t="shared" si="11"/>
        <v/>
      </c>
      <c r="AE25" s="450" t="str">
        <f t="shared" si="12"/>
        <v/>
      </c>
      <c r="AG25" s="450" t="str">
        <f t="shared" si="13"/>
        <v/>
      </c>
      <c r="AI25" s="450" t="str">
        <f t="shared" si="14"/>
        <v/>
      </c>
      <c r="AK25" s="450" t="str">
        <f t="shared" si="15"/>
        <v/>
      </c>
      <c r="AM25" s="450" t="str">
        <f t="shared" si="16"/>
        <v/>
      </c>
      <c r="AO25" s="450" t="str">
        <f t="shared" si="17"/>
        <v/>
      </c>
      <c r="AQ25" s="450" t="str">
        <f t="shared" si="18"/>
        <v/>
      </c>
    </row>
    <row r="26" spans="2:43" x14ac:dyDescent="0.3">
      <c r="E26" s="450" t="str">
        <f t="shared" si="0"/>
        <v/>
      </c>
      <c r="G26" s="450" t="str">
        <f t="shared" si="0"/>
        <v/>
      </c>
      <c r="I26" s="450" t="str">
        <f t="shared" si="1"/>
        <v/>
      </c>
      <c r="K26" s="450" t="str">
        <f t="shared" si="2"/>
        <v/>
      </c>
      <c r="M26" s="450" t="str">
        <f t="shared" si="3"/>
        <v/>
      </c>
      <c r="O26" s="450" t="str">
        <f t="shared" si="4"/>
        <v/>
      </c>
      <c r="P26" s="630">
        <f>N22+P22+R22+V22+AJ22</f>
        <v>16375.99</v>
      </c>
      <c r="Q26" s="450" t="str">
        <f t="shared" si="5"/>
        <v/>
      </c>
      <c r="S26" s="450" t="str">
        <f t="shared" si="6"/>
        <v/>
      </c>
      <c r="U26" s="450" t="str">
        <f t="shared" si="7"/>
        <v/>
      </c>
      <c r="W26" s="450" t="str">
        <f t="shared" si="8"/>
        <v/>
      </c>
      <c r="Y26" s="450" t="str">
        <f t="shared" si="9"/>
        <v/>
      </c>
      <c r="AA26" s="450" t="str">
        <f t="shared" si="10"/>
        <v/>
      </c>
      <c r="AC26" s="450" t="str">
        <f t="shared" si="11"/>
        <v/>
      </c>
      <c r="AE26" s="450" t="str">
        <f t="shared" si="12"/>
        <v/>
      </c>
      <c r="AG26" s="450" t="str">
        <f t="shared" si="13"/>
        <v/>
      </c>
      <c r="AI26" s="450" t="str">
        <f t="shared" si="14"/>
        <v/>
      </c>
      <c r="AK26" s="450" t="str">
        <f t="shared" si="15"/>
        <v/>
      </c>
      <c r="AM26" s="450" t="str">
        <f t="shared" si="16"/>
        <v/>
      </c>
      <c r="AO26" s="450" t="str">
        <f t="shared" si="17"/>
        <v/>
      </c>
      <c r="AQ26" s="450" t="str">
        <f t="shared" si="18"/>
        <v/>
      </c>
    </row>
    <row r="27" spans="2:43" x14ac:dyDescent="0.3">
      <c r="E27" s="450" t="str">
        <f t="shared" si="0"/>
        <v/>
      </c>
      <c r="G27" s="450" t="str">
        <f t="shared" si="0"/>
        <v/>
      </c>
      <c r="I27" s="450" t="str">
        <f t="shared" si="1"/>
        <v/>
      </c>
      <c r="K27" s="450" t="str">
        <f t="shared" si="2"/>
        <v/>
      </c>
      <c r="M27" s="450" t="str">
        <f t="shared" si="3"/>
        <v/>
      </c>
      <c r="O27" s="450" t="str">
        <f t="shared" si="4"/>
        <v/>
      </c>
      <c r="P27" s="630">
        <f>P26/B19</f>
        <v>1706.798205423514</v>
      </c>
      <c r="Q27" s="450" t="str">
        <f t="shared" si="5"/>
        <v/>
      </c>
      <c r="S27" s="450" t="str">
        <f t="shared" si="6"/>
        <v/>
      </c>
      <c r="U27" s="450" t="str">
        <f t="shared" si="7"/>
        <v/>
      </c>
      <c r="W27" s="450" t="str">
        <f t="shared" si="8"/>
        <v/>
      </c>
      <c r="Y27" s="450" t="str">
        <f t="shared" si="9"/>
        <v/>
      </c>
      <c r="AA27" s="450" t="str">
        <f t="shared" si="10"/>
        <v/>
      </c>
      <c r="AC27" s="450" t="str">
        <f t="shared" si="11"/>
        <v/>
      </c>
      <c r="AE27" s="450" t="str">
        <f t="shared" si="12"/>
        <v/>
      </c>
      <c r="AG27" s="450" t="str">
        <f t="shared" si="13"/>
        <v/>
      </c>
      <c r="AI27" s="450" t="str">
        <f t="shared" si="14"/>
        <v/>
      </c>
      <c r="AK27" s="450" t="str">
        <f t="shared" si="15"/>
        <v/>
      </c>
      <c r="AM27" s="450" t="str">
        <f t="shared" si="16"/>
        <v/>
      </c>
      <c r="AO27" s="450" t="str">
        <f t="shared" si="17"/>
        <v/>
      </c>
      <c r="AQ27" s="450" t="str">
        <f t="shared" si="18"/>
        <v/>
      </c>
    </row>
    <row r="28" spans="2:43" x14ac:dyDescent="0.3">
      <c r="E28" s="450" t="str">
        <f t="shared" si="0"/>
        <v/>
      </c>
      <c r="G28" s="450" t="str">
        <f t="shared" si="0"/>
        <v/>
      </c>
      <c r="I28" s="450" t="str">
        <f t="shared" si="1"/>
        <v/>
      </c>
      <c r="K28" s="450" t="str">
        <f t="shared" si="2"/>
        <v/>
      </c>
      <c r="M28" s="450" t="str">
        <f t="shared" si="3"/>
        <v/>
      </c>
      <c r="O28" s="450" t="str">
        <f t="shared" si="4"/>
        <v/>
      </c>
      <c r="Q28" s="450" t="str">
        <f t="shared" si="5"/>
        <v/>
      </c>
      <c r="S28" s="450" t="str">
        <f t="shared" si="6"/>
        <v/>
      </c>
      <c r="U28" s="450" t="str">
        <f t="shared" si="7"/>
        <v/>
      </c>
      <c r="W28" s="450" t="str">
        <f t="shared" si="8"/>
        <v/>
      </c>
      <c r="Y28" s="450" t="str">
        <f t="shared" si="9"/>
        <v/>
      </c>
      <c r="AA28" s="450" t="str">
        <f t="shared" si="10"/>
        <v/>
      </c>
      <c r="AC28" s="450" t="str">
        <f t="shared" si="11"/>
        <v/>
      </c>
      <c r="AE28" s="450" t="str">
        <f t="shared" si="12"/>
        <v/>
      </c>
      <c r="AG28" s="450" t="str">
        <f t="shared" si="13"/>
        <v/>
      </c>
      <c r="AI28" s="450" t="str">
        <f t="shared" si="14"/>
        <v/>
      </c>
      <c r="AK28" s="450" t="str">
        <f t="shared" si="15"/>
        <v/>
      </c>
      <c r="AM28" s="450" t="str">
        <f t="shared" si="16"/>
        <v/>
      </c>
      <c r="AO28" s="450" t="str">
        <f t="shared" si="17"/>
        <v/>
      </c>
      <c r="AQ28" s="450" t="str">
        <f t="shared" si="18"/>
        <v/>
      </c>
    </row>
    <row r="29" spans="2:43" x14ac:dyDescent="0.3">
      <c r="E29" s="450" t="str">
        <f t="shared" si="0"/>
        <v/>
      </c>
      <c r="G29" s="450" t="str">
        <f t="shared" si="0"/>
        <v/>
      </c>
      <c r="I29" s="450" t="str">
        <f t="shared" si="1"/>
        <v/>
      </c>
      <c r="K29" s="450" t="str">
        <f t="shared" si="2"/>
        <v/>
      </c>
      <c r="M29" s="450" t="str">
        <f t="shared" si="3"/>
        <v/>
      </c>
      <c r="O29" s="450" t="str">
        <f t="shared" si="4"/>
        <v/>
      </c>
      <c r="Q29" s="450" t="str">
        <f t="shared" si="5"/>
        <v/>
      </c>
      <c r="S29" s="450" t="str">
        <f t="shared" si="6"/>
        <v/>
      </c>
      <c r="U29" s="450" t="str">
        <f t="shared" si="7"/>
        <v/>
      </c>
      <c r="W29" s="450" t="str">
        <f t="shared" si="8"/>
        <v/>
      </c>
      <c r="Y29" s="450" t="str">
        <f t="shared" si="9"/>
        <v/>
      </c>
      <c r="AA29" s="450" t="str">
        <f t="shared" si="10"/>
        <v/>
      </c>
      <c r="AC29" s="450" t="str">
        <f t="shared" si="11"/>
        <v/>
      </c>
      <c r="AE29" s="450" t="str">
        <f t="shared" si="12"/>
        <v/>
      </c>
      <c r="AG29" s="450" t="str">
        <f t="shared" si="13"/>
        <v/>
      </c>
      <c r="AI29" s="450" t="str">
        <f t="shared" si="14"/>
        <v/>
      </c>
      <c r="AK29" s="450" t="str">
        <f t="shared" si="15"/>
        <v/>
      </c>
      <c r="AM29" s="450" t="str">
        <f t="shared" si="16"/>
        <v/>
      </c>
      <c r="AO29" s="450" t="str">
        <f t="shared" si="17"/>
        <v/>
      </c>
      <c r="AQ29" s="450" t="str">
        <f t="shared" si="18"/>
        <v/>
      </c>
    </row>
    <row r="30" spans="2:43" x14ac:dyDescent="0.3">
      <c r="E30" s="450" t="str">
        <f t="shared" si="0"/>
        <v/>
      </c>
      <c r="G30" s="450" t="str">
        <f t="shared" si="0"/>
        <v/>
      </c>
      <c r="I30" s="450" t="str">
        <f t="shared" si="1"/>
        <v/>
      </c>
      <c r="K30" s="450" t="str">
        <f t="shared" si="2"/>
        <v/>
      </c>
      <c r="M30" s="450" t="str">
        <f t="shared" si="3"/>
        <v/>
      </c>
      <c r="O30" s="450" t="str">
        <f t="shared" si="4"/>
        <v/>
      </c>
      <c r="Q30" s="450" t="str">
        <f t="shared" si="5"/>
        <v/>
      </c>
      <c r="S30" s="450" t="str">
        <f t="shared" si="6"/>
        <v/>
      </c>
      <c r="U30" s="450" t="str">
        <f t="shared" si="7"/>
        <v/>
      </c>
      <c r="W30" s="450" t="str">
        <f t="shared" si="8"/>
        <v/>
      </c>
      <c r="Y30" s="450" t="str">
        <f t="shared" si="9"/>
        <v/>
      </c>
      <c r="AA30" s="450" t="str">
        <f t="shared" si="10"/>
        <v/>
      </c>
      <c r="AC30" s="450" t="str">
        <f t="shared" si="11"/>
        <v/>
      </c>
      <c r="AE30" s="450" t="str">
        <f t="shared" si="12"/>
        <v/>
      </c>
      <c r="AG30" s="450" t="str">
        <f t="shared" si="13"/>
        <v/>
      </c>
      <c r="AI30" s="450" t="str">
        <f t="shared" si="14"/>
        <v/>
      </c>
      <c r="AK30" s="450" t="str">
        <f t="shared" si="15"/>
        <v/>
      </c>
      <c r="AM30" s="450" t="str">
        <f t="shared" si="16"/>
        <v/>
      </c>
      <c r="AO30" s="450" t="str">
        <f t="shared" si="17"/>
        <v/>
      </c>
      <c r="AQ30" s="450" t="str">
        <f t="shared" si="18"/>
        <v/>
      </c>
    </row>
    <row r="31" spans="2:43" x14ac:dyDescent="0.3">
      <c r="E31" s="450" t="str">
        <f t="shared" si="0"/>
        <v/>
      </c>
      <c r="G31" s="450" t="str">
        <f t="shared" si="0"/>
        <v/>
      </c>
      <c r="I31" s="450" t="str">
        <f t="shared" si="1"/>
        <v/>
      </c>
      <c r="K31" s="450" t="str">
        <f t="shared" si="2"/>
        <v/>
      </c>
      <c r="M31" s="450" t="str">
        <f t="shared" si="3"/>
        <v/>
      </c>
      <c r="O31" s="450" t="str">
        <f t="shared" si="4"/>
        <v/>
      </c>
      <c r="Q31" s="450" t="str">
        <f t="shared" si="5"/>
        <v/>
      </c>
      <c r="S31" s="450" t="str">
        <f t="shared" si="6"/>
        <v/>
      </c>
      <c r="U31" s="450" t="str">
        <f t="shared" si="7"/>
        <v/>
      </c>
      <c r="W31" s="450" t="str">
        <f t="shared" si="8"/>
        <v/>
      </c>
      <c r="Y31" s="450" t="str">
        <f t="shared" si="9"/>
        <v/>
      </c>
      <c r="AA31" s="450" t="str">
        <f t="shared" si="10"/>
        <v/>
      </c>
      <c r="AC31" s="450" t="str">
        <f t="shared" si="11"/>
        <v/>
      </c>
      <c r="AE31" s="450" t="str">
        <f t="shared" si="12"/>
        <v/>
      </c>
      <c r="AG31" s="450" t="str">
        <f t="shared" si="13"/>
        <v/>
      </c>
      <c r="AI31" s="450" t="str">
        <f t="shared" si="14"/>
        <v/>
      </c>
      <c r="AK31" s="450" t="str">
        <f t="shared" si="15"/>
        <v/>
      </c>
      <c r="AM31" s="450" t="str">
        <f t="shared" si="16"/>
        <v/>
      </c>
      <c r="AO31" s="450" t="str">
        <f t="shared" si="17"/>
        <v/>
      </c>
      <c r="AQ31" s="450" t="str">
        <f t="shared" si="18"/>
        <v/>
      </c>
    </row>
    <row r="32" spans="2:43" x14ac:dyDescent="0.3">
      <c r="E32" s="450" t="str">
        <f t="shared" si="0"/>
        <v/>
      </c>
      <c r="G32" s="450" t="str">
        <f t="shared" si="0"/>
        <v/>
      </c>
      <c r="I32" s="450" t="str">
        <f t="shared" si="1"/>
        <v/>
      </c>
      <c r="K32" s="450" t="str">
        <f t="shared" si="2"/>
        <v/>
      </c>
      <c r="M32" s="450" t="str">
        <f t="shared" si="3"/>
        <v/>
      </c>
      <c r="O32" s="450" t="str">
        <f t="shared" si="4"/>
        <v/>
      </c>
      <c r="Q32" s="450" t="str">
        <f t="shared" si="5"/>
        <v/>
      </c>
      <c r="S32" s="450" t="str">
        <f t="shared" si="6"/>
        <v/>
      </c>
      <c r="U32" s="450" t="str">
        <f t="shared" si="7"/>
        <v/>
      </c>
      <c r="W32" s="450" t="str">
        <f t="shared" si="8"/>
        <v/>
      </c>
      <c r="Y32" s="450" t="str">
        <f t="shared" si="9"/>
        <v/>
      </c>
      <c r="AA32" s="450" t="str">
        <f t="shared" si="10"/>
        <v/>
      </c>
      <c r="AC32" s="450" t="str">
        <f t="shared" si="11"/>
        <v/>
      </c>
      <c r="AE32" s="450" t="str">
        <f t="shared" si="12"/>
        <v/>
      </c>
      <c r="AG32" s="450" t="str">
        <f t="shared" si="13"/>
        <v/>
      </c>
      <c r="AI32" s="450" t="str">
        <f t="shared" si="14"/>
        <v/>
      </c>
      <c r="AK32" s="450" t="str">
        <f t="shared" si="15"/>
        <v/>
      </c>
      <c r="AM32" s="450" t="str">
        <f t="shared" si="16"/>
        <v/>
      </c>
      <c r="AO32" s="450" t="str">
        <f t="shared" si="17"/>
        <v/>
      </c>
      <c r="AQ32" s="450" t="str">
        <f t="shared" si="18"/>
        <v/>
      </c>
    </row>
    <row r="33" spans="5:43" x14ac:dyDescent="0.3">
      <c r="E33" s="450" t="str">
        <f t="shared" si="0"/>
        <v/>
      </c>
      <c r="G33" s="450" t="str">
        <f t="shared" si="0"/>
        <v/>
      </c>
      <c r="I33" s="450" t="str">
        <f t="shared" si="1"/>
        <v/>
      </c>
      <c r="K33" s="450" t="str">
        <f t="shared" si="2"/>
        <v/>
      </c>
      <c r="M33" s="450" t="str">
        <f t="shared" si="3"/>
        <v/>
      </c>
      <c r="O33" s="450" t="str">
        <f t="shared" si="4"/>
        <v/>
      </c>
      <c r="Q33" s="450" t="str">
        <f t="shared" si="5"/>
        <v/>
      </c>
      <c r="S33" s="450" t="str">
        <f t="shared" si="6"/>
        <v/>
      </c>
      <c r="U33" s="450" t="str">
        <f t="shared" si="7"/>
        <v/>
      </c>
      <c r="W33" s="450" t="str">
        <f t="shared" si="8"/>
        <v/>
      </c>
      <c r="Y33" s="450" t="str">
        <f t="shared" si="9"/>
        <v/>
      </c>
      <c r="AA33" s="450" t="str">
        <f t="shared" si="10"/>
        <v/>
      </c>
      <c r="AC33" s="450" t="str">
        <f t="shared" si="11"/>
        <v/>
      </c>
      <c r="AE33" s="450" t="str">
        <f t="shared" si="12"/>
        <v/>
      </c>
      <c r="AG33" s="450" t="str">
        <f t="shared" si="13"/>
        <v/>
      </c>
      <c r="AI33" s="450" t="str">
        <f t="shared" si="14"/>
        <v/>
      </c>
      <c r="AK33" s="450" t="str">
        <f t="shared" si="15"/>
        <v/>
      </c>
      <c r="AM33" s="450" t="str">
        <f t="shared" si="16"/>
        <v/>
      </c>
      <c r="AO33" s="450" t="str">
        <f t="shared" si="17"/>
        <v/>
      </c>
      <c r="AQ33" s="450" t="str">
        <f t="shared" si="18"/>
        <v/>
      </c>
    </row>
    <row r="34" spans="5:43" x14ac:dyDescent="0.3">
      <c r="E34" s="450" t="str">
        <f t="shared" si="0"/>
        <v/>
      </c>
      <c r="G34" s="450" t="str">
        <f t="shared" si="0"/>
        <v/>
      </c>
      <c r="I34" s="450" t="str">
        <f t="shared" si="1"/>
        <v/>
      </c>
      <c r="K34" s="450" t="str">
        <f t="shared" si="2"/>
        <v/>
      </c>
      <c r="M34" s="450" t="str">
        <f t="shared" si="3"/>
        <v/>
      </c>
      <c r="O34" s="450" t="str">
        <f t="shared" si="4"/>
        <v/>
      </c>
      <c r="Q34" s="450" t="str">
        <f t="shared" si="5"/>
        <v/>
      </c>
      <c r="S34" s="450" t="str">
        <f t="shared" si="6"/>
        <v/>
      </c>
      <c r="U34" s="450" t="str">
        <f t="shared" si="7"/>
        <v/>
      </c>
      <c r="W34" s="450" t="str">
        <f t="shared" si="8"/>
        <v/>
      </c>
      <c r="Y34" s="450" t="str">
        <f t="shared" si="9"/>
        <v/>
      </c>
      <c r="AA34" s="450" t="str">
        <f t="shared" si="10"/>
        <v/>
      </c>
      <c r="AC34" s="450" t="str">
        <f t="shared" si="11"/>
        <v/>
      </c>
      <c r="AE34" s="450" t="str">
        <f t="shared" si="12"/>
        <v/>
      </c>
      <c r="AG34" s="450" t="str">
        <f t="shared" si="13"/>
        <v/>
      </c>
      <c r="AI34" s="450" t="str">
        <f t="shared" si="14"/>
        <v/>
      </c>
      <c r="AK34" s="450" t="str">
        <f t="shared" si="15"/>
        <v/>
      </c>
      <c r="AM34" s="450" t="str">
        <f t="shared" si="16"/>
        <v/>
      </c>
      <c r="AO34" s="450" t="str">
        <f t="shared" si="17"/>
        <v/>
      </c>
      <c r="AQ34" s="450" t="str">
        <f t="shared" si="18"/>
        <v/>
      </c>
    </row>
    <row r="35" spans="5:43" x14ac:dyDescent="0.3">
      <c r="E35" s="450" t="str">
        <f t="shared" si="0"/>
        <v/>
      </c>
      <c r="G35" s="450" t="str">
        <f t="shared" si="0"/>
        <v/>
      </c>
      <c r="I35" s="450" t="str">
        <f t="shared" si="1"/>
        <v/>
      </c>
      <c r="K35" s="450" t="str">
        <f t="shared" si="2"/>
        <v/>
      </c>
      <c r="M35" s="450" t="str">
        <f t="shared" si="3"/>
        <v/>
      </c>
      <c r="O35" s="450" t="str">
        <f t="shared" si="4"/>
        <v/>
      </c>
      <c r="Q35" s="450" t="str">
        <f t="shared" si="5"/>
        <v/>
      </c>
      <c r="S35" s="450" t="str">
        <f t="shared" si="6"/>
        <v/>
      </c>
      <c r="U35" s="450" t="str">
        <f t="shared" si="7"/>
        <v/>
      </c>
      <c r="W35" s="450" t="str">
        <f t="shared" si="8"/>
        <v/>
      </c>
      <c r="Y35" s="450" t="str">
        <f t="shared" si="9"/>
        <v/>
      </c>
      <c r="AA35" s="450" t="str">
        <f t="shared" si="10"/>
        <v/>
      </c>
      <c r="AC35" s="450" t="str">
        <f t="shared" si="11"/>
        <v/>
      </c>
      <c r="AE35" s="450" t="str">
        <f t="shared" si="12"/>
        <v/>
      </c>
      <c r="AG35" s="450" t="str">
        <f t="shared" si="13"/>
        <v/>
      </c>
      <c r="AI35" s="450" t="str">
        <f t="shared" si="14"/>
        <v/>
      </c>
      <c r="AK35" s="450" t="str">
        <f t="shared" si="15"/>
        <v/>
      </c>
      <c r="AM35" s="450" t="str">
        <f t="shared" si="16"/>
        <v/>
      </c>
      <c r="AO35" s="450" t="str">
        <f t="shared" si="17"/>
        <v/>
      </c>
      <c r="AQ35" s="450" t="str">
        <f t="shared" si="18"/>
        <v/>
      </c>
    </row>
    <row r="36" spans="5:43" x14ac:dyDescent="0.3">
      <c r="E36" s="450" t="str">
        <f t="shared" si="0"/>
        <v/>
      </c>
      <c r="G36" s="450" t="str">
        <f t="shared" si="0"/>
        <v/>
      </c>
      <c r="I36" s="450" t="str">
        <f t="shared" si="1"/>
        <v/>
      </c>
      <c r="K36" s="450" t="str">
        <f t="shared" si="2"/>
        <v/>
      </c>
      <c r="M36" s="450" t="str">
        <f t="shared" si="3"/>
        <v/>
      </c>
      <c r="O36" s="450" t="str">
        <f t="shared" si="4"/>
        <v/>
      </c>
      <c r="Q36" s="450" t="str">
        <f t="shared" si="5"/>
        <v/>
      </c>
      <c r="S36" s="450" t="str">
        <f t="shared" si="6"/>
        <v/>
      </c>
      <c r="U36" s="450" t="str">
        <f t="shared" si="7"/>
        <v/>
      </c>
      <c r="W36" s="450" t="str">
        <f t="shared" si="8"/>
        <v/>
      </c>
      <c r="Y36" s="450" t="str">
        <f t="shared" si="9"/>
        <v/>
      </c>
      <c r="AA36" s="450" t="str">
        <f t="shared" si="10"/>
        <v/>
      </c>
      <c r="AC36" s="450" t="str">
        <f t="shared" si="11"/>
        <v/>
      </c>
      <c r="AE36" s="450" t="str">
        <f t="shared" si="12"/>
        <v/>
      </c>
      <c r="AG36" s="450" t="str">
        <f t="shared" si="13"/>
        <v/>
      </c>
      <c r="AI36" s="450" t="str">
        <f t="shared" si="14"/>
        <v/>
      </c>
      <c r="AK36" s="450" t="str">
        <f t="shared" si="15"/>
        <v/>
      </c>
      <c r="AM36" s="450" t="str">
        <f t="shared" si="16"/>
        <v/>
      </c>
      <c r="AO36" s="450" t="str">
        <f t="shared" si="17"/>
        <v/>
      </c>
      <c r="AQ36" s="450" t="str">
        <f t="shared" si="18"/>
        <v/>
      </c>
    </row>
    <row r="37" spans="5:43" x14ac:dyDescent="0.3">
      <c r="E37" s="450" t="str">
        <f t="shared" si="0"/>
        <v/>
      </c>
      <c r="G37" s="450" t="str">
        <f t="shared" si="0"/>
        <v/>
      </c>
      <c r="I37" s="450" t="str">
        <f t="shared" si="1"/>
        <v/>
      </c>
      <c r="K37" s="450" t="str">
        <f t="shared" si="2"/>
        <v/>
      </c>
      <c r="M37" s="450" t="str">
        <f t="shared" si="3"/>
        <v/>
      </c>
      <c r="O37" s="450" t="str">
        <f t="shared" si="4"/>
        <v/>
      </c>
      <c r="Q37" s="450" t="str">
        <f t="shared" si="5"/>
        <v/>
      </c>
      <c r="S37" s="450" t="str">
        <f t="shared" si="6"/>
        <v/>
      </c>
      <c r="U37" s="450" t="str">
        <f t="shared" si="7"/>
        <v/>
      </c>
      <c r="W37" s="450" t="str">
        <f t="shared" si="8"/>
        <v/>
      </c>
      <c r="Y37" s="450" t="str">
        <f t="shared" si="9"/>
        <v/>
      </c>
      <c r="AA37" s="450" t="str">
        <f t="shared" si="10"/>
        <v/>
      </c>
      <c r="AC37" s="450" t="str">
        <f t="shared" si="11"/>
        <v/>
      </c>
      <c r="AE37" s="450" t="str">
        <f t="shared" si="12"/>
        <v/>
      </c>
      <c r="AG37" s="450" t="str">
        <f t="shared" si="13"/>
        <v/>
      </c>
      <c r="AI37" s="450" t="str">
        <f t="shared" si="14"/>
        <v/>
      </c>
      <c r="AK37" s="450" t="str">
        <f t="shared" si="15"/>
        <v/>
      </c>
      <c r="AM37" s="450" t="str">
        <f t="shared" si="16"/>
        <v/>
      </c>
      <c r="AO37" s="450" t="str">
        <f t="shared" si="17"/>
        <v/>
      </c>
      <c r="AQ37" s="450" t="str">
        <f t="shared" si="18"/>
        <v/>
      </c>
    </row>
    <row r="38" spans="5:43" x14ac:dyDescent="0.3">
      <c r="E38" s="450" t="str">
        <f t="shared" si="0"/>
        <v/>
      </c>
      <c r="G38" s="450" t="str">
        <f t="shared" si="0"/>
        <v/>
      </c>
      <c r="I38" s="450" t="str">
        <f t="shared" si="1"/>
        <v/>
      </c>
      <c r="K38" s="450" t="str">
        <f t="shared" si="2"/>
        <v/>
      </c>
      <c r="M38" s="450" t="str">
        <f t="shared" si="3"/>
        <v/>
      </c>
      <c r="O38" s="450" t="str">
        <f t="shared" si="4"/>
        <v/>
      </c>
      <c r="Q38" s="450" t="str">
        <f t="shared" si="5"/>
        <v/>
      </c>
      <c r="S38" s="450" t="str">
        <f t="shared" si="6"/>
        <v/>
      </c>
      <c r="U38" s="450" t="str">
        <f t="shared" si="7"/>
        <v/>
      </c>
      <c r="W38" s="450" t="str">
        <f t="shared" si="8"/>
        <v/>
      </c>
      <c r="Y38" s="450" t="str">
        <f t="shared" si="9"/>
        <v/>
      </c>
      <c r="AA38" s="450" t="str">
        <f t="shared" si="10"/>
        <v/>
      </c>
      <c r="AC38" s="450" t="str">
        <f t="shared" si="11"/>
        <v/>
      </c>
      <c r="AE38" s="450" t="str">
        <f t="shared" si="12"/>
        <v/>
      </c>
      <c r="AG38" s="450" t="str">
        <f t="shared" si="13"/>
        <v/>
      </c>
      <c r="AI38" s="450" t="str">
        <f t="shared" si="14"/>
        <v/>
      </c>
      <c r="AK38" s="450" t="str">
        <f t="shared" si="15"/>
        <v/>
      </c>
      <c r="AM38" s="450" t="str">
        <f t="shared" si="16"/>
        <v/>
      </c>
      <c r="AO38" s="450" t="str">
        <f t="shared" si="17"/>
        <v/>
      </c>
      <c r="AQ38" s="450" t="str">
        <f t="shared" si="18"/>
        <v/>
      </c>
    </row>
    <row r="39" spans="5:43" x14ac:dyDescent="0.3">
      <c r="E39" s="450" t="str">
        <f t="shared" si="0"/>
        <v/>
      </c>
      <c r="G39" s="450" t="str">
        <f t="shared" si="0"/>
        <v/>
      </c>
      <c r="I39" s="450" t="str">
        <f t="shared" si="1"/>
        <v/>
      </c>
      <c r="K39" s="450" t="str">
        <f t="shared" si="2"/>
        <v/>
      </c>
      <c r="M39" s="450" t="str">
        <f t="shared" si="3"/>
        <v/>
      </c>
      <c r="O39" s="450" t="str">
        <f t="shared" si="4"/>
        <v/>
      </c>
      <c r="Q39" s="450" t="str">
        <f t="shared" si="5"/>
        <v/>
      </c>
      <c r="S39" s="450" t="str">
        <f t="shared" si="6"/>
        <v/>
      </c>
      <c r="U39" s="450" t="str">
        <f t="shared" si="7"/>
        <v/>
      </c>
      <c r="W39" s="450" t="str">
        <f t="shared" si="8"/>
        <v/>
      </c>
      <c r="Y39" s="450" t="str">
        <f t="shared" si="9"/>
        <v/>
      </c>
      <c r="AA39" s="450" t="str">
        <f t="shared" si="10"/>
        <v/>
      </c>
      <c r="AC39" s="450" t="str">
        <f t="shared" si="11"/>
        <v/>
      </c>
      <c r="AE39" s="450" t="str">
        <f t="shared" si="12"/>
        <v/>
      </c>
      <c r="AG39" s="450" t="str">
        <f t="shared" si="13"/>
        <v/>
      </c>
      <c r="AI39" s="450" t="str">
        <f t="shared" si="14"/>
        <v/>
      </c>
      <c r="AK39" s="450" t="str">
        <f t="shared" si="15"/>
        <v/>
      </c>
      <c r="AM39" s="450" t="str">
        <f t="shared" si="16"/>
        <v/>
      </c>
      <c r="AO39" s="450" t="str">
        <f t="shared" si="17"/>
        <v/>
      </c>
      <c r="AQ39" s="450" t="str">
        <f t="shared" si="18"/>
        <v/>
      </c>
    </row>
    <row r="40" spans="5:43" x14ac:dyDescent="0.3">
      <c r="E40" s="450" t="str">
        <f t="shared" si="0"/>
        <v/>
      </c>
      <c r="G40" s="450" t="str">
        <f t="shared" si="0"/>
        <v/>
      </c>
      <c r="I40" s="450" t="str">
        <f t="shared" si="1"/>
        <v/>
      </c>
      <c r="K40" s="450" t="str">
        <f t="shared" si="2"/>
        <v/>
      </c>
      <c r="M40" s="450" t="str">
        <f t="shared" si="3"/>
        <v/>
      </c>
      <c r="O40" s="450" t="str">
        <f t="shared" si="4"/>
        <v/>
      </c>
      <c r="Q40" s="450" t="str">
        <f t="shared" si="5"/>
        <v/>
      </c>
      <c r="S40" s="450" t="str">
        <f t="shared" si="6"/>
        <v/>
      </c>
      <c r="U40" s="450" t="str">
        <f t="shared" si="7"/>
        <v/>
      </c>
      <c r="W40" s="450" t="str">
        <f t="shared" si="8"/>
        <v/>
      </c>
      <c r="Y40" s="450" t="str">
        <f t="shared" si="9"/>
        <v/>
      </c>
      <c r="AA40" s="450" t="str">
        <f t="shared" si="10"/>
        <v/>
      </c>
      <c r="AC40" s="450" t="str">
        <f t="shared" si="11"/>
        <v/>
      </c>
      <c r="AE40" s="450" t="str">
        <f t="shared" si="12"/>
        <v/>
      </c>
      <c r="AG40" s="450" t="str">
        <f t="shared" si="13"/>
        <v/>
      </c>
      <c r="AI40" s="450" t="str">
        <f t="shared" si="14"/>
        <v/>
      </c>
      <c r="AK40" s="450" t="str">
        <f t="shared" si="15"/>
        <v/>
      </c>
      <c r="AM40" s="450" t="str">
        <f t="shared" si="16"/>
        <v/>
      </c>
      <c r="AO40" s="450" t="str">
        <f t="shared" si="17"/>
        <v/>
      </c>
      <c r="AQ40" s="450" t="str">
        <f t="shared" si="18"/>
        <v/>
      </c>
    </row>
    <row r="41" spans="5:43" x14ac:dyDescent="0.3">
      <c r="E41" s="450" t="str">
        <f t="shared" si="0"/>
        <v/>
      </c>
      <c r="G41" s="450" t="str">
        <f t="shared" si="0"/>
        <v/>
      </c>
      <c r="I41" s="450" t="str">
        <f t="shared" si="1"/>
        <v/>
      </c>
      <c r="K41" s="450" t="str">
        <f t="shared" si="2"/>
        <v/>
      </c>
      <c r="M41" s="450" t="str">
        <f t="shared" si="3"/>
        <v/>
      </c>
      <c r="O41" s="450" t="str">
        <f t="shared" si="4"/>
        <v/>
      </c>
      <c r="Q41" s="450" t="str">
        <f t="shared" si="5"/>
        <v/>
      </c>
      <c r="S41" s="450" t="str">
        <f t="shared" si="6"/>
        <v/>
      </c>
      <c r="U41" s="450" t="str">
        <f t="shared" si="7"/>
        <v/>
      </c>
      <c r="W41" s="450" t="str">
        <f t="shared" si="8"/>
        <v/>
      </c>
      <c r="Y41" s="450" t="str">
        <f t="shared" si="9"/>
        <v/>
      </c>
      <c r="AA41" s="450" t="str">
        <f t="shared" si="10"/>
        <v/>
      </c>
      <c r="AC41" s="450" t="str">
        <f t="shared" si="11"/>
        <v/>
      </c>
      <c r="AE41" s="450" t="str">
        <f t="shared" si="12"/>
        <v/>
      </c>
      <c r="AG41" s="450" t="str">
        <f t="shared" si="13"/>
        <v/>
      </c>
      <c r="AI41" s="450" t="str">
        <f t="shared" si="14"/>
        <v/>
      </c>
      <c r="AK41" s="450" t="str">
        <f t="shared" si="15"/>
        <v/>
      </c>
      <c r="AM41" s="450" t="str">
        <f t="shared" si="16"/>
        <v/>
      </c>
      <c r="AO41" s="450" t="str">
        <f t="shared" si="17"/>
        <v/>
      </c>
      <c r="AQ41" s="450" t="str">
        <f t="shared" si="18"/>
        <v/>
      </c>
    </row>
    <row r="42" spans="5:43" x14ac:dyDescent="0.3">
      <c r="E42" s="450" t="str">
        <f t="shared" si="0"/>
        <v/>
      </c>
      <c r="G42" s="450" t="str">
        <f t="shared" si="0"/>
        <v/>
      </c>
      <c r="I42" s="450" t="str">
        <f t="shared" si="1"/>
        <v/>
      </c>
      <c r="K42" s="450" t="str">
        <f t="shared" si="2"/>
        <v/>
      </c>
      <c r="M42" s="450" t="str">
        <f t="shared" si="3"/>
        <v/>
      </c>
      <c r="O42" s="450" t="str">
        <f t="shared" si="4"/>
        <v/>
      </c>
      <c r="Q42" s="450" t="str">
        <f t="shared" si="5"/>
        <v/>
      </c>
      <c r="S42" s="450" t="str">
        <f t="shared" si="6"/>
        <v/>
      </c>
      <c r="U42" s="450" t="str">
        <f t="shared" si="7"/>
        <v/>
      </c>
      <c r="W42" s="450" t="str">
        <f t="shared" si="8"/>
        <v/>
      </c>
      <c r="Y42" s="450" t="str">
        <f t="shared" si="9"/>
        <v/>
      </c>
      <c r="AA42" s="450" t="str">
        <f t="shared" si="10"/>
        <v/>
      </c>
      <c r="AC42" s="450" t="str">
        <f t="shared" si="11"/>
        <v/>
      </c>
      <c r="AE42" s="450" t="str">
        <f t="shared" si="12"/>
        <v/>
      </c>
      <c r="AG42" s="450" t="str">
        <f t="shared" si="13"/>
        <v/>
      </c>
      <c r="AI42" s="450" t="str">
        <f t="shared" si="14"/>
        <v/>
      </c>
      <c r="AK42" s="450" t="str">
        <f t="shared" si="15"/>
        <v/>
      </c>
      <c r="AM42" s="450" t="str">
        <f t="shared" si="16"/>
        <v/>
      </c>
      <c r="AO42" s="450" t="str">
        <f t="shared" si="17"/>
        <v/>
      </c>
      <c r="AQ42" s="450" t="str">
        <f t="shared" si="18"/>
        <v/>
      </c>
    </row>
    <row r="43" spans="5:43" x14ac:dyDescent="0.3">
      <c r="E43" s="450" t="str">
        <f t="shared" si="0"/>
        <v/>
      </c>
      <c r="G43" s="450" t="str">
        <f t="shared" si="0"/>
        <v/>
      </c>
      <c r="I43" s="450" t="str">
        <f t="shared" si="1"/>
        <v/>
      </c>
      <c r="K43" s="450" t="str">
        <f t="shared" si="2"/>
        <v/>
      </c>
      <c r="M43" s="450" t="str">
        <f t="shared" si="3"/>
        <v/>
      </c>
      <c r="O43" s="450" t="str">
        <f t="shared" si="4"/>
        <v/>
      </c>
      <c r="Q43" s="450" t="str">
        <f t="shared" si="5"/>
        <v/>
      </c>
      <c r="S43" s="450" t="str">
        <f t="shared" si="6"/>
        <v/>
      </c>
      <c r="U43" s="450" t="str">
        <f t="shared" si="7"/>
        <v/>
      </c>
      <c r="W43" s="450" t="str">
        <f t="shared" si="8"/>
        <v/>
      </c>
      <c r="Y43" s="450" t="str">
        <f t="shared" si="9"/>
        <v/>
      </c>
      <c r="AA43" s="450" t="str">
        <f t="shared" si="10"/>
        <v/>
      </c>
      <c r="AC43" s="450" t="str">
        <f t="shared" si="11"/>
        <v/>
      </c>
      <c r="AE43" s="450" t="str">
        <f t="shared" si="12"/>
        <v/>
      </c>
      <c r="AG43" s="450" t="str">
        <f t="shared" si="13"/>
        <v/>
      </c>
      <c r="AI43" s="450" t="str">
        <f t="shared" si="14"/>
        <v/>
      </c>
      <c r="AK43" s="450" t="str">
        <f t="shared" si="15"/>
        <v/>
      </c>
      <c r="AM43" s="450" t="str">
        <f t="shared" si="16"/>
        <v/>
      </c>
      <c r="AO43" s="450" t="str">
        <f t="shared" si="17"/>
        <v/>
      </c>
      <c r="AQ43" s="450" t="str">
        <f t="shared" si="18"/>
        <v/>
      </c>
    </row>
    <row r="44" spans="5:43" x14ac:dyDescent="0.3">
      <c r="E44" s="450" t="str">
        <f t="shared" si="0"/>
        <v/>
      </c>
      <c r="G44" s="450" t="str">
        <f t="shared" si="0"/>
        <v/>
      </c>
      <c r="I44" s="450" t="str">
        <f t="shared" si="1"/>
        <v/>
      </c>
      <c r="K44" s="450" t="str">
        <f t="shared" si="2"/>
        <v/>
      </c>
      <c r="M44" s="450" t="str">
        <f t="shared" si="3"/>
        <v/>
      </c>
      <c r="O44" s="450" t="str">
        <f t="shared" si="4"/>
        <v/>
      </c>
      <c r="Q44" s="450" t="str">
        <f t="shared" si="5"/>
        <v/>
      </c>
      <c r="S44" s="450" t="str">
        <f t="shared" si="6"/>
        <v/>
      </c>
      <c r="U44" s="450" t="str">
        <f t="shared" si="7"/>
        <v/>
      </c>
      <c r="W44" s="450" t="str">
        <f t="shared" si="8"/>
        <v/>
      </c>
      <c r="Y44" s="450" t="str">
        <f t="shared" si="9"/>
        <v/>
      </c>
      <c r="AA44" s="450" t="str">
        <f t="shared" si="10"/>
        <v/>
      </c>
      <c r="AC44" s="450" t="str">
        <f t="shared" si="11"/>
        <v/>
      </c>
      <c r="AE44" s="450" t="str">
        <f t="shared" si="12"/>
        <v/>
      </c>
      <c r="AG44" s="450" t="str">
        <f t="shared" si="13"/>
        <v/>
      </c>
      <c r="AI44" s="450" t="str">
        <f t="shared" si="14"/>
        <v/>
      </c>
      <c r="AK44" s="450" t="str">
        <f t="shared" si="15"/>
        <v/>
      </c>
      <c r="AM44" s="450" t="str">
        <f t="shared" si="16"/>
        <v/>
      </c>
      <c r="AO44" s="450" t="str">
        <f t="shared" si="17"/>
        <v/>
      </c>
      <c r="AQ44" s="450" t="str">
        <f t="shared" si="18"/>
        <v/>
      </c>
    </row>
    <row r="45" spans="5:43" x14ac:dyDescent="0.3">
      <c r="E45" s="450" t="str">
        <f t="shared" si="0"/>
        <v/>
      </c>
      <c r="G45" s="450" t="str">
        <f t="shared" si="0"/>
        <v/>
      </c>
      <c r="I45" s="450" t="str">
        <f t="shared" si="1"/>
        <v/>
      </c>
      <c r="K45" s="450" t="str">
        <f t="shared" si="2"/>
        <v/>
      </c>
      <c r="M45" s="450" t="str">
        <f t="shared" si="3"/>
        <v/>
      </c>
      <c r="O45" s="450" t="str">
        <f t="shared" si="4"/>
        <v/>
      </c>
      <c r="Q45" s="450" t="str">
        <f t="shared" si="5"/>
        <v/>
      </c>
      <c r="S45" s="450" t="str">
        <f t="shared" si="6"/>
        <v/>
      </c>
      <c r="U45" s="450" t="str">
        <f t="shared" si="7"/>
        <v/>
      </c>
      <c r="W45" s="450" t="str">
        <f t="shared" si="8"/>
        <v/>
      </c>
      <c r="Y45" s="450" t="str">
        <f t="shared" si="9"/>
        <v/>
      </c>
      <c r="AA45" s="450" t="str">
        <f t="shared" si="10"/>
        <v/>
      </c>
      <c r="AC45" s="450" t="str">
        <f t="shared" si="11"/>
        <v/>
      </c>
      <c r="AE45" s="450" t="str">
        <f t="shared" si="12"/>
        <v/>
      </c>
      <c r="AG45" s="450" t="str">
        <f t="shared" si="13"/>
        <v/>
      </c>
      <c r="AI45" s="450" t="str">
        <f t="shared" si="14"/>
        <v/>
      </c>
      <c r="AK45" s="450" t="str">
        <f t="shared" si="15"/>
        <v/>
      </c>
      <c r="AM45" s="450" t="str">
        <f t="shared" si="16"/>
        <v/>
      </c>
      <c r="AO45" s="450" t="str">
        <f t="shared" si="17"/>
        <v/>
      </c>
      <c r="AQ45" s="450" t="str">
        <f t="shared" si="18"/>
        <v/>
      </c>
    </row>
    <row r="46" spans="5:43" x14ac:dyDescent="0.3">
      <c r="E46" s="450" t="str">
        <f t="shared" si="0"/>
        <v/>
      </c>
      <c r="G46" s="450" t="str">
        <f t="shared" si="0"/>
        <v/>
      </c>
      <c r="I46" s="450" t="str">
        <f t="shared" si="1"/>
        <v/>
      </c>
      <c r="K46" s="450" t="str">
        <f t="shared" si="2"/>
        <v/>
      </c>
      <c r="M46" s="450" t="str">
        <f t="shared" si="3"/>
        <v/>
      </c>
      <c r="O46" s="450" t="str">
        <f t="shared" si="4"/>
        <v/>
      </c>
      <c r="Q46" s="450" t="str">
        <f t="shared" si="5"/>
        <v/>
      </c>
      <c r="S46" s="450" t="str">
        <f t="shared" si="6"/>
        <v/>
      </c>
      <c r="U46" s="450" t="str">
        <f t="shared" si="7"/>
        <v/>
      </c>
      <c r="W46" s="450" t="str">
        <f t="shared" si="8"/>
        <v/>
      </c>
      <c r="Y46" s="450" t="str">
        <f t="shared" si="9"/>
        <v/>
      </c>
      <c r="AA46" s="450" t="str">
        <f t="shared" si="10"/>
        <v/>
      </c>
      <c r="AC46" s="450" t="str">
        <f t="shared" si="11"/>
        <v/>
      </c>
      <c r="AE46" s="450" t="str">
        <f t="shared" si="12"/>
        <v/>
      </c>
      <c r="AG46" s="450" t="str">
        <f t="shared" si="13"/>
        <v/>
      </c>
      <c r="AI46" s="450" t="str">
        <f t="shared" si="14"/>
        <v/>
      </c>
      <c r="AK46" s="450" t="str">
        <f t="shared" si="15"/>
        <v/>
      </c>
      <c r="AM46" s="450" t="str">
        <f t="shared" si="16"/>
        <v/>
      </c>
      <c r="AO46" s="450" t="str">
        <f t="shared" si="17"/>
        <v/>
      </c>
      <c r="AQ46" s="450" t="str">
        <f t="shared" si="18"/>
        <v/>
      </c>
    </row>
    <row r="47" spans="5:43" x14ac:dyDescent="0.3">
      <c r="E47" s="450" t="str">
        <f t="shared" si="0"/>
        <v/>
      </c>
      <c r="G47" s="450" t="str">
        <f t="shared" si="0"/>
        <v/>
      </c>
      <c r="I47" s="450" t="str">
        <f t="shared" si="1"/>
        <v/>
      </c>
      <c r="K47" s="450" t="str">
        <f t="shared" si="2"/>
        <v/>
      </c>
      <c r="M47" s="450" t="str">
        <f t="shared" si="3"/>
        <v/>
      </c>
      <c r="O47" s="450" t="str">
        <f t="shared" si="4"/>
        <v/>
      </c>
      <c r="Q47" s="450" t="str">
        <f t="shared" si="5"/>
        <v/>
      </c>
      <c r="S47" s="450" t="str">
        <f t="shared" si="6"/>
        <v/>
      </c>
      <c r="U47" s="450" t="str">
        <f t="shared" si="7"/>
        <v/>
      </c>
      <c r="W47" s="450" t="str">
        <f t="shared" si="8"/>
        <v/>
      </c>
      <c r="Y47" s="450" t="str">
        <f t="shared" si="9"/>
        <v/>
      </c>
      <c r="AA47" s="450" t="str">
        <f t="shared" si="10"/>
        <v/>
      </c>
      <c r="AC47" s="450" t="str">
        <f t="shared" si="11"/>
        <v/>
      </c>
      <c r="AE47" s="450" t="str">
        <f t="shared" si="12"/>
        <v/>
      </c>
      <c r="AG47" s="450" t="str">
        <f t="shared" si="13"/>
        <v/>
      </c>
      <c r="AI47" s="450" t="str">
        <f t="shared" si="14"/>
        <v/>
      </c>
      <c r="AK47" s="450" t="str">
        <f t="shared" si="15"/>
        <v/>
      </c>
      <c r="AM47" s="450" t="str">
        <f t="shared" si="16"/>
        <v/>
      </c>
      <c r="AO47" s="450" t="str">
        <f t="shared" si="17"/>
        <v/>
      </c>
      <c r="AQ47" s="450" t="str">
        <f t="shared" si="18"/>
        <v/>
      </c>
    </row>
    <row r="48" spans="5:43" x14ac:dyDescent="0.3">
      <c r="E48" s="450" t="str">
        <f t="shared" si="0"/>
        <v/>
      </c>
      <c r="G48" s="450" t="str">
        <f t="shared" si="0"/>
        <v/>
      </c>
      <c r="I48" s="450" t="str">
        <f t="shared" si="1"/>
        <v/>
      </c>
      <c r="K48" s="450" t="str">
        <f t="shared" si="2"/>
        <v/>
      </c>
      <c r="M48" s="450" t="str">
        <f t="shared" si="3"/>
        <v/>
      </c>
      <c r="O48" s="450" t="str">
        <f t="shared" si="4"/>
        <v/>
      </c>
      <c r="Q48" s="450" t="str">
        <f t="shared" si="5"/>
        <v/>
      </c>
      <c r="S48" s="450" t="str">
        <f t="shared" si="6"/>
        <v/>
      </c>
      <c r="U48" s="450" t="str">
        <f t="shared" si="7"/>
        <v/>
      </c>
      <c r="W48" s="450" t="str">
        <f t="shared" si="8"/>
        <v/>
      </c>
      <c r="Y48" s="450" t="str">
        <f t="shared" si="9"/>
        <v/>
      </c>
      <c r="AA48" s="450" t="str">
        <f t="shared" si="10"/>
        <v/>
      </c>
      <c r="AC48" s="450" t="str">
        <f t="shared" si="11"/>
        <v/>
      </c>
      <c r="AE48" s="450" t="str">
        <f t="shared" si="12"/>
        <v/>
      </c>
      <c r="AG48" s="450" t="str">
        <f t="shared" si="13"/>
        <v/>
      </c>
      <c r="AI48" s="450" t="str">
        <f t="shared" si="14"/>
        <v/>
      </c>
      <c r="AK48" s="450" t="str">
        <f t="shared" si="15"/>
        <v/>
      </c>
      <c r="AM48" s="450" t="str">
        <f t="shared" si="16"/>
        <v/>
      </c>
      <c r="AO48" s="450" t="str">
        <f t="shared" si="17"/>
        <v/>
      </c>
      <c r="AQ48" s="450" t="str">
        <f t="shared" si="18"/>
        <v/>
      </c>
    </row>
    <row r="49" spans="5:43" x14ac:dyDescent="0.3">
      <c r="E49" s="450" t="str">
        <f t="shared" si="0"/>
        <v/>
      </c>
      <c r="G49" s="450" t="str">
        <f t="shared" si="0"/>
        <v/>
      </c>
      <c r="I49" s="450" t="str">
        <f t="shared" si="1"/>
        <v/>
      </c>
      <c r="K49" s="450" t="str">
        <f t="shared" si="2"/>
        <v/>
      </c>
      <c r="M49" s="450" t="str">
        <f t="shared" si="3"/>
        <v/>
      </c>
      <c r="O49" s="450" t="str">
        <f t="shared" si="4"/>
        <v/>
      </c>
      <c r="Q49" s="450" t="str">
        <f t="shared" si="5"/>
        <v/>
      </c>
      <c r="S49" s="450" t="str">
        <f t="shared" si="6"/>
        <v/>
      </c>
      <c r="U49" s="450" t="str">
        <f t="shared" si="7"/>
        <v/>
      </c>
      <c r="W49" s="450" t="str">
        <f t="shared" si="8"/>
        <v/>
      </c>
      <c r="Y49" s="450" t="str">
        <f t="shared" si="9"/>
        <v/>
      </c>
      <c r="AA49" s="450" t="str">
        <f t="shared" si="10"/>
        <v/>
      </c>
      <c r="AC49" s="450" t="str">
        <f t="shared" si="11"/>
        <v/>
      </c>
      <c r="AE49" s="450" t="str">
        <f t="shared" si="12"/>
        <v/>
      </c>
      <c r="AG49" s="450" t="str">
        <f t="shared" si="13"/>
        <v/>
      </c>
      <c r="AI49" s="450" t="str">
        <f t="shared" si="14"/>
        <v/>
      </c>
      <c r="AK49" s="450" t="str">
        <f t="shared" si="15"/>
        <v/>
      </c>
      <c r="AM49" s="450" t="str">
        <f t="shared" si="16"/>
        <v/>
      </c>
      <c r="AO49" s="450" t="str">
        <f t="shared" si="17"/>
        <v/>
      </c>
      <c r="AQ49" s="450" t="str">
        <f t="shared" si="18"/>
        <v/>
      </c>
    </row>
    <row r="50" spans="5:43" x14ac:dyDescent="0.3">
      <c r="E50" s="450" t="str">
        <f t="shared" si="0"/>
        <v/>
      </c>
      <c r="G50" s="450" t="str">
        <f t="shared" si="0"/>
        <v/>
      </c>
      <c r="I50" s="450" t="str">
        <f t="shared" si="1"/>
        <v/>
      </c>
      <c r="K50" s="450" t="str">
        <f t="shared" si="2"/>
        <v/>
      </c>
      <c r="M50" s="450" t="str">
        <f t="shared" si="3"/>
        <v/>
      </c>
      <c r="O50" s="450" t="str">
        <f t="shared" si="4"/>
        <v/>
      </c>
      <c r="Q50" s="450" t="str">
        <f t="shared" si="5"/>
        <v/>
      </c>
      <c r="S50" s="450" t="str">
        <f t="shared" si="6"/>
        <v/>
      </c>
      <c r="U50" s="450" t="str">
        <f t="shared" si="7"/>
        <v/>
      </c>
      <c r="W50" s="450" t="str">
        <f t="shared" si="8"/>
        <v/>
      </c>
      <c r="Y50" s="450" t="str">
        <f t="shared" si="9"/>
        <v/>
      </c>
      <c r="AA50" s="450" t="str">
        <f t="shared" si="10"/>
        <v/>
      </c>
      <c r="AC50" s="450" t="str">
        <f t="shared" si="11"/>
        <v/>
      </c>
      <c r="AE50" s="450" t="str">
        <f t="shared" si="12"/>
        <v/>
      </c>
      <c r="AG50" s="450" t="str">
        <f t="shared" si="13"/>
        <v/>
      </c>
      <c r="AI50" s="450" t="str">
        <f t="shared" si="14"/>
        <v/>
      </c>
      <c r="AK50" s="450" t="str">
        <f t="shared" si="15"/>
        <v/>
      </c>
      <c r="AM50" s="450" t="str">
        <f t="shared" si="16"/>
        <v/>
      </c>
      <c r="AO50" s="450" t="str">
        <f t="shared" si="17"/>
        <v/>
      </c>
      <c r="AQ50" s="450" t="str">
        <f t="shared" si="18"/>
        <v/>
      </c>
    </row>
    <row r="51" spans="5:43" x14ac:dyDescent="0.3">
      <c r="E51" s="450" t="str">
        <f t="shared" si="0"/>
        <v/>
      </c>
      <c r="G51" s="450" t="str">
        <f t="shared" si="0"/>
        <v/>
      </c>
      <c r="I51" s="450" t="str">
        <f t="shared" si="1"/>
        <v/>
      </c>
      <c r="K51" s="450" t="str">
        <f t="shared" si="2"/>
        <v/>
      </c>
      <c r="M51" s="450" t="str">
        <f t="shared" si="3"/>
        <v/>
      </c>
      <c r="O51" s="450" t="str">
        <f t="shared" si="4"/>
        <v/>
      </c>
      <c r="Q51" s="450" t="str">
        <f t="shared" si="5"/>
        <v/>
      </c>
      <c r="S51" s="450" t="str">
        <f t="shared" si="6"/>
        <v/>
      </c>
      <c r="U51" s="450" t="str">
        <f t="shared" si="7"/>
        <v/>
      </c>
      <c r="W51" s="450" t="str">
        <f t="shared" si="8"/>
        <v/>
      </c>
      <c r="Y51" s="450" t="str">
        <f t="shared" si="9"/>
        <v/>
      </c>
      <c r="AA51" s="450" t="str">
        <f t="shared" si="10"/>
        <v/>
      </c>
      <c r="AC51" s="450" t="str">
        <f t="shared" si="11"/>
        <v/>
      </c>
      <c r="AE51" s="450" t="str">
        <f t="shared" si="12"/>
        <v/>
      </c>
      <c r="AG51" s="450" t="str">
        <f t="shared" si="13"/>
        <v/>
      </c>
      <c r="AI51" s="450" t="str">
        <f t="shared" si="14"/>
        <v/>
      </c>
      <c r="AK51" s="450" t="str">
        <f t="shared" si="15"/>
        <v/>
      </c>
      <c r="AM51" s="450" t="str">
        <f t="shared" si="16"/>
        <v/>
      </c>
      <c r="AO51" s="450" t="str">
        <f t="shared" si="17"/>
        <v/>
      </c>
      <c r="AQ51" s="450" t="str">
        <f t="shared" si="18"/>
        <v/>
      </c>
    </row>
    <row r="52" spans="5:43" x14ac:dyDescent="0.3">
      <c r="E52" s="450" t="str">
        <f t="shared" si="0"/>
        <v/>
      </c>
      <c r="G52" s="450" t="str">
        <f t="shared" si="0"/>
        <v/>
      </c>
      <c r="I52" s="450" t="str">
        <f t="shared" si="1"/>
        <v/>
      </c>
      <c r="K52" s="450" t="str">
        <f t="shared" si="2"/>
        <v/>
      </c>
      <c r="M52" s="450" t="str">
        <f t="shared" si="3"/>
        <v/>
      </c>
      <c r="O52" s="450" t="str">
        <f t="shared" si="4"/>
        <v/>
      </c>
      <c r="Q52" s="450" t="str">
        <f t="shared" si="5"/>
        <v/>
      </c>
      <c r="S52" s="450" t="str">
        <f t="shared" si="6"/>
        <v/>
      </c>
      <c r="U52" s="450" t="str">
        <f t="shared" si="7"/>
        <v/>
      </c>
      <c r="W52" s="450" t="str">
        <f t="shared" si="8"/>
        <v/>
      </c>
      <c r="Y52" s="450" t="str">
        <f t="shared" si="9"/>
        <v/>
      </c>
      <c r="AA52" s="450" t="str">
        <f t="shared" si="10"/>
        <v/>
      </c>
      <c r="AC52" s="450" t="str">
        <f t="shared" si="11"/>
        <v/>
      </c>
      <c r="AE52" s="450" t="str">
        <f t="shared" si="12"/>
        <v/>
      </c>
      <c r="AG52" s="450" t="str">
        <f t="shared" si="13"/>
        <v/>
      </c>
      <c r="AI52" s="450" t="str">
        <f t="shared" si="14"/>
        <v/>
      </c>
      <c r="AK52" s="450" t="str">
        <f t="shared" si="15"/>
        <v/>
      </c>
      <c r="AM52" s="450" t="str">
        <f t="shared" si="16"/>
        <v/>
      </c>
      <c r="AO52" s="450" t="str">
        <f t="shared" si="17"/>
        <v/>
      </c>
      <c r="AQ52" s="450" t="str">
        <f t="shared" si="18"/>
        <v/>
      </c>
    </row>
    <row r="53" spans="5:43" x14ac:dyDescent="0.3">
      <c r="E53" s="450" t="str">
        <f t="shared" si="0"/>
        <v/>
      </c>
      <c r="G53" s="450" t="str">
        <f t="shared" si="0"/>
        <v/>
      </c>
      <c r="I53" s="450" t="str">
        <f t="shared" si="1"/>
        <v/>
      </c>
      <c r="K53" s="450" t="str">
        <f t="shared" si="2"/>
        <v/>
      </c>
      <c r="M53" s="450" t="str">
        <f t="shared" si="3"/>
        <v/>
      </c>
      <c r="O53" s="450" t="str">
        <f t="shared" si="4"/>
        <v/>
      </c>
      <c r="Q53" s="450" t="str">
        <f t="shared" si="5"/>
        <v/>
      </c>
      <c r="S53" s="450" t="str">
        <f t="shared" si="6"/>
        <v/>
      </c>
      <c r="U53" s="450" t="str">
        <f t="shared" si="7"/>
        <v/>
      </c>
      <c r="W53" s="450" t="str">
        <f t="shared" si="8"/>
        <v/>
      </c>
      <c r="Y53" s="450" t="str">
        <f t="shared" si="9"/>
        <v/>
      </c>
      <c r="AA53" s="450" t="str">
        <f t="shared" si="10"/>
        <v/>
      </c>
      <c r="AC53" s="450" t="str">
        <f t="shared" si="11"/>
        <v/>
      </c>
      <c r="AE53" s="450" t="str">
        <f t="shared" si="12"/>
        <v/>
      </c>
      <c r="AG53" s="450" t="str">
        <f t="shared" si="13"/>
        <v/>
      </c>
      <c r="AI53" s="450" t="str">
        <f t="shared" si="14"/>
        <v/>
      </c>
      <c r="AK53" s="450" t="str">
        <f t="shared" si="15"/>
        <v/>
      </c>
      <c r="AM53" s="450" t="str">
        <f t="shared" si="16"/>
        <v/>
      </c>
      <c r="AO53" s="450" t="str">
        <f t="shared" si="17"/>
        <v/>
      </c>
      <c r="AQ53" s="450" t="str">
        <f t="shared" si="18"/>
        <v/>
      </c>
    </row>
    <row r="54" spans="5:43" x14ac:dyDescent="0.3">
      <c r="E54" s="450" t="str">
        <f t="shared" si="0"/>
        <v/>
      </c>
      <c r="G54" s="450" t="str">
        <f t="shared" si="0"/>
        <v/>
      </c>
      <c r="I54" s="450" t="str">
        <f t="shared" si="1"/>
        <v/>
      </c>
      <c r="K54" s="450" t="str">
        <f t="shared" si="2"/>
        <v/>
      </c>
      <c r="M54" s="450" t="str">
        <f t="shared" si="3"/>
        <v/>
      </c>
      <c r="O54" s="450" t="str">
        <f t="shared" si="4"/>
        <v/>
      </c>
      <c r="Q54" s="450" t="str">
        <f t="shared" si="5"/>
        <v/>
      </c>
      <c r="S54" s="450" t="str">
        <f t="shared" si="6"/>
        <v/>
      </c>
      <c r="U54" s="450" t="str">
        <f t="shared" si="7"/>
        <v/>
      </c>
      <c r="W54" s="450" t="str">
        <f t="shared" si="8"/>
        <v/>
      </c>
      <c r="Y54" s="450" t="str">
        <f t="shared" si="9"/>
        <v/>
      </c>
      <c r="AA54" s="450" t="str">
        <f t="shared" si="10"/>
        <v/>
      </c>
      <c r="AC54" s="450" t="str">
        <f t="shared" si="11"/>
        <v/>
      </c>
      <c r="AE54" s="450" t="str">
        <f t="shared" si="12"/>
        <v/>
      </c>
      <c r="AG54" s="450" t="str">
        <f t="shared" si="13"/>
        <v/>
      </c>
      <c r="AI54" s="450" t="str">
        <f t="shared" si="14"/>
        <v/>
      </c>
      <c r="AK54" s="450" t="str">
        <f t="shared" si="15"/>
        <v/>
      </c>
      <c r="AM54" s="450" t="str">
        <f t="shared" si="16"/>
        <v/>
      </c>
      <c r="AO54" s="450" t="str">
        <f t="shared" si="17"/>
        <v/>
      </c>
      <c r="AQ54" s="450" t="str">
        <f t="shared" si="18"/>
        <v/>
      </c>
    </row>
    <row r="55" spans="5:43" x14ac:dyDescent="0.3">
      <c r="E55" s="450" t="str">
        <f t="shared" si="0"/>
        <v/>
      </c>
      <c r="G55" s="450" t="str">
        <f t="shared" si="0"/>
        <v/>
      </c>
      <c r="I55" s="450" t="str">
        <f t="shared" si="1"/>
        <v/>
      </c>
      <c r="K55" s="450" t="str">
        <f t="shared" si="2"/>
        <v/>
      </c>
      <c r="M55" s="450" t="str">
        <f t="shared" si="3"/>
        <v/>
      </c>
      <c r="O55" s="450" t="str">
        <f t="shared" si="4"/>
        <v/>
      </c>
      <c r="Q55" s="450" t="str">
        <f t="shared" si="5"/>
        <v/>
      </c>
      <c r="S55" s="450" t="str">
        <f t="shared" si="6"/>
        <v/>
      </c>
      <c r="U55" s="450" t="str">
        <f t="shared" si="7"/>
        <v/>
      </c>
      <c r="W55" s="450" t="str">
        <f t="shared" si="8"/>
        <v/>
      </c>
      <c r="Y55" s="450" t="str">
        <f t="shared" si="9"/>
        <v/>
      </c>
      <c r="AA55" s="450" t="str">
        <f t="shared" si="10"/>
        <v/>
      </c>
      <c r="AC55" s="450" t="str">
        <f t="shared" si="11"/>
        <v/>
      </c>
      <c r="AE55" s="450" t="str">
        <f t="shared" si="12"/>
        <v/>
      </c>
      <c r="AG55" s="450" t="str">
        <f t="shared" si="13"/>
        <v/>
      </c>
      <c r="AI55" s="450" t="str">
        <f t="shared" si="14"/>
        <v/>
      </c>
      <c r="AK55" s="450" t="str">
        <f t="shared" si="15"/>
        <v/>
      </c>
      <c r="AM55" s="450" t="str">
        <f t="shared" si="16"/>
        <v/>
      </c>
      <c r="AO55" s="450" t="str">
        <f t="shared" si="17"/>
        <v/>
      </c>
      <c r="AQ55" s="450" t="str">
        <f t="shared" si="18"/>
        <v/>
      </c>
    </row>
    <row r="56" spans="5:43" x14ac:dyDescent="0.3">
      <c r="E56" s="450" t="str">
        <f t="shared" si="0"/>
        <v/>
      </c>
      <c r="G56" s="450" t="str">
        <f t="shared" si="0"/>
        <v/>
      </c>
      <c r="I56" s="450" t="str">
        <f t="shared" si="1"/>
        <v/>
      </c>
      <c r="K56" s="450" t="str">
        <f t="shared" si="2"/>
        <v/>
      </c>
      <c r="M56" s="450" t="str">
        <f t="shared" si="3"/>
        <v/>
      </c>
      <c r="O56" s="450" t="str">
        <f t="shared" si="4"/>
        <v/>
      </c>
      <c r="Q56" s="450" t="str">
        <f t="shared" si="5"/>
        <v/>
      </c>
      <c r="S56" s="450" t="str">
        <f t="shared" si="6"/>
        <v/>
      </c>
      <c r="U56" s="450" t="str">
        <f t="shared" si="7"/>
        <v/>
      </c>
      <c r="W56" s="450" t="str">
        <f t="shared" si="8"/>
        <v/>
      </c>
      <c r="Y56" s="450" t="str">
        <f t="shared" si="9"/>
        <v/>
      </c>
      <c r="AA56" s="450" t="str">
        <f t="shared" si="10"/>
        <v/>
      </c>
      <c r="AC56" s="450" t="str">
        <f t="shared" si="11"/>
        <v/>
      </c>
      <c r="AE56" s="450" t="str">
        <f t="shared" si="12"/>
        <v/>
      </c>
      <c r="AG56" s="450" t="str">
        <f t="shared" si="13"/>
        <v/>
      </c>
      <c r="AI56" s="450" t="str">
        <f t="shared" si="14"/>
        <v/>
      </c>
      <c r="AK56" s="450" t="str">
        <f t="shared" si="15"/>
        <v/>
      </c>
      <c r="AM56" s="450" t="str">
        <f t="shared" si="16"/>
        <v/>
      </c>
      <c r="AO56" s="450" t="str">
        <f t="shared" si="17"/>
        <v/>
      </c>
      <c r="AQ56" s="450" t="str">
        <f t="shared" si="18"/>
        <v/>
      </c>
    </row>
    <row r="57" spans="5:43" x14ac:dyDescent="0.3">
      <c r="E57" s="450" t="str">
        <f t="shared" si="0"/>
        <v/>
      </c>
      <c r="G57" s="450" t="str">
        <f t="shared" si="0"/>
        <v/>
      </c>
      <c r="I57" s="450" t="str">
        <f t="shared" si="1"/>
        <v/>
      </c>
      <c r="K57" s="450" t="str">
        <f t="shared" si="2"/>
        <v/>
      </c>
      <c r="M57" s="450" t="str">
        <f t="shared" si="3"/>
        <v/>
      </c>
      <c r="O57" s="450" t="str">
        <f t="shared" si="4"/>
        <v/>
      </c>
      <c r="Q57" s="450" t="str">
        <f t="shared" si="5"/>
        <v/>
      </c>
      <c r="S57" s="450" t="str">
        <f t="shared" si="6"/>
        <v/>
      </c>
      <c r="U57" s="450" t="str">
        <f t="shared" si="7"/>
        <v/>
      </c>
      <c r="W57" s="450" t="str">
        <f t="shared" si="8"/>
        <v/>
      </c>
      <c r="Y57" s="450" t="str">
        <f t="shared" si="9"/>
        <v/>
      </c>
      <c r="AA57" s="450" t="str">
        <f t="shared" si="10"/>
        <v/>
      </c>
      <c r="AC57" s="450" t="str">
        <f t="shared" si="11"/>
        <v/>
      </c>
      <c r="AE57" s="450" t="str">
        <f t="shared" si="12"/>
        <v/>
      </c>
      <c r="AG57" s="450" t="str">
        <f t="shared" si="13"/>
        <v/>
      </c>
      <c r="AI57" s="450" t="str">
        <f t="shared" si="14"/>
        <v/>
      </c>
      <c r="AK57" s="450" t="str">
        <f t="shared" si="15"/>
        <v/>
      </c>
      <c r="AM57" s="450" t="str">
        <f t="shared" si="16"/>
        <v/>
      </c>
      <c r="AO57" s="450" t="str">
        <f t="shared" si="17"/>
        <v/>
      </c>
      <c r="AQ57" s="450" t="str">
        <f t="shared" si="18"/>
        <v/>
      </c>
    </row>
    <row r="58" spans="5:43" x14ac:dyDescent="0.3">
      <c r="E58" s="450" t="str">
        <f t="shared" si="0"/>
        <v/>
      </c>
      <c r="G58" s="450" t="str">
        <f t="shared" si="0"/>
        <v/>
      </c>
      <c r="I58" s="450" t="str">
        <f t="shared" si="1"/>
        <v/>
      </c>
      <c r="K58" s="450" t="str">
        <f t="shared" si="2"/>
        <v/>
      </c>
      <c r="M58" s="450" t="str">
        <f t="shared" si="3"/>
        <v/>
      </c>
      <c r="O58" s="450" t="str">
        <f t="shared" si="4"/>
        <v/>
      </c>
      <c r="Q58" s="450" t="str">
        <f t="shared" si="5"/>
        <v/>
      </c>
      <c r="S58" s="450" t="str">
        <f t="shared" si="6"/>
        <v/>
      </c>
      <c r="U58" s="450" t="str">
        <f t="shared" si="7"/>
        <v/>
      </c>
      <c r="W58" s="450" t="str">
        <f t="shared" si="8"/>
        <v/>
      </c>
      <c r="Y58" s="450" t="str">
        <f t="shared" si="9"/>
        <v/>
      </c>
      <c r="AA58" s="450" t="str">
        <f t="shared" si="10"/>
        <v/>
      </c>
      <c r="AC58" s="450" t="str">
        <f t="shared" si="11"/>
        <v/>
      </c>
      <c r="AE58" s="450" t="str">
        <f t="shared" si="12"/>
        <v/>
      </c>
      <c r="AG58" s="450" t="str">
        <f t="shared" si="13"/>
        <v/>
      </c>
      <c r="AI58" s="450" t="str">
        <f t="shared" si="14"/>
        <v/>
      </c>
      <c r="AK58" s="450" t="str">
        <f t="shared" si="15"/>
        <v/>
      </c>
      <c r="AM58" s="450" t="str">
        <f t="shared" si="16"/>
        <v/>
      </c>
      <c r="AO58" s="450" t="str">
        <f t="shared" si="17"/>
        <v/>
      </c>
      <c r="AQ58" s="450" t="str">
        <f t="shared" si="18"/>
        <v/>
      </c>
    </row>
    <row r="59" spans="5:43" x14ac:dyDescent="0.3">
      <c r="E59" s="450" t="str">
        <f t="shared" si="0"/>
        <v/>
      </c>
      <c r="G59" s="450" t="str">
        <f t="shared" si="0"/>
        <v/>
      </c>
      <c r="I59" s="450" t="str">
        <f t="shared" si="1"/>
        <v/>
      </c>
      <c r="K59" s="450" t="str">
        <f t="shared" si="2"/>
        <v/>
      </c>
      <c r="M59" s="450" t="str">
        <f t="shared" si="3"/>
        <v/>
      </c>
      <c r="O59" s="450" t="str">
        <f t="shared" si="4"/>
        <v/>
      </c>
      <c r="Q59" s="450" t="str">
        <f t="shared" si="5"/>
        <v/>
      </c>
      <c r="S59" s="450" t="str">
        <f t="shared" si="6"/>
        <v/>
      </c>
      <c r="U59" s="450" t="str">
        <f t="shared" si="7"/>
        <v/>
      </c>
      <c r="W59" s="450" t="str">
        <f t="shared" si="8"/>
        <v/>
      </c>
      <c r="Y59" s="450" t="str">
        <f t="shared" si="9"/>
        <v/>
      </c>
      <c r="AA59" s="450" t="str">
        <f t="shared" si="10"/>
        <v/>
      </c>
      <c r="AC59" s="450" t="str">
        <f t="shared" si="11"/>
        <v/>
      </c>
      <c r="AE59" s="450" t="str">
        <f t="shared" si="12"/>
        <v/>
      </c>
      <c r="AG59" s="450" t="str">
        <f t="shared" si="13"/>
        <v/>
      </c>
      <c r="AI59" s="450" t="str">
        <f t="shared" si="14"/>
        <v/>
      </c>
      <c r="AK59" s="450" t="str">
        <f t="shared" si="15"/>
        <v/>
      </c>
      <c r="AM59" s="450" t="str">
        <f t="shared" si="16"/>
        <v/>
      </c>
      <c r="AO59" s="450" t="str">
        <f t="shared" si="17"/>
        <v/>
      </c>
      <c r="AQ59" s="450" t="str">
        <f t="shared" si="18"/>
        <v/>
      </c>
    </row>
    <row r="60" spans="5:43" x14ac:dyDescent="0.3">
      <c r="E60" s="450" t="str">
        <f t="shared" si="0"/>
        <v/>
      </c>
      <c r="G60" s="450" t="str">
        <f t="shared" si="0"/>
        <v/>
      </c>
      <c r="I60" s="450" t="str">
        <f t="shared" si="1"/>
        <v/>
      </c>
      <c r="K60" s="450" t="str">
        <f t="shared" si="2"/>
        <v/>
      </c>
      <c r="M60" s="450" t="str">
        <f t="shared" si="3"/>
        <v/>
      </c>
      <c r="O60" s="450" t="str">
        <f t="shared" si="4"/>
        <v/>
      </c>
      <c r="Q60" s="450" t="str">
        <f t="shared" si="5"/>
        <v/>
      </c>
      <c r="S60" s="450" t="str">
        <f t="shared" si="6"/>
        <v/>
      </c>
      <c r="U60" s="450" t="str">
        <f t="shared" si="7"/>
        <v/>
      </c>
      <c r="W60" s="450" t="str">
        <f t="shared" si="8"/>
        <v/>
      </c>
      <c r="Y60" s="450" t="str">
        <f t="shared" si="9"/>
        <v/>
      </c>
      <c r="AA60" s="450" t="str">
        <f t="shared" si="10"/>
        <v/>
      </c>
      <c r="AC60" s="450" t="str">
        <f t="shared" si="11"/>
        <v/>
      </c>
      <c r="AE60" s="450" t="str">
        <f t="shared" si="12"/>
        <v/>
      </c>
      <c r="AG60" s="450" t="str">
        <f t="shared" si="13"/>
        <v/>
      </c>
      <c r="AI60" s="450" t="str">
        <f t="shared" si="14"/>
        <v/>
      </c>
      <c r="AK60" s="450" t="str">
        <f t="shared" si="15"/>
        <v/>
      </c>
      <c r="AM60" s="450" t="str">
        <f t="shared" si="16"/>
        <v/>
      </c>
      <c r="AO60" s="450" t="str">
        <f t="shared" si="17"/>
        <v/>
      </c>
      <c r="AQ60" s="450" t="str">
        <f t="shared" si="18"/>
        <v/>
      </c>
    </row>
    <row r="61" spans="5:43" x14ac:dyDescent="0.3">
      <c r="E61" s="450" t="str">
        <f t="shared" si="0"/>
        <v/>
      </c>
      <c r="G61" s="450" t="str">
        <f t="shared" si="0"/>
        <v/>
      </c>
      <c r="I61" s="450" t="str">
        <f t="shared" si="1"/>
        <v/>
      </c>
      <c r="K61" s="450" t="str">
        <f t="shared" si="2"/>
        <v/>
      </c>
      <c r="M61" s="450" t="str">
        <f t="shared" si="3"/>
        <v/>
      </c>
      <c r="O61" s="450" t="str">
        <f t="shared" si="4"/>
        <v/>
      </c>
      <c r="Q61" s="450" t="str">
        <f t="shared" si="5"/>
        <v/>
      </c>
      <c r="S61" s="450" t="str">
        <f t="shared" si="6"/>
        <v/>
      </c>
      <c r="U61" s="450" t="str">
        <f t="shared" si="7"/>
        <v/>
      </c>
      <c r="W61" s="450" t="str">
        <f t="shared" si="8"/>
        <v/>
      </c>
      <c r="Y61" s="450" t="str">
        <f t="shared" si="9"/>
        <v/>
      </c>
      <c r="AA61" s="450" t="str">
        <f t="shared" si="10"/>
        <v/>
      </c>
      <c r="AC61" s="450" t="str">
        <f t="shared" si="11"/>
        <v/>
      </c>
      <c r="AE61" s="450" t="str">
        <f t="shared" si="12"/>
        <v/>
      </c>
      <c r="AG61" s="450" t="str">
        <f t="shared" si="13"/>
        <v/>
      </c>
      <c r="AI61" s="450" t="str">
        <f t="shared" si="14"/>
        <v/>
      </c>
      <c r="AK61" s="450" t="str">
        <f t="shared" si="15"/>
        <v/>
      </c>
      <c r="AM61" s="450" t="str">
        <f t="shared" si="16"/>
        <v/>
      </c>
      <c r="AO61" s="450" t="str">
        <f t="shared" si="17"/>
        <v/>
      </c>
      <c r="AQ61" s="450" t="str">
        <f t="shared" si="18"/>
        <v/>
      </c>
    </row>
    <row r="62" spans="5:43" x14ac:dyDescent="0.3">
      <c r="E62" s="450" t="str">
        <f t="shared" si="0"/>
        <v/>
      </c>
      <c r="G62" s="450" t="str">
        <f t="shared" si="0"/>
        <v/>
      </c>
      <c r="I62" s="450" t="str">
        <f t="shared" si="1"/>
        <v/>
      </c>
      <c r="K62" s="450" t="str">
        <f t="shared" si="2"/>
        <v/>
      </c>
      <c r="M62" s="450" t="str">
        <f t="shared" si="3"/>
        <v/>
      </c>
      <c r="O62" s="450" t="str">
        <f t="shared" si="4"/>
        <v/>
      </c>
      <c r="Q62" s="450" t="str">
        <f t="shared" si="5"/>
        <v/>
      </c>
      <c r="S62" s="450" t="str">
        <f t="shared" si="6"/>
        <v/>
      </c>
      <c r="U62" s="450" t="str">
        <f t="shared" si="7"/>
        <v/>
      </c>
      <c r="W62" s="450" t="str">
        <f t="shared" si="8"/>
        <v/>
      </c>
      <c r="Y62" s="450" t="str">
        <f t="shared" si="9"/>
        <v/>
      </c>
      <c r="AA62" s="450" t="str">
        <f t="shared" si="10"/>
        <v/>
      </c>
      <c r="AC62" s="450" t="str">
        <f t="shared" si="11"/>
        <v/>
      </c>
      <c r="AE62" s="450" t="str">
        <f t="shared" si="12"/>
        <v/>
      </c>
      <c r="AG62" s="450" t="str">
        <f t="shared" si="13"/>
        <v/>
      </c>
      <c r="AI62" s="450" t="str">
        <f t="shared" si="14"/>
        <v/>
      </c>
      <c r="AK62" s="450" t="str">
        <f t="shared" si="15"/>
        <v/>
      </c>
      <c r="AM62" s="450" t="str">
        <f t="shared" si="16"/>
        <v/>
      </c>
      <c r="AO62" s="450" t="str">
        <f t="shared" si="17"/>
        <v/>
      </c>
      <c r="AQ62" s="450" t="str">
        <f t="shared" si="18"/>
        <v/>
      </c>
    </row>
    <row r="63" spans="5:43" x14ac:dyDescent="0.3">
      <c r="E63" s="450" t="str">
        <f t="shared" si="0"/>
        <v/>
      </c>
      <c r="G63" s="450" t="str">
        <f t="shared" si="0"/>
        <v/>
      </c>
      <c r="I63" s="450" t="str">
        <f t="shared" si="1"/>
        <v/>
      </c>
      <c r="K63" s="450" t="str">
        <f t="shared" si="2"/>
        <v/>
      </c>
      <c r="M63" s="450" t="str">
        <f t="shared" si="3"/>
        <v/>
      </c>
      <c r="O63" s="450" t="str">
        <f t="shared" si="4"/>
        <v/>
      </c>
      <c r="Q63" s="450" t="str">
        <f t="shared" si="5"/>
        <v/>
      </c>
      <c r="S63" s="450" t="str">
        <f t="shared" si="6"/>
        <v/>
      </c>
      <c r="U63" s="450" t="str">
        <f t="shared" si="7"/>
        <v/>
      </c>
      <c r="W63" s="450" t="str">
        <f t="shared" si="8"/>
        <v/>
      </c>
      <c r="Y63" s="450" t="str">
        <f t="shared" si="9"/>
        <v/>
      </c>
      <c r="AA63" s="450" t="str">
        <f t="shared" si="10"/>
        <v/>
      </c>
      <c r="AC63" s="450" t="str">
        <f t="shared" si="11"/>
        <v/>
      </c>
      <c r="AE63" s="450" t="str">
        <f t="shared" si="12"/>
        <v/>
      </c>
      <c r="AG63" s="450" t="str">
        <f t="shared" si="13"/>
        <v/>
      </c>
      <c r="AI63" s="450" t="str">
        <f t="shared" si="14"/>
        <v/>
      </c>
      <c r="AK63" s="450" t="str">
        <f t="shared" si="15"/>
        <v/>
      </c>
      <c r="AM63" s="450" t="str">
        <f t="shared" si="16"/>
        <v/>
      </c>
      <c r="AO63" s="450" t="str">
        <f t="shared" si="17"/>
        <v/>
      </c>
      <c r="AQ63" s="450" t="str">
        <f t="shared" si="18"/>
        <v/>
      </c>
    </row>
    <row r="64" spans="5:43" x14ac:dyDescent="0.3">
      <c r="E64" s="450" t="str">
        <f t="shared" si="0"/>
        <v/>
      </c>
      <c r="G64" s="450" t="str">
        <f t="shared" si="0"/>
        <v/>
      </c>
      <c r="I64" s="450" t="str">
        <f t="shared" si="1"/>
        <v/>
      </c>
      <c r="K64" s="450" t="str">
        <f t="shared" si="2"/>
        <v/>
      </c>
      <c r="M64" s="450" t="str">
        <f t="shared" si="3"/>
        <v/>
      </c>
      <c r="O64" s="450" t="str">
        <f t="shared" si="4"/>
        <v/>
      </c>
      <c r="Q64" s="450" t="str">
        <f t="shared" si="5"/>
        <v/>
      </c>
      <c r="S64" s="450" t="str">
        <f t="shared" si="6"/>
        <v/>
      </c>
      <c r="U64" s="450" t="str">
        <f t="shared" si="7"/>
        <v/>
      </c>
      <c r="W64" s="450" t="str">
        <f t="shared" si="8"/>
        <v/>
      </c>
      <c r="Y64" s="450" t="str">
        <f t="shared" si="9"/>
        <v/>
      </c>
      <c r="AA64" s="450" t="str">
        <f t="shared" si="10"/>
        <v/>
      </c>
      <c r="AC64" s="450" t="str">
        <f t="shared" si="11"/>
        <v/>
      </c>
      <c r="AE64" s="450" t="str">
        <f t="shared" si="12"/>
        <v/>
      </c>
      <c r="AG64" s="450" t="str">
        <f t="shared" si="13"/>
        <v/>
      </c>
      <c r="AI64" s="450" t="str">
        <f t="shared" si="14"/>
        <v/>
      </c>
      <c r="AK64" s="450" t="str">
        <f t="shared" si="15"/>
        <v/>
      </c>
      <c r="AM64" s="450" t="str">
        <f t="shared" si="16"/>
        <v/>
      </c>
      <c r="AO64" s="450" t="str">
        <f t="shared" si="17"/>
        <v/>
      </c>
      <c r="AQ64" s="450" t="str">
        <f t="shared" si="18"/>
        <v/>
      </c>
    </row>
    <row r="65" spans="5:43" x14ac:dyDescent="0.3">
      <c r="E65" s="450" t="str">
        <f t="shared" si="0"/>
        <v/>
      </c>
      <c r="G65" s="450" t="str">
        <f t="shared" si="0"/>
        <v/>
      </c>
      <c r="I65" s="450" t="str">
        <f t="shared" si="1"/>
        <v/>
      </c>
      <c r="K65" s="450" t="str">
        <f t="shared" si="2"/>
        <v/>
      </c>
      <c r="M65" s="450" t="str">
        <f t="shared" si="3"/>
        <v/>
      </c>
      <c r="O65" s="450" t="str">
        <f t="shared" si="4"/>
        <v/>
      </c>
      <c r="Q65" s="450" t="str">
        <f t="shared" si="5"/>
        <v/>
      </c>
      <c r="S65" s="450" t="str">
        <f t="shared" si="6"/>
        <v/>
      </c>
      <c r="U65" s="450" t="str">
        <f t="shared" si="7"/>
        <v/>
      </c>
      <c r="W65" s="450" t="str">
        <f t="shared" si="8"/>
        <v/>
      </c>
      <c r="Y65" s="450" t="str">
        <f t="shared" si="9"/>
        <v/>
      </c>
      <c r="AA65" s="450" t="str">
        <f t="shared" si="10"/>
        <v/>
      </c>
      <c r="AC65" s="450" t="str">
        <f t="shared" si="11"/>
        <v/>
      </c>
      <c r="AE65" s="450" t="str">
        <f t="shared" si="12"/>
        <v/>
      </c>
      <c r="AG65" s="450" t="str">
        <f t="shared" si="13"/>
        <v/>
      </c>
      <c r="AI65" s="450" t="str">
        <f t="shared" si="14"/>
        <v/>
      </c>
      <c r="AK65" s="450" t="str">
        <f t="shared" si="15"/>
        <v/>
      </c>
      <c r="AM65" s="450" t="str">
        <f t="shared" si="16"/>
        <v/>
      </c>
      <c r="AO65" s="450" t="str">
        <f t="shared" si="17"/>
        <v/>
      </c>
      <c r="AQ65" s="450" t="str">
        <f t="shared" si="18"/>
        <v/>
      </c>
    </row>
    <row r="66" spans="5:43" x14ac:dyDescent="0.3">
      <c r="E66" s="450" t="str">
        <f t="shared" si="0"/>
        <v/>
      </c>
      <c r="G66" s="450" t="str">
        <f t="shared" si="0"/>
        <v/>
      </c>
      <c r="I66" s="450" t="str">
        <f t="shared" si="1"/>
        <v/>
      </c>
      <c r="K66" s="450" t="str">
        <f t="shared" si="2"/>
        <v/>
      </c>
      <c r="M66" s="450" t="str">
        <f t="shared" si="3"/>
        <v/>
      </c>
      <c r="O66" s="450" t="str">
        <f t="shared" si="4"/>
        <v/>
      </c>
      <c r="Q66" s="450" t="str">
        <f t="shared" si="5"/>
        <v/>
      </c>
      <c r="S66" s="450" t="str">
        <f t="shared" si="6"/>
        <v/>
      </c>
      <c r="U66" s="450" t="str">
        <f t="shared" si="7"/>
        <v/>
      </c>
      <c r="W66" s="450" t="str">
        <f t="shared" si="8"/>
        <v/>
      </c>
      <c r="Y66" s="450" t="str">
        <f t="shared" si="9"/>
        <v/>
      </c>
      <c r="AA66" s="450" t="str">
        <f t="shared" si="10"/>
        <v/>
      </c>
      <c r="AC66" s="450" t="str">
        <f t="shared" si="11"/>
        <v/>
      </c>
      <c r="AE66" s="450" t="str">
        <f t="shared" si="12"/>
        <v/>
      </c>
      <c r="AG66" s="450" t="str">
        <f t="shared" si="13"/>
        <v/>
      </c>
      <c r="AI66" s="450" t="str">
        <f t="shared" si="14"/>
        <v/>
      </c>
      <c r="AK66" s="450" t="str">
        <f t="shared" si="15"/>
        <v/>
      </c>
      <c r="AM66" s="450" t="str">
        <f t="shared" si="16"/>
        <v/>
      </c>
      <c r="AO66" s="450" t="str">
        <f t="shared" si="17"/>
        <v/>
      </c>
      <c r="AQ66" s="450" t="str">
        <f t="shared" si="18"/>
        <v/>
      </c>
    </row>
    <row r="67" spans="5:43" x14ac:dyDescent="0.3">
      <c r="E67" s="450" t="str">
        <f t="shared" si="0"/>
        <v/>
      </c>
      <c r="G67" s="450" t="str">
        <f t="shared" si="0"/>
        <v/>
      </c>
      <c r="I67" s="450" t="str">
        <f t="shared" si="1"/>
        <v/>
      </c>
      <c r="K67" s="450" t="str">
        <f t="shared" si="2"/>
        <v/>
      </c>
      <c r="M67" s="450" t="str">
        <f t="shared" si="3"/>
        <v/>
      </c>
      <c r="O67" s="450" t="str">
        <f t="shared" si="4"/>
        <v/>
      </c>
      <c r="Q67" s="450" t="str">
        <f t="shared" si="5"/>
        <v/>
      </c>
      <c r="S67" s="450" t="str">
        <f t="shared" si="6"/>
        <v/>
      </c>
      <c r="U67" s="450" t="str">
        <f t="shared" si="7"/>
        <v/>
      </c>
      <c r="W67" s="450" t="str">
        <f t="shared" si="8"/>
        <v/>
      </c>
      <c r="Y67" s="450" t="str">
        <f t="shared" si="9"/>
        <v/>
      </c>
      <c r="AA67" s="450" t="str">
        <f t="shared" si="10"/>
        <v/>
      </c>
      <c r="AC67" s="450" t="str">
        <f t="shared" si="11"/>
        <v/>
      </c>
      <c r="AE67" s="450" t="str">
        <f t="shared" si="12"/>
        <v/>
      </c>
      <c r="AG67" s="450" t="str">
        <f t="shared" si="13"/>
        <v/>
      </c>
      <c r="AI67" s="450" t="str">
        <f t="shared" si="14"/>
        <v/>
      </c>
      <c r="AK67" s="450" t="str">
        <f t="shared" si="15"/>
        <v/>
      </c>
      <c r="AM67" s="450" t="str">
        <f t="shared" si="16"/>
        <v/>
      </c>
      <c r="AO67" s="450" t="str">
        <f t="shared" si="17"/>
        <v/>
      </c>
      <c r="AQ67" s="450" t="str">
        <f t="shared" si="18"/>
        <v/>
      </c>
    </row>
    <row r="68" spans="5:43" x14ac:dyDescent="0.3">
      <c r="E68" s="450" t="str">
        <f t="shared" si="0"/>
        <v/>
      </c>
      <c r="G68" s="450" t="str">
        <f t="shared" si="0"/>
        <v/>
      </c>
      <c r="I68" s="450" t="str">
        <f t="shared" si="1"/>
        <v/>
      </c>
      <c r="K68" s="450" t="str">
        <f t="shared" si="2"/>
        <v/>
      </c>
      <c r="M68" s="450" t="str">
        <f t="shared" si="3"/>
        <v/>
      </c>
      <c r="O68" s="450" t="str">
        <f t="shared" si="4"/>
        <v/>
      </c>
      <c r="Q68" s="450" t="str">
        <f t="shared" si="5"/>
        <v/>
      </c>
      <c r="S68" s="450" t="str">
        <f t="shared" si="6"/>
        <v/>
      </c>
      <c r="U68" s="450" t="str">
        <f t="shared" si="7"/>
        <v/>
      </c>
      <c r="W68" s="450" t="str">
        <f t="shared" si="8"/>
        <v/>
      </c>
      <c r="Y68" s="450" t="str">
        <f t="shared" si="9"/>
        <v/>
      </c>
      <c r="AA68" s="450" t="str">
        <f t="shared" si="10"/>
        <v/>
      </c>
      <c r="AC68" s="450" t="str">
        <f t="shared" si="11"/>
        <v/>
      </c>
      <c r="AE68" s="450" t="str">
        <f t="shared" si="12"/>
        <v/>
      </c>
      <c r="AG68" s="450" t="str">
        <f t="shared" si="13"/>
        <v/>
      </c>
      <c r="AI68" s="450" t="str">
        <f t="shared" si="14"/>
        <v/>
      </c>
      <c r="AK68" s="450" t="str">
        <f t="shared" si="15"/>
        <v/>
      </c>
      <c r="AM68" s="450" t="str">
        <f t="shared" si="16"/>
        <v/>
      </c>
      <c r="AO68" s="450" t="str">
        <f t="shared" si="17"/>
        <v/>
      </c>
      <c r="AQ68" s="450" t="str">
        <f t="shared" si="18"/>
        <v/>
      </c>
    </row>
    <row r="69" spans="5:43" x14ac:dyDescent="0.3">
      <c r="E69" s="450" t="str">
        <f t="shared" si="0"/>
        <v/>
      </c>
      <c r="G69" s="450" t="str">
        <f t="shared" si="0"/>
        <v/>
      </c>
      <c r="I69" s="450" t="str">
        <f t="shared" si="1"/>
        <v/>
      </c>
      <c r="K69" s="450" t="str">
        <f t="shared" si="2"/>
        <v/>
      </c>
      <c r="M69" s="450" t="str">
        <f t="shared" si="3"/>
        <v/>
      </c>
      <c r="O69" s="450" t="str">
        <f t="shared" si="4"/>
        <v/>
      </c>
      <c r="Q69" s="450" t="str">
        <f t="shared" si="5"/>
        <v/>
      </c>
      <c r="S69" s="450" t="str">
        <f t="shared" si="6"/>
        <v/>
      </c>
      <c r="U69" s="450" t="str">
        <f t="shared" si="7"/>
        <v/>
      </c>
      <c r="W69" s="450" t="str">
        <f t="shared" si="8"/>
        <v/>
      </c>
      <c r="Y69" s="450" t="str">
        <f t="shared" si="9"/>
        <v/>
      </c>
      <c r="AA69" s="450" t="str">
        <f t="shared" si="10"/>
        <v/>
      </c>
      <c r="AC69" s="450" t="str">
        <f t="shared" si="11"/>
        <v/>
      </c>
      <c r="AE69" s="450" t="str">
        <f t="shared" si="12"/>
        <v/>
      </c>
      <c r="AG69" s="450" t="str">
        <f t="shared" si="13"/>
        <v/>
      </c>
      <c r="AI69" s="450" t="str">
        <f t="shared" si="14"/>
        <v/>
      </c>
      <c r="AK69" s="450" t="str">
        <f t="shared" si="15"/>
        <v/>
      </c>
      <c r="AM69" s="450" t="str">
        <f t="shared" si="16"/>
        <v/>
      </c>
      <c r="AO69" s="450" t="str">
        <f t="shared" si="17"/>
        <v/>
      </c>
      <c r="AQ69" s="450" t="str">
        <f t="shared" si="18"/>
        <v/>
      </c>
    </row>
    <row r="70" spans="5:43" x14ac:dyDescent="0.3">
      <c r="E70" s="450" t="str">
        <f t="shared" si="0"/>
        <v/>
      </c>
      <c r="G70" s="450" t="str">
        <f t="shared" si="0"/>
        <v/>
      </c>
      <c r="I70" s="450" t="str">
        <f t="shared" si="1"/>
        <v/>
      </c>
      <c r="K70" s="450" t="str">
        <f t="shared" si="2"/>
        <v/>
      </c>
      <c r="M70" s="450" t="str">
        <f t="shared" si="3"/>
        <v/>
      </c>
      <c r="O70" s="450" t="str">
        <f t="shared" si="4"/>
        <v/>
      </c>
      <c r="Q70" s="450" t="str">
        <f t="shared" si="5"/>
        <v/>
      </c>
      <c r="S70" s="450" t="str">
        <f t="shared" si="6"/>
        <v/>
      </c>
      <c r="U70" s="450" t="str">
        <f t="shared" si="7"/>
        <v/>
      </c>
      <c r="W70" s="450" t="str">
        <f t="shared" si="8"/>
        <v/>
      </c>
      <c r="Y70" s="450" t="str">
        <f t="shared" si="9"/>
        <v/>
      </c>
      <c r="AA70" s="450" t="str">
        <f t="shared" si="10"/>
        <v/>
      </c>
      <c r="AC70" s="450" t="str">
        <f t="shared" si="11"/>
        <v/>
      </c>
      <c r="AE70" s="450" t="str">
        <f t="shared" si="12"/>
        <v/>
      </c>
      <c r="AG70" s="450" t="str">
        <f t="shared" si="13"/>
        <v/>
      </c>
      <c r="AI70" s="450" t="str">
        <f t="shared" si="14"/>
        <v/>
      </c>
      <c r="AK70" s="450" t="str">
        <f t="shared" si="15"/>
        <v/>
      </c>
      <c r="AM70" s="450" t="str">
        <f t="shared" si="16"/>
        <v/>
      </c>
      <c r="AO70" s="450" t="str">
        <f t="shared" si="17"/>
        <v/>
      </c>
      <c r="AQ70" s="450" t="str">
        <f t="shared" si="18"/>
        <v/>
      </c>
    </row>
    <row r="71" spans="5:43" x14ac:dyDescent="0.3">
      <c r="E71" s="450" t="str">
        <f t="shared" si="0"/>
        <v/>
      </c>
      <c r="G71" s="450" t="str">
        <f t="shared" si="0"/>
        <v/>
      </c>
      <c r="I71" s="450" t="str">
        <f t="shared" si="1"/>
        <v/>
      </c>
      <c r="K71" s="450" t="str">
        <f t="shared" si="2"/>
        <v/>
      </c>
      <c r="M71" s="450" t="str">
        <f t="shared" si="3"/>
        <v/>
      </c>
      <c r="O71" s="450" t="str">
        <f t="shared" si="4"/>
        <v/>
      </c>
      <c r="Q71" s="450" t="str">
        <f t="shared" si="5"/>
        <v/>
      </c>
      <c r="S71" s="450" t="str">
        <f t="shared" si="6"/>
        <v/>
      </c>
      <c r="U71" s="450" t="str">
        <f t="shared" si="7"/>
        <v/>
      </c>
      <c r="W71" s="450" t="str">
        <f t="shared" si="8"/>
        <v/>
      </c>
      <c r="Y71" s="450" t="str">
        <f t="shared" si="9"/>
        <v/>
      </c>
      <c r="AA71" s="450" t="str">
        <f t="shared" si="10"/>
        <v/>
      </c>
      <c r="AC71" s="450" t="str">
        <f t="shared" si="11"/>
        <v/>
      </c>
      <c r="AE71" s="450" t="str">
        <f t="shared" si="12"/>
        <v/>
      </c>
      <c r="AG71" s="450" t="str">
        <f t="shared" si="13"/>
        <v/>
      </c>
      <c r="AI71" s="450" t="str">
        <f t="shared" si="14"/>
        <v/>
      </c>
      <c r="AK71" s="450" t="str">
        <f t="shared" si="15"/>
        <v/>
      </c>
      <c r="AM71" s="450" t="str">
        <f t="shared" si="16"/>
        <v/>
      </c>
      <c r="AO71" s="450" t="str">
        <f t="shared" si="17"/>
        <v/>
      </c>
      <c r="AQ71" s="450" t="str">
        <f t="shared" si="18"/>
        <v/>
      </c>
    </row>
    <row r="72" spans="5:43" x14ac:dyDescent="0.3">
      <c r="E72" s="450" t="str">
        <f t="shared" si="0"/>
        <v/>
      </c>
      <c r="G72" s="450" t="str">
        <f t="shared" si="0"/>
        <v/>
      </c>
      <c r="I72" s="450" t="str">
        <f t="shared" si="1"/>
        <v/>
      </c>
      <c r="K72" s="450" t="str">
        <f t="shared" si="2"/>
        <v/>
      </c>
      <c r="M72" s="450" t="str">
        <f t="shared" si="3"/>
        <v/>
      </c>
      <c r="O72" s="450" t="str">
        <f t="shared" si="4"/>
        <v/>
      </c>
      <c r="Q72" s="450" t="str">
        <f t="shared" si="5"/>
        <v/>
      </c>
      <c r="S72" s="450" t="str">
        <f t="shared" si="6"/>
        <v/>
      </c>
      <c r="U72" s="450" t="str">
        <f t="shared" si="7"/>
        <v/>
      </c>
      <c r="W72" s="450" t="str">
        <f t="shared" si="8"/>
        <v/>
      </c>
      <c r="Y72" s="450" t="str">
        <f t="shared" si="9"/>
        <v/>
      </c>
      <c r="AA72" s="450" t="str">
        <f t="shared" si="10"/>
        <v/>
      </c>
      <c r="AC72" s="450" t="str">
        <f t="shared" si="11"/>
        <v/>
      </c>
      <c r="AE72" s="450" t="str">
        <f t="shared" si="12"/>
        <v/>
      </c>
      <c r="AG72" s="450" t="str">
        <f t="shared" si="13"/>
        <v/>
      </c>
      <c r="AI72" s="450" t="str">
        <f t="shared" si="14"/>
        <v/>
      </c>
      <c r="AK72" s="450" t="str">
        <f t="shared" si="15"/>
        <v/>
      </c>
      <c r="AM72" s="450" t="str">
        <f t="shared" si="16"/>
        <v/>
      </c>
      <c r="AO72" s="450" t="str">
        <f t="shared" si="17"/>
        <v/>
      </c>
      <c r="AQ72" s="450" t="str">
        <f t="shared" si="18"/>
        <v/>
      </c>
    </row>
    <row r="73" spans="5:43" x14ac:dyDescent="0.3">
      <c r="E73" s="450" t="str">
        <f t="shared" si="0"/>
        <v/>
      </c>
      <c r="G73" s="450" t="str">
        <f t="shared" si="0"/>
        <v/>
      </c>
      <c r="I73" s="450" t="str">
        <f t="shared" si="1"/>
        <v/>
      </c>
      <c r="K73" s="450" t="str">
        <f t="shared" si="2"/>
        <v/>
      </c>
      <c r="M73" s="450" t="str">
        <f t="shared" si="3"/>
        <v/>
      </c>
      <c r="O73" s="450" t="str">
        <f t="shared" si="4"/>
        <v/>
      </c>
      <c r="Q73" s="450" t="str">
        <f t="shared" si="5"/>
        <v/>
      </c>
      <c r="S73" s="450" t="str">
        <f t="shared" si="6"/>
        <v/>
      </c>
      <c r="U73" s="450" t="str">
        <f t="shared" si="7"/>
        <v/>
      </c>
      <c r="W73" s="450" t="str">
        <f t="shared" si="8"/>
        <v/>
      </c>
      <c r="Y73" s="450" t="str">
        <f t="shared" si="9"/>
        <v/>
      </c>
      <c r="AA73" s="450" t="str">
        <f t="shared" si="10"/>
        <v/>
      </c>
      <c r="AC73" s="450" t="str">
        <f t="shared" si="11"/>
        <v/>
      </c>
      <c r="AE73" s="450" t="str">
        <f t="shared" si="12"/>
        <v/>
      </c>
      <c r="AG73" s="450" t="str">
        <f t="shared" si="13"/>
        <v/>
      </c>
      <c r="AI73" s="450" t="str">
        <f t="shared" si="14"/>
        <v/>
      </c>
      <c r="AK73" s="450" t="str">
        <f t="shared" si="15"/>
        <v/>
      </c>
      <c r="AM73" s="450" t="str">
        <f t="shared" si="16"/>
        <v/>
      </c>
      <c r="AO73" s="450" t="str">
        <f t="shared" si="17"/>
        <v/>
      </c>
      <c r="AQ73" s="450" t="str">
        <f t="shared" si="18"/>
        <v/>
      </c>
    </row>
    <row r="74" spans="5:43" x14ac:dyDescent="0.3">
      <c r="E74" s="450" t="str">
        <f t="shared" si="0"/>
        <v/>
      </c>
      <c r="G74" s="450" t="str">
        <f t="shared" si="0"/>
        <v/>
      </c>
      <c r="I74" s="450" t="str">
        <f t="shared" si="1"/>
        <v/>
      </c>
      <c r="K74" s="450" t="str">
        <f t="shared" si="2"/>
        <v/>
      </c>
      <c r="M74" s="450" t="str">
        <f t="shared" si="3"/>
        <v/>
      </c>
      <c r="O74" s="450" t="str">
        <f t="shared" si="4"/>
        <v/>
      </c>
      <c r="Q74" s="450" t="str">
        <f t="shared" si="5"/>
        <v/>
      </c>
      <c r="S74" s="450" t="str">
        <f t="shared" si="6"/>
        <v/>
      </c>
      <c r="U74" s="450" t="str">
        <f t="shared" si="7"/>
        <v/>
      </c>
      <c r="W74" s="450" t="str">
        <f t="shared" si="8"/>
        <v/>
      </c>
      <c r="Y74" s="450" t="str">
        <f t="shared" si="9"/>
        <v/>
      </c>
      <c r="AA74" s="450" t="str">
        <f t="shared" si="10"/>
        <v/>
      </c>
      <c r="AC74" s="450" t="str">
        <f t="shared" si="11"/>
        <v/>
      </c>
      <c r="AE74" s="450" t="str">
        <f t="shared" si="12"/>
        <v/>
      </c>
      <c r="AG74" s="450" t="str">
        <f t="shared" si="13"/>
        <v/>
      </c>
      <c r="AI74" s="450" t="str">
        <f t="shared" si="14"/>
        <v/>
      </c>
      <c r="AK74" s="450" t="str">
        <f t="shared" si="15"/>
        <v/>
      </c>
      <c r="AM74" s="450" t="str">
        <f t="shared" si="16"/>
        <v/>
      </c>
      <c r="AO74" s="450" t="str">
        <f t="shared" si="17"/>
        <v/>
      </c>
      <c r="AQ74" s="450" t="str">
        <f t="shared" si="18"/>
        <v/>
      </c>
    </row>
    <row r="75" spans="5:43" x14ac:dyDescent="0.3">
      <c r="E75" s="450" t="str">
        <f t="shared" si="0"/>
        <v/>
      </c>
      <c r="G75" s="450" t="str">
        <f t="shared" si="0"/>
        <v/>
      </c>
      <c r="I75" s="450" t="str">
        <f t="shared" si="1"/>
        <v/>
      </c>
      <c r="K75" s="450" t="str">
        <f t="shared" si="2"/>
        <v/>
      </c>
      <c r="M75" s="450" t="str">
        <f t="shared" si="3"/>
        <v/>
      </c>
      <c r="O75" s="450" t="str">
        <f t="shared" si="4"/>
        <v/>
      </c>
      <c r="Q75" s="450" t="str">
        <f t="shared" si="5"/>
        <v/>
      </c>
      <c r="S75" s="450" t="str">
        <f t="shared" si="6"/>
        <v/>
      </c>
      <c r="U75" s="450" t="str">
        <f t="shared" si="7"/>
        <v/>
      </c>
      <c r="W75" s="450" t="str">
        <f t="shared" si="8"/>
        <v/>
      </c>
      <c r="Y75" s="450" t="str">
        <f t="shared" si="9"/>
        <v/>
      </c>
      <c r="AA75" s="450" t="str">
        <f t="shared" si="10"/>
        <v/>
      </c>
      <c r="AC75" s="450" t="str">
        <f t="shared" si="11"/>
        <v/>
      </c>
      <c r="AE75" s="450" t="str">
        <f t="shared" si="12"/>
        <v/>
      </c>
      <c r="AG75" s="450" t="str">
        <f t="shared" si="13"/>
        <v/>
      </c>
      <c r="AI75" s="450" t="str">
        <f t="shared" si="14"/>
        <v/>
      </c>
      <c r="AK75" s="450" t="str">
        <f t="shared" si="15"/>
        <v/>
      </c>
      <c r="AM75" s="450" t="str">
        <f t="shared" si="16"/>
        <v/>
      </c>
      <c r="AO75" s="450" t="str">
        <f t="shared" si="17"/>
        <v/>
      </c>
      <c r="AQ75" s="450" t="str">
        <f t="shared" si="18"/>
        <v/>
      </c>
    </row>
    <row r="76" spans="5:43" x14ac:dyDescent="0.3">
      <c r="E76" s="450" t="str">
        <f t="shared" si="0"/>
        <v/>
      </c>
      <c r="G76" s="450" t="str">
        <f t="shared" si="0"/>
        <v/>
      </c>
      <c r="I76" s="450" t="str">
        <f t="shared" si="1"/>
        <v/>
      </c>
      <c r="K76" s="450" t="str">
        <f t="shared" si="2"/>
        <v/>
      </c>
      <c r="M76" s="450" t="str">
        <f t="shared" si="3"/>
        <v/>
      </c>
      <c r="O76" s="450" t="str">
        <f t="shared" si="4"/>
        <v/>
      </c>
      <c r="Q76" s="450" t="str">
        <f t="shared" si="5"/>
        <v/>
      </c>
      <c r="S76" s="450" t="str">
        <f t="shared" si="6"/>
        <v/>
      </c>
      <c r="U76" s="450" t="str">
        <f t="shared" si="7"/>
        <v/>
      </c>
      <c r="W76" s="450" t="str">
        <f t="shared" si="8"/>
        <v/>
      </c>
      <c r="Y76" s="450" t="str">
        <f t="shared" si="9"/>
        <v/>
      </c>
      <c r="AA76" s="450" t="str">
        <f t="shared" si="10"/>
        <v/>
      </c>
      <c r="AC76" s="450" t="str">
        <f t="shared" si="11"/>
        <v/>
      </c>
      <c r="AE76" s="450" t="str">
        <f t="shared" si="12"/>
        <v/>
      </c>
      <c r="AG76" s="450" t="str">
        <f t="shared" si="13"/>
        <v/>
      </c>
      <c r="AI76" s="450" t="str">
        <f t="shared" si="14"/>
        <v/>
      </c>
      <c r="AK76" s="450" t="str">
        <f t="shared" si="15"/>
        <v/>
      </c>
      <c r="AM76" s="450" t="str">
        <f t="shared" si="16"/>
        <v/>
      </c>
      <c r="AO76" s="450" t="str">
        <f t="shared" si="17"/>
        <v/>
      </c>
      <c r="AQ76" s="450" t="str">
        <f t="shared" si="18"/>
        <v/>
      </c>
    </row>
    <row r="77" spans="5:43" x14ac:dyDescent="0.3">
      <c r="E77" s="450" t="str">
        <f t="shared" ref="E77:G140" si="19">IF(OR($B77=0,D77=0),"",D77/$B77)</f>
        <v/>
      </c>
      <c r="G77" s="450" t="str">
        <f t="shared" si="19"/>
        <v/>
      </c>
      <c r="I77" s="450" t="str">
        <f t="shared" ref="I77:I140" si="20">IF(OR($B77=0,H77=0),"",H77/$B77)</f>
        <v/>
      </c>
      <c r="K77" s="450" t="str">
        <f t="shared" ref="K77:K140" si="21">IF(OR($B77=0,J77=0),"",J77/$B77)</f>
        <v/>
      </c>
      <c r="M77" s="450" t="str">
        <f t="shared" ref="M77:M140" si="22">IF(OR($B77=0,L77=0),"",L77/$B77)</f>
        <v/>
      </c>
      <c r="O77" s="450" t="str">
        <f t="shared" ref="O77:O140" si="23">IF(OR($B77=0,N77=0),"",N77/$B77)</f>
        <v/>
      </c>
      <c r="Q77" s="450" t="str">
        <f t="shared" ref="Q77:Q140" si="24">IF(OR($B77=0,P77=0),"",P77/$B77)</f>
        <v/>
      </c>
      <c r="S77" s="450" t="str">
        <f t="shared" ref="S77:S140" si="25">IF(OR($B77=0,R77=0),"",R77/$B77)</f>
        <v/>
      </c>
      <c r="U77" s="450" t="str">
        <f t="shared" ref="U77:U140" si="26">IF(OR($B77=0,T77=0),"",T77/$B77)</f>
        <v/>
      </c>
      <c r="W77" s="450" t="str">
        <f t="shared" ref="W77:W140" si="27">IF(OR($B77=0,V77=0),"",V77/$B77)</f>
        <v/>
      </c>
      <c r="Y77" s="450" t="str">
        <f t="shared" ref="Y77:Y140" si="28">IF(OR($B77=0,X77=0),"",X77/$B77)</f>
        <v/>
      </c>
      <c r="AA77" s="450" t="str">
        <f t="shared" ref="AA77:AA140" si="29">IF(OR($B77=0,Z77=0),"",Z77/$B77)</f>
        <v/>
      </c>
      <c r="AC77" s="450" t="str">
        <f t="shared" ref="AC77:AC140" si="30">IF(OR($B77=0,AB77=0),"",AB77/$B77)</f>
        <v/>
      </c>
      <c r="AE77" s="450" t="str">
        <f t="shared" ref="AE77:AE140" si="31">IF(OR($B77=0,AD77=0),"",AD77/$B77)</f>
        <v/>
      </c>
      <c r="AG77" s="450" t="str">
        <f t="shared" ref="AG77:AG140" si="32">IF(OR($B77=0,AF77=0),"",AF77/$B77)</f>
        <v/>
      </c>
      <c r="AI77" s="450" t="str">
        <f t="shared" ref="AI77:AI140" si="33">IF(OR($B77=0,AH77=0),"",AH77/$B77)</f>
        <v/>
      </c>
      <c r="AK77" s="450" t="str">
        <f t="shared" ref="AK77:AK140" si="34">IF(OR($B77=0,AJ77=0),"",AJ77/$B77)</f>
        <v/>
      </c>
      <c r="AM77" s="450" t="str">
        <f t="shared" ref="AM77:AM140" si="35">IF(OR($B77=0,AL77=0),"",AL77/$B77)</f>
        <v/>
      </c>
      <c r="AO77" s="450" t="str">
        <f t="shared" ref="AO77:AO140" si="36">IF(OR($B77=0,AN77=0),"",AN77/$B77)</f>
        <v/>
      </c>
      <c r="AQ77" s="450" t="str">
        <f t="shared" ref="AQ77:AQ140" si="37">IF(OR($B77=0,AP77=0),"",AP77/$B77)</f>
        <v/>
      </c>
    </row>
    <row r="78" spans="5:43" x14ac:dyDescent="0.3">
      <c r="E78" s="450" t="str">
        <f t="shared" si="19"/>
        <v/>
      </c>
      <c r="G78" s="450" t="str">
        <f t="shared" si="19"/>
        <v/>
      </c>
      <c r="I78" s="450" t="str">
        <f t="shared" si="20"/>
        <v/>
      </c>
      <c r="K78" s="450" t="str">
        <f t="shared" si="21"/>
        <v/>
      </c>
      <c r="M78" s="450" t="str">
        <f t="shared" si="22"/>
        <v/>
      </c>
      <c r="O78" s="450" t="str">
        <f t="shared" si="23"/>
        <v/>
      </c>
      <c r="Q78" s="450" t="str">
        <f t="shared" si="24"/>
        <v/>
      </c>
      <c r="S78" s="450" t="str">
        <f t="shared" si="25"/>
        <v/>
      </c>
      <c r="U78" s="450" t="str">
        <f t="shared" si="26"/>
        <v/>
      </c>
      <c r="W78" s="450" t="str">
        <f t="shared" si="27"/>
        <v/>
      </c>
      <c r="Y78" s="450" t="str">
        <f t="shared" si="28"/>
        <v/>
      </c>
      <c r="AA78" s="450" t="str">
        <f t="shared" si="29"/>
        <v/>
      </c>
      <c r="AC78" s="450" t="str">
        <f t="shared" si="30"/>
        <v/>
      </c>
      <c r="AE78" s="450" t="str">
        <f t="shared" si="31"/>
        <v/>
      </c>
      <c r="AG78" s="450" t="str">
        <f t="shared" si="32"/>
        <v/>
      </c>
      <c r="AI78" s="450" t="str">
        <f t="shared" si="33"/>
        <v/>
      </c>
      <c r="AK78" s="450" t="str">
        <f t="shared" si="34"/>
        <v/>
      </c>
      <c r="AM78" s="450" t="str">
        <f t="shared" si="35"/>
        <v/>
      </c>
      <c r="AO78" s="450" t="str">
        <f t="shared" si="36"/>
        <v/>
      </c>
      <c r="AQ78" s="450" t="str">
        <f t="shared" si="37"/>
        <v/>
      </c>
    </row>
    <row r="79" spans="5:43" x14ac:dyDescent="0.3">
      <c r="E79" s="450" t="str">
        <f t="shared" si="19"/>
        <v/>
      </c>
      <c r="G79" s="450" t="str">
        <f t="shared" si="19"/>
        <v/>
      </c>
      <c r="I79" s="450" t="str">
        <f t="shared" si="20"/>
        <v/>
      </c>
      <c r="K79" s="450" t="str">
        <f t="shared" si="21"/>
        <v/>
      </c>
      <c r="M79" s="450" t="str">
        <f t="shared" si="22"/>
        <v/>
      </c>
      <c r="O79" s="450" t="str">
        <f t="shared" si="23"/>
        <v/>
      </c>
      <c r="Q79" s="450" t="str">
        <f t="shared" si="24"/>
        <v/>
      </c>
      <c r="S79" s="450" t="str">
        <f t="shared" si="25"/>
        <v/>
      </c>
      <c r="U79" s="450" t="str">
        <f t="shared" si="26"/>
        <v/>
      </c>
      <c r="W79" s="450" t="str">
        <f t="shared" si="27"/>
        <v/>
      </c>
      <c r="Y79" s="450" t="str">
        <f t="shared" si="28"/>
        <v/>
      </c>
      <c r="AA79" s="450" t="str">
        <f t="shared" si="29"/>
        <v/>
      </c>
      <c r="AC79" s="450" t="str">
        <f t="shared" si="30"/>
        <v/>
      </c>
      <c r="AE79" s="450" t="str">
        <f t="shared" si="31"/>
        <v/>
      </c>
      <c r="AG79" s="450" t="str">
        <f t="shared" si="32"/>
        <v/>
      </c>
      <c r="AI79" s="450" t="str">
        <f t="shared" si="33"/>
        <v/>
      </c>
      <c r="AK79" s="450" t="str">
        <f t="shared" si="34"/>
        <v/>
      </c>
      <c r="AM79" s="450" t="str">
        <f t="shared" si="35"/>
        <v/>
      </c>
      <c r="AO79" s="450" t="str">
        <f t="shared" si="36"/>
        <v/>
      </c>
      <c r="AQ79" s="450" t="str">
        <f t="shared" si="37"/>
        <v/>
      </c>
    </row>
    <row r="80" spans="5:43" x14ac:dyDescent="0.3">
      <c r="E80" s="450" t="str">
        <f t="shared" si="19"/>
        <v/>
      </c>
      <c r="G80" s="450" t="str">
        <f t="shared" si="19"/>
        <v/>
      </c>
      <c r="I80" s="450" t="str">
        <f t="shared" si="20"/>
        <v/>
      </c>
      <c r="K80" s="450" t="str">
        <f t="shared" si="21"/>
        <v/>
      </c>
      <c r="M80" s="450" t="str">
        <f t="shared" si="22"/>
        <v/>
      </c>
      <c r="O80" s="450" t="str">
        <f t="shared" si="23"/>
        <v/>
      </c>
      <c r="Q80" s="450" t="str">
        <f t="shared" si="24"/>
        <v/>
      </c>
      <c r="S80" s="450" t="str">
        <f t="shared" si="25"/>
        <v/>
      </c>
      <c r="U80" s="450" t="str">
        <f t="shared" si="26"/>
        <v/>
      </c>
      <c r="W80" s="450" t="str">
        <f t="shared" si="27"/>
        <v/>
      </c>
      <c r="Y80" s="450" t="str">
        <f t="shared" si="28"/>
        <v/>
      </c>
      <c r="AA80" s="450" t="str">
        <f t="shared" si="29"/>
        <v/>
      </c>
      <c r="AC80" s="450" t="str">
        <f t="shared" si="30"/>
        <v/>
      </c>
      <c r="AE80" s="450" t="str">
        <f t="shared" si="31"/>
        <v/>
      </c>
      <c r="AG80" s="450" t="str">
        <f t="shared" si="32"/>
        <v/>
      </c>
      <c r="AI80" s="450" t="str">
        <f t="shared" si="33"/>
        <v/>
      </c>
      <c r="AK80" s="450" t="str">
        <f t="shared" si="34"/>
        <v/>
      </c>
      <c r="AM80" s="450" t="str">
        <f t="shared" si="35"/>
        <v/>
      </c>
      <c r="AO80" s="450" t="str">
        <f t="shared" si="36"/>
        <v/>
      </c>
      <c r="AQ80" s="450" t="str">
        <f t="shared" si="37"/>
        <v/>
      </c>
    </row>
    <row r="81" spans="5:43" x14ac:dyDescent="0.3">
      <c r="E81" s="450" t="str">
        <f t="shared" si="19"/>
        <v/>
      </c>
      <c r="G81" s="450" t="str">
        <f t="shared" si="19"/>
        <v/>
      </c>
      <c r="I81" s="450" t="str">
        <f t="shared" si="20"/>
        <v/>
      </c>
      <c r="K81" s="450" t="str">
        <f t="shared" si="21"/>
        <v/>
      </c>
      <c r="M81" s="450" t="str">
        <f t="shared" si="22"/>
        <v/>
      </c>
      <c r="O81" s="450" t="str">
        <f t="shared" si="23"/>
        <v/>
      </c>
      <c r="Q81" s="450" t="str">
        <f t="shared" si="24"/>
        <v/>
      </c>
      <c r="S81" s="450" t="str">
        <f t="shared" si="25"/>
        <v/>
      </c>
      <c r="U81" s="450" t="str">
        <f t="shared" si="26"/>
        <v/>
      </c>
      <c r="W81" s="450" t="str">
        <f t="shared" si="27"/>
        <v/>
      </c>
      <c r="Y81" s="450" t="str">
        <f t="shared" si="28"/>
        <v/>
      </c>
      <c r="AA81" s="450" t="str">
        <f t="shared" si="29"/>
        <v/>
      </c>
      <c r="AC81" s="450" t="str">
        <f t="shared" si="30"/>
        <v/>
      </c>
      <c r="AE81" s="450" t="str">
        <f t="shared" si="31"/>
        <v/>
      </c>
      <c r="AG81" s="450" t="str">
        <f t="shared" si="32"/>
        <v/>
      </c>
      <c r="AI81" s="450" t="str">
        <f t="shared" si="33"/>
        <v/>
      </c>
      <c r="AK81" s="450" t="str">
        <f t="shared" si="34"/>
        <v/>
      </c>
      <c r="AM81" s="450" t="str">
        <f t="shared" si="35"/>
        <v/>
      </c>
      <c r="AO81" s="450" t="str">
        <f t="shared" si="36"/>
        <v/>
      </c>
      <c r="AQ81" s="450" t="str">
        <f t="shared" si="37"/>
        <v/>
      </c>
    </row>
    <row r="82" spans="5:43" x14ac:dyDescent="0.3">
      <c r="E82" s="450" t="str">
        <f t="shared" si="19"/>
        <v/>
      </c>
      <c r="G82" s="450" t="str">
        <f t="shared" si="19"/>
        <v/>
      </c>
      <c r="I82" s="450" t="str">
        <f t="shared" si="20"/>
        <v/>
      </c>
      <c r="K82" s="450" t="str">
        <f t="shared" si="21"/>
        <v/>
      </c>
      <c r="M82" s="450" t="str">
        <f t="shared" si="22"/>
        <v/>
      </c>
      <c r="O82" s="450" t="str">
        <f t="shared" si="23"/>
        <v/>
      </c>
      <c r="Q82" s="450" t="str">
        <f t="shared" si="24"/>
        <v/>
      </c>
      <c r="S82" s="450" t="str">
        <f t="shared" si="25"/>
        <v/>
      </c>
      <c r="U82" s="450" t="str">
        <f t="shared" si="26"/>
        <v/>
      </c>
      <c r="W82" s="450" t="str">
        <f t="shared" si="27"/>
        <v/>
      </c>
      <c r="Y82" s="450" t="str">
        <f t="shared" si="28"/>
        <v/>
      </c>
      <c r="AA82" s="450" t="str">
        <f t="shared" si="29"/>
        <v/>
      </c>
      <c r="AC82" s="450" t="str">
        <f t="shared" si="30"/>
        <v/>
      </c>
      <c r="AE82" s="450" t="str">
        <f t="shared" si="31"/>
        <v/>
      </c>
      <c r="AG82" s="450" t="str">
        <f t="shared" si="32"/>
        <v/>
      </c>
      <c r="AI82" s="450" t="str">
        <f t="shared" si="33"/>
        <v/>
      </c>
      <c r="AK82" s="450" t="str">
        <f t="shared" si="34"/>
        <v/>
      </c>
      <c r="AM82" s="450" t="str">
        <f t="shared" si="35"/>
        <v/>
      </c>
      <c r="AO82" s="450" t="str">
        <f t="shared" si="36"/>
        <v/>
      </c>
      <c r="AQ82" s="450" t="str">
        <f t="shared" si="37"/>
        <v/>
      </c>
    </row>
    <row r="83" spans="5:43" x14ac:dyDescent="0.3">
      <c r="E83" s="450" t="str">
        <f t="shared" si="19"/>
        <v/>
      </c>
      <c r="G83" s="450" t="str">
        <f t="shared" si="19"/>
        <v/>
      </c>
      <c r="I83" s="450" t="str">
        <f t="shared" si="20"/>
        <v/>
      </c>
      <c r="K83" s="450" t="str">
        <f t="shared" si="21"/>
        <v/>
      </c>
      <c r="M83" s="450" t="str">
        <f t="shared" si="22"/>
        <v/>
      </c>
      <c r="O83" s="450" t="str">
        <f t="shared" si="23"/>
        <v/>
      </c>
      <c r="Q83" s="450" t="str">
        <f t="shared" si="24"/>
        <v/>
      </c>
      <c r="S83" s="450" t="str">
        <f t="shared" si="25"/>
        <v/>
      </c>
      <c r="U83" s="450" t="str">
        <f t="shared" si="26"/>
        <v/>
      </c>
      <c r="W83" s="450" t="str">
        <f t="shared" si="27"/>
        <v/>
      </c>
      <c r="Y83" s="450" t="str">
        <f t="shared" si="28"/>
        <v/>
      </c>
      <c r="AA83" s="450" t="str">
        <f t="shared" si="29"/>
        <v/>
      </c>
      <c r="AC83" s="450" t="str">
        <f t="shared" si="30"/>
        <v/>
      </c>
      <c r="AE83" s="450" t="str">
        <f t="shared" si="31"/>
        <v/>
      </c>
      <c r="AG83" s="450" t="str">
        <f t="shared" si="32"/>
        <v/>
      </c>
      <c r="AI83" s="450" t="str">
        <f t="shared" si="33"/>
        <v/>
      </c>
      <c r="AK83" s="450" t="str">
        <f t="shared" si="34"/>
        <v/>
      </c>
      <c r="AM83" s="450" t="str">
        <f t="shared" si="35"/>
        <v/>
      </c>
      <c r="AO83" s="450" t="str">
        <f t="shared" si="36"/>
        <v/>
      </c>
      <c r="AQ83" s="450" t="str">
        <f t="shared" si="37"/>
        <v/>
      </c>
    </row>
    <row r="84" spans="5:43" x14ac:dyDescent="0.3">
      <c r="E84" s="450" t="str">
        <f t="shared" si="19"/>
        <v/>
      </c>
      <c r="G84" s="450" t="str">
        <f t="shared" si="19"/>
        <v/>
      </c>
      <c r="I84" s="450" t="str">
        <f t="shared" si="20"/>
        <v/>
      </c>
      <c r="K84" s="450" t="str">
        <f t="shared" si="21"/>
        <v/>
      </c>
      <c r="M84" s="450" t="str">
        <f t="shared" si="22"/>
        <v/>
      </c>
      <c r="O84" s="450" t="str">
        <f t="shared" si="23"/>
        <v/>
      </c>
      <c r="Q84" s="450" t="str">
        <f t="shared" si="24"/>
        <v/>
      </c>
      <c r="S84" s="450" t="str">
        <f t="shared" si="25"/>
        <v/>
      </c>
      <c r="U84" s="450" t="str">
        <f t="shared" si="26"/>
        <v/>
      </c>
      <c r="W84" s="450" t="str">
        <f t="shared" si="27"/>
        <v/>
      </c>
      <c r="Y84" s="450" t="str">
        <f t="shared" si="28"/>
        <v/>
      </c>
      <c r="AA84" s="450" t="str">
        <f t="shared" si="29"/>
        <v/>
      </c>
      <c r="AC84" s="450" t="str">
        <f t="shared" si="30"/>
        <v/>
      </c>
      <c r="AE84" s="450" t="str">
        <f t="shared" si="31"/>
        <v/>
      </c>
      <c r="AG84" s="450" t="str">
        <f t="shared" si="32"/>
        <v/>
      </c>
      <c r="AI84" s="450" t="str">
        <f t="shared" si="33"/>
        <v/>
      </c>
      <c r="AK84" s="450" t="str">
        <f t="shared" si="34"/>
        <v/>
      </c>
      <c r="AM84" s="450" t="str">
        <f t="shared" si="35"/>
        <v/>
      </c>
      <c r="AO84" s="450" t="str">
        <f t="shared" si="36"/>
        <v/>
      </c>
      <c r="AQ84" s="450" t="str">
        <f t="shared" si="37"/>
        <v/>
      </c>
    </row>
    <row r="85" spans="5:43" x14ac:dyDescent="0.3">
      <c r="E85" s="450" t="str">
        <f t="shared" si="19"/>
        <v/>
      </c>
      <c r="G85" s="450" t="str">
        <f t="shared" si="19"/>
        <v/>
      </c>
      <c r="I85" s="450" t="str">
        <f t="shared" si="20"/>
        <v/>
      </c>
      <c r="K85" s="450" t="str">
        <f t="shared" si="21"/>
        <v/>
      </c>
      <c r="M85" s="450" t="str">
        <f t="shared" si="22"/>
        <v/>
      </c>
      <c r="O85" s="450" t="str">
        <f t="shared" si="23"/>
        <v/>
      </c>
      <c r="Q85" s="450" t="str">
        <f t="shared" si="24"/>
        <v/>
      </c>
      <c r="S85" s="450" t="str">
        <f t="shared" si="25"/>
        <v/>
      </c>
      <c r="U85" s="450" t="str">
        <f t="shared" si="26"/>
        <v/>
      </c>
      <c r="W85" s="450" t="str">
        <f t="shared" si="27"/>
        <v/>
      </c>
      <c r="Y85" s="450" t="str">
        <f t="shared" si="28"/>
        <v/>
      </c>
      <c r="AA85" s="450" t="str">
        <f t="shared" si="29"/>
        <v/>
      </c>
      <c r="AC85" s="450" t="str">
        <f t="shared" si="30"/>
        <v/>
      </c>
      <c r="AE85" s="450" t="str">
        <f t="shared" si="31"/>
        <v/>
      </c>
      <c r="AG85" s="450" t="str">
        <f t="shared" si="32"/>
        <v/>
      </c>
      <c r="AI85" s="450" t="str">
        <f t="shared" si="33"/>
        <v/>
      </c>
      <c r="AK85" s="450" t="str">
        <f t="shared" si="34"/>
        <v/>
      </c>
      <c r="AM85" s="450" t="str">
        <f t="shared" si="35"/>
        <v/>
      </c>
      <c r="AO85" s="450" t="str">
        <f t="shared" si="36"/>
        <v/>
      </c>
      <c r="AQ85" s="450" t="str">
        <f t="shared" si="37"/>
        <v/>
      </c>
    </row>
    <row r="86" spans="5:43" x14ac:dyDescent="0.3">
      <c r="E86" s="450" t="str">
        <f t="shared" si="19"/>
        <v/>
      </c>
      <c r="G86" s="450" t="str">
        <f t="shared" si="19"/>
        <v/>
      </c>
      <c r="I86" s="450" t="str">
        <f t="shared" si="20"/>
        <v/>
      </c>
      <c r="K86" s="450" t="str">
        <f t="shared" si="21"/>
        <v/>
      </c>
      <c r="M86" s="450" t="str">
        <f t="shared" si="22"/>
        <v/>
      </c>
      <c r="O86" s="450" t="str">
        <f t="shared" si="23"/>
        <v/>
      </c>
      <c r="Q86" s="450" t="str">
        <f t="shared" si="24"/>
        <v/>
      </c>
      <c r="S86" s="450" t="str">
        <f t="shared" si="25"/>
        <v/>
      </c>
      <c r="U86" s="450" t="str">
        <f t="shared" si="26"/>
        <v/>
      </c>
      <c r="W86" s="450" t="str">
        <f t="shared" si="27"/>
        <v/>
      </c>
      <c r="Y86" s="450" t="str">
        <f t="shared" si="28"/>
        <v/>
      </c>
      <c r="AA86" s="450" t="str">
        <f t="shared" si="29"/>
        <v/>
      </c>
      <c r="AC86" s="450" t="str">
        <f t="shared" si="30"/>
        <v/>
      </c>
      <c r="AE86" s="450" t="str">
        <f t="shared" si="31"/>
        <v/>
      </c>
      <c r="AG86" s="450" t="str">
        <f t="shared" si="32"/>
        <v/>
      </c>
      <c r="AI86" s="450" t="str">
        <f t="shared" si="33"/>
        <v/>
      </c>
      <c r="AK86" s="450" t="str">
        <f t="shared" si="34"/>
        <v/>
      </c>
      <c r="AM86" s="450" t="str">
        <f t="shared" si="35"/>
        <v/>
      </c>
      <c r="AO86" s="450" t="str">
        <f t="shared" si="36"/>
        <v/>
      </c>
      <c r="AQ86" s="450" t="str">
        <f t="shared" si="37"/>
        <v/>
      </c>
    </row>
    <row r="87" spans="5:43" x14ac:dyDescent="0.3">
      <c r="E87" s="450" t="str">
        <f t="shared" si="19"/>
        <v/>
      </c>
      <c r="G87" s="450" t="str">
        <f t="shared" si="19"/>
        <v/>
      </c>
      <c r="I87" s="450" t="str">
        <f t="shared" si="20"/>
        <v/>
      </c>
      <c r="K87" s="450" t="str">
        <f t="shared" si="21"/>
        <v/>
      </c>
      <c r="M87" s="450" t="str">
        <f t="shared" si="22"/>
        <v/>
      </c>
      <c r="O87" s="450" t="str">
        <f t="shared" si="23"/>
        <v/>
      </c>
      <c r="Q87" s="450" t="str">
        <f t="shared" si="24"/>
        <v/>
      </c>
      <c r="S87" s="450" t="str">
        <f t="shared" si="25"/>
        <v/>
      </c>
      <c r="U87" s="450" t="str">
        <f t="shared" si="26"/>
        <v/>
      </c>
      <c r="W87" s="450" t="str">
        <f t="shared" si="27"/>
        <v/>
      </c>
      <c r="Y87" s="450" t="str">
        <f t="shared" si="28"/>
        <v/>
      </c>
      <c r="AA87" s="450" t="str">
        <f t="shared" si="29"/>
        <v/>
      </c>
      <c r="AC87" s="450" t="str">
        <f t="shared" si="30"/>
        <v/>
      </c>
      <c r="AE87" s="450" t="str">
        <f t="shared" si="31"/>
        <v/>
      </c>
      <c r="AG87" s="450" t="str">
        <f t="shared" si="32"/>
        <v/>
      </c>
      <c r="AI87" s="450" t="str">
        <f t="shared" si="33"/>
        <v/>
      </c>
      <c r="AK87" s="450" t="str">
        <f t="shared" si="34"/>
        <v/>
      </c>
      <c r="AM87" s="450" t="str">
        <f t="shared" si="35"/>
        <v/>
      </c>
      <c r="AO87" s="450" t="str">
        <f t="shared" si="36"/>
        <v/>
      </c>
      <c r="AQ87" s="450" t="str">
        <f t="shared" si="37"/>
        <v/>
      </c>
    </row>
    <row r="88" spans="5:43" x14ac:dyDescent="0.3">
      <c r="E88" s="450" t="str">
        <f t="shared" si="19"/>
        <v/>
      </c>
      <c r="G88" s="450" t="str">
        <f t="shared" si="19"/>
        <v/>
      </c>
      <c r="I88" s="450" t="str">
        <f t="shared" si="20"/>
        <v/>
      </c>
      <c r="K88" s="450" t="str">
        <f t="shared" si="21"/>
        <v/>
      </c>
      <c r="M88" s="450" t="str">
        <f t="shared" si="22"/>
        <v/>
      </c>
      <c r="O88" s="450" t="str">
        <f t="shared" si="23"/>
        <v/>
      </c>
      <c r="Q88" s="450" t="str">
        <f t="shared" si="24"/>
        <v/>
      </c>
      <c r="S88" s="450" t="str">
        <f t="shared" si="25"/>
        <v/>
      </c>
      <c r="U88" s="450" t="str">
        <f t="shared" si="26"/>
        <v/>
      </c>
      <c r="W88" s="450" t="str">
        <f t="shared" si="27"/>
        <v/>
      </c>
      <c r="Y88" s="450" t="str">
        <f t="shared" si="28"/>
        <v/>
      </c>
      <c r="AA88" s="450" t="str">
        <f t="shared" si="29"/>
        <v/>
      </c>
      <c r="AC88" s="450" t="str">
        <f t="shared" si="30"/>
        <v/>
      </c>
      <c r="AE88" s="450" t="str">
        <f t="shared" si="31"/>
        <v/>
      </c>
      <c r="AG88" s="450" t="str">
        <f t="shared" si="32"/>
        <v/>
      </c>
      <c r="AI88" s="450" t="str">
        <f t="shared" si="33"/>
        <v/>
      </c>
      <c r="AK88" s="450" t="str">
        <f t="shared" si="34"/>
        <v/>
      </c>
      <c r="AM88" s="450" t="str">
        <f t="shared" si="35"/>
        <v/>
      </c>
      <c r="AO88" s="450" t="str">
        <f t="shared" si="36"/>
        <v/>
      </c>
      <c r="AQ88" s="450" t="str">
        <f t="shared" si="37"/>
        <v/>
      </c>
    </row>
    <row r="89" spans="5:43" x14ac:dyDescent="0.3">
      <c r="E89" s="450" t="str">
        <f t="shared" si="19"/>
        <v/>
      </c>
      <c r="G89" s="450" t="str">
        <f t="shared" si="19"/>
        <v/>
      </c>
      <c r="I89" s="450" t="str">
        <f t="shared" si="20"/>
        <v/>
      </c>
      <c r="K89" s="450" t="str">
        <f t="shared" si="21"/>
        <v/>
      </c>
      <c r="M89" s="450" t="str">
        <f t="shared" si="22"/>
        <v/>
      </c>
      <c r="O89" s="450" t="str">
        <f t="shared" si="23"/>
        <v/>
      </c>
      <c r="Q89" s="450" t="str">
        <f t="shared" si="24"/>
        <v/>
      </c>
      <c r="S89" s="450" t="str">
        <f t="shared" si="25"/>
        <v/>
      </c>
      <c r="U89" s="450" t="str">
        <f t="shared" si="26"/>
        <v/>
      </c>
      <c r="W89" s="450" t="str">
        <f t="shared" si="27"/>
        <v/>
      </c>
      <c r="Y89" s="450" t="str">
        <f t="shared" si="28"/>
        <v/>
      </c>
      <c r="AA89" s="450" t="str">
        <f t="shared" si="29"/>
        <v/>
      </c>
      <c r="AC89" s="450" t="str">
        <f t="shared" si="30"/>
        <v/>
      </c>
      <c r="AE89" s="450" t="str">
        <f t="shared" si="31"/>
        <v/>
      </c>
      <c r="AG89" s="450" t="str">
        <f t="shared" si="32"/>
        <v/>
      </c>
      <c r="AI89" s="450" t="str">
        <f t="shared" si="33"/>
        <v/>
      </c>
      <c r="AK89" s="450" t="str">
        <f t="shared" si="34"/>
        <v/>
      </c>
      <c r="AM89" s="450" t="str">
        <f t="shared" si="35"/>
        <v/>
      </c>
      <c r="AO89" s="450" t="str">
        <f t="shared" si="36"/>
        <v/>
      </c>
      <c r="AQ89" s="450" t="str">
        <f t="shared" si="37"/>
        <v/>
      </c>
    </row>
    <row r="90" spans="5:43" x14ac:dyDescent="0.3">
      <c r="E90" s="450" t="str">
        <f t="shared" si="19"/>
        <v/>
      </c>
      <c r="G90" s="450" t="str">
        <f t="shared" si="19"/>
        <v/>
      </c>
      <c r="I90" s="450" t="str">
        <f t="shared" si="20"/>
        <v/>
      </c>
      <c r="K90" s="450" t="str">
        <f t="shared" si="21"/>
        <v/>
      </c>
      <c r="M90" s="450" t="str">
        <f t="shared" si="22"/>
        <v/>
      </c>
      <c r="O90" s="450" t="str">
        <f t="shared" si="23"/>
        <v/>
      </c>
      <c r="Q90" s="450" t="str">
        <f t="shared" si="24"/>
        <v/>
      </c>
      <c r="S90" s="450" t="str">
        <f t="shared" si="25"/>
        <v/>
      </c>
      <c r="U90" s="450" t="str">
        <f t="shared" si="26"/>
        <v/>
      </c>
      <c r="W90" s="450" t="str">
        <f t="shared" si="27"/>
        <v/>
      </c>
      <c r="Y90" s="450" t="str">
        <f t="shared" si="28"/>
        <v/>
      </c>
      <c r="AA90" s="450" t="str">
        <f t="shared" si="29"/>
        <v/>
      </c>
      <c r="AC90" s="450" t="str">
        <f t="shared" si="30"/>
        <v/>
      </c>
      <c r="AE90" s="450" t="str">
        <f t="shared" si="31"/>
        <v/>
      </c>
      <c r="AG90" s="450" t="str">
        <f t="shared" si="32"/>
        <v/>
      </c>
      <c r="AI90" s="450" t="str">
        <f t="shared" si="33"/>
        <v/>
      </c>
      <c r="AK90" s="450" t="str">
        <f t="shared" si="34"/>
        <v/>
      </c>
      <c r="AM90" s="450" t="str">
        <f t="shared" si="35"/>
        <v/>
      </c>
      <c r="AO90" s="450" t="str">
        <f t="shared" si="36"/>
        <v/>
      </c>
      <c r="AQ90" s="450" t="str">
        <f t="shared" si="37"/>
        <v/>
      </c>
    </row>
    <row r="91" spans="5:43" x14ac:dyDescent="0.3">
      <c r="E91" s="450" t="str">
        <f t="shared" si="19"/>
        <v/>
      </c>
      <c r="G91" s="450" t="str">
        <f t="shared" si="19"/>
        <v/>
      </c>
      <c r="I91" s="450" t="str">
        <f t="shared" si="20"/>
        <v/>
      </c>
      <c r="K91" s="450" t="str">
        <f t="shared" si="21"/>
        <v/>
      </c>
      <c r="M91" s="450" t="str">
        <f t="shared" si="22"/>
        <v/>
      </c>
      <c r="O91" s="450" t="str">
        <f t="shared" si="23"/>
        <v/>
      </c>
      <c r="Q91" s="450" t="str">
        <f t="shared" si="24"/>
        <v/>
      </c>
      <c r="S91" s="450" t="str">
        <f t="shared" si="25"/>
        <v/>
      </c>
      <c r="U91" s="450" t="str">
        <f t="shared" si="26"/>
        <v/>
      </c>
      <c r="W91" s="450" t="str">
        <f t="shared" si="27"/>
        <v/>
      </c>
      <c r="Y91" s="450" t="str">
        <f t="shared" si="28"/>
        <v/>
      </c>
      <c r="AA91" s="450" t="str">
        <f t="shared" si="29"/>
        <v/>
      </c>
      <c r="AC91" s="450" t="str">
        <f t="shared" si="30"/>
        <v/>
      </c>
      <c r="AE91" s="450" t="str">
        <f t="shared" si="31"/>
        <v/>
      </c>
      <c r="AG91" s="450" t="str">
        <f t="shared" si="32"/>
        <v/>
      </c>
      <c r="AI91" s="450" t="str">
        <f t="shared" si="33"/>
        <v/>
      </c>
      <c r="AK91" s="450" t="str">
        <f t="shared" si="34"/>
        <v/>
      </c>
      <c r="AM91" s="450" t="str">
        <f t="shared" si="35"/>
        <v/>
      </c>
      <c r="AO91" s="450" t="str">
        <f t="shared" si="36"/>
        <v/>
      </c>
      <c r="AQ91" s="450" t="str">
        <f t="shared" si="37"/>
        <v/>
      </c>
    </row>
    <row r="92" spans="5:43" x14ac:dyDescent="0.3">
      <c r="E92" s="450" t="str">
        <f t="shared" si="19"/>
        <v/>
      </c>
      <c r="G92" s="450" t="str">
        <f t="shared" si="19"/>
        <v/>
      </c>
      <c r="I92" s="450" t="str">
        <f t="shared" si="20"/>
        <v/>
      </c>
      <c r="K92" s="450" t="str">
        <f t="shared" si="21"/>
        <v/>
      </c>
      <c r="M92" s="450" t="str">
        <f t="shared" si="22"/>
        <v/>
      </c>
      <c r="O92" s="450" t="str">
        <f t="shared" si="23"/>
        <v/>
      </c>
      <c r="Q92" s="450" t="str">
        <f t="shared" si="24"/>
        <v/>
      </c>
      <c r="S92" s="450" t="str">
        <f t="shared" si="25"/>
        <v/>
      </c>
      <c r="U92" s="450" t="str">
        <f t="shared" si="26"/>
        <v/>
      </c>
      <c r="W92" s="450" t="str">
        <f t="shared" si="27"/>
        <v/>
      </c>
      <c r="Y92" s="450" t="str">
        <f t="shared" si="28"/>
        <v/>
      </c>
      <c r="AA92" s="450" t="str">
        <f t="shared" si="29"/>
        <v/>
      </c>
      <c r="AC92" s="450" t="str">
        <f t="shared" si="30"/>
        <v/>
      </c>
      <c r="AE92" s="450" t="str">
        <f t="shared" si="31"/>
        <v/>
      </c>
      <c r="AG92" s="450" t="str">
        <f t="shared" si="32"/>
        <v/>
      </c>
      <c r="AI92" s="450" t="str">
        <f t="shared" si="33"/>
        <v/>
      </c>
      <c r="AK92" s="450" t="str">
        <f t="shared" si="34"/>
        <v/>
      </c>
      <c r="AM92" s="450" t="str">
        <f t="shared" si="35"/>
        <v/>
      </c>
      <c r="AO92" s="450" t="str">
        <f t="shared" si="36"/>
        <v/>
      </c>
      <c r="AQ92" s="450" t="str">
        <f t="shared" si="37"/>
        <v/>
      </c>
    </row>
    <row r="93" spans="5:43" x14ac:dyDescent="0.3">
      <c r="E93" s="450" t="str">
        <f t="shared" si="19"/>
        <v/>
      </c>
      <c r="G93" s="450" t="str">
        <f t="shared" si="19"/>
        <v/>
      </c>
      <c r="I93" s="450" t="str">
        <f t="shared" si="20"/>
        <v/>
      </c>
      <c r="K93" s="450" t="str">
        <f t="shared" si="21"/>
        <v/>
      </c>
      <c r="M93" s="450" t="str">
        <f t="shared" si="22"/>
        <v/>
      </c>
      <c r="O93" s="450" t="str">
        <f t="shared" si="23"/>
        <v/>
      </c>
      <c r="Q93" s="450" t="str">
        <f t="shared" si="24"/>
        <v/>
      </c>
      <c r="S93" s="450" t="str">
        <f t="shared" si="25"/>
        <v/>
      </c>
      <c r="U93" s="450" t="str">
        <f t="shared" si="26"/>
        <v/>
      </c>
      <c r="W93" s="450" t="str">
        <f t="shared" si="27"/>
        <v/>
      </c>
      <c r="Y93" s="450" t="str">
        <f t="shared" si="28"/>
        <v/>
      </c>
      <c r="AA93" s="450" t="str">
        <f t="shared" si="29"/>
        <v/>
      </c>
      <c r="AC93" s="450" t="str">
        <f t="shared" si="30"/>
        <v/>
      </c>
      <c r="AE93" s="450" t="str">
        <f t="shared" si="31"/>
        <v/>
      </c>
      <c r="AG93" s="450" t="str">
        <f t="shared" si="32"/>
        <v/>
      </c>
      <c r="AI93" s="450" t="str">
        <f t="shared" si="33"/>
        <v/>
      </c>
      <c r="AK93" s="450" t="str">
        <f t="shared" si="34"/>
        <v/>
      </c>
      <c r="AM93" s="450" t="str">
        <f t="shared" si="35"/>
        <v/>
      </c>
      <c r="AO93" s="450" t="str">
        <f t="shared" si="36"/>
        <v/>
      </c>
      <c r="AQ93" s="450" t="str">
        <f t="shared" si="37"/>
        <v/>
      </c>
    </row>
    <row r="94" spans="5:43" x14ac:dyDescent="0.3">
      <c r="E94" s="450" t="str">
        <f t="shared" si="19"/>
        <v/>
      </c>
      <c r="G94" s="450" t="str">
        <f t="shared" si="19"/>
        <v/>
      </c>
      <c r="I94" s="450" t="str">
        <f t="shared" si="20"/>
        <v/>
      </c>
      <c r="K94" s="450" t="str">
        <f t="shared" si="21"/>
        <v/>
      </c>
      <c r="M94" s="450" t="str">
        <f t="shared" si="22"/>
        <v/>
      </c>
      <c r="O94" s="450" t="str">
        <f t="shared" si="23"/>
        <v/>
      </c>
      <c r="Q94" s="450" t="str">
        <f t="shared" si="24"/>
        <v/>
      </c>
      <c r="S94" s="450" t="str">
        <f t="shared" si="25"/>
        <v/>
      </c>
      <c r="U94" s="450" t="str">
        <f t="shared" si="26"/>
        <v/>
      </c>
      <c r="W94" s="450" t="str">
        <f t="shared" si="27"/>
        <v/>
      </c>
      <c r="Y94" s="450" t="str">
        <f t="shared" si="28"/>
        <v/>
      </c>
      <c r="AA94" s="450" t="str">
        <f t="shared" si="29"/>
        <v/>
      </c>
      <c r="AC94" s="450" t="str">
        <f t="shared" si="30"/>
        <v/>
      </c>
      <c r="AE94" s="450" t="str">
        <f t="shared" si="31"/>
        <v/>
      </c>
      <c r="AG94" s="450" t="str">
        <f t="shared" si="32"/>
        <v/>
      </c>
      <c r="AI94" s="450" t="str">
        <f t="shared" si="33"/>
        <v/>
      </c>
      <c r="AK94" s="450" t="str">
        <f t="shared" si="34"/>
        <v/>
      </c>
      <c r="AM94" s="450" t="str">
        <f t="shared" si="35"/>
        <v/>
      </c>
      <c r="AO94" s="450" t="str">
        <f t="shared" si="36"/>
        <v/>
      </c>
      <c r="AQ94" s="450" t="str">
        <f t="shared" si="37"/>
        <v/>
      </c>
    </row>
    <row r="95" spans="5:43" x14ac:dyDescent="0.3">
      <c r="E95" s="450" t="str">
        <f t="shared" si="19"/>
        <v/>
      </c>
      <c r="G95" s="450" t="str">
        <f t="shared" si="19"/>
        <v/>
      </c>
      <c r="I95" s="450" t="str">
        <f t="shared" si="20"/>
        <v/>
      </c>
      <c r="K95" s="450" t="str">
        <f t="shared" si="21"/>
        <v/>
      </c>
      <c r="M95" s="450" t="str">
        <f t="shared" si="22"/>
        <v/>
      </c>
      <c r="O95" s="450" t="str">
        <f t="shared" si="23"/>
        <v/>
      </c>
      <c r="Q95" s="450" t="str">
        <f t="shared" si="24"/>
        <v/>
      </c>
      <c r="S95" s="450" t="str">
        <f t="shared" si="25"/>
        <v/>
      </c>
      <c r="U95" s="450" t="str">
        <f t="shared" si="26"/>
        <v/>
      </c>
      <c r="W95" s="450" t="str">
        <f t="shared" si="27"/>
        <v/>
      </c>
      <c r="Y95" s="450" t="str">
        <f t="shared" si="28"/>
        <v/>
      </c>
      <c r="AA95" s="450" t="str">
        <f t="shared" si="29"/>
        <v/>
      </c>
      <c r="AC95" s="450" t="str">
        <f t="shared" si="30"/>
        <v/>
      </c>
      <c r="AE95" s="450" t="str">
        <f t="shared" si="31"/>
        <v/>
      </c>
      <c r="AG95" s="450" t="str">
        <f t="shared" si="32"/>
        <v/>
      </c>
      <c r="AI95" s="450" t="str">
        <f t="shared" si="33"/>
        <v/>
      </c>
      <c r="AK95" s="450" t="str">
        <f t="shared" si="34"/>
        <v/>
      </c>
      <c r="AM95" s="450" t="str">
        <f t="shared" si="35"/>
        <v/>
      </c>
      <c r="AO95" s="450" t="str">
        <f t="shared" si="36"/>
        <v/>
      </c>
      <c r="AQ95" s="450" t="str">
        <f t="shared" si="37"/>
        <v/>
      </c>
    </row>
    <row r="96" spans="5:43" x14ac:dyDescent="0.3">
      <c r="E96" s="450" t="str">
        <f t="shared" si="19"/>
        <v/>
      </c>
      <c r="G96" s="450" t="str">
        <f t="shared" si="19"/>
        <v/>
      </c>
      <c r="I96" s="450" t="str">
        <f t="shared" si="20"/>
        <v/>
      </c>
      <c r="K96" s="450" t="str">
        <f t="shared" si="21"/>
        <v/>
      </c>
      <c r="M96" s="450" t="str">
        <f t="shared" si="22"/>
        <v/>
      </c>
      <c r="O96" s="450" t="str">
        <f t="shared" si="23"/>
        <v/>
      </c>
      <c r="Q96" s="450" t="str">
        <f t="shared" si="24"/>
        <v/>
      </c>
      <c r="S96" s="450" t="str">
        <f t="shared" si="25"/>
        <v/>
      </c>
      <c r="U96" s="450" t="str">
        <f t="shared" si="26"/>
        <v/>
      </c>
      <c r="W96" s="450" t="str">
        <f t="shared" si="27"/>
        <v/>
      </c>
      <c r="Y96" s="450" t="str">
        <f t="shared" si="28"/>
        <v/>
      </c>
      <c r="AA96" s="450" t="str">
        <f t="shared" si="29"/>
        <v/>
      </c>
      <c r="AC96" s="450" t="str">
        <f t="shared" si="30"/>
        <v/>
      </c>
      <c r="AE96" s="450" t="str">
        <f t="shared" si="31"/>
        <v/>
      </c>
      <c r="AG96" s="450" t="str">
        <f t="shared" si="32"/>
        <v/>
      </c>
      <c r="AI96" s="450" t="str">
        <f t="shared" si="33"/>
        <v/>
      </c>
      <c r="AK96" s="450" t="str">
        <f t="shared" si="34"/>
        <v/>
      </c>
      <c r="AM96" s="450" t="str">
        <f t="shared" si="35"/>
        <v/>
      </c>
      <c r="AO96" s="450" t="str">
        <f t="shared" si="36"/>
        <v/>
      </c>
      <c r="AQ96" s="450" t="str">
        <f t="shared" si="37"/>
        <v/>
      </c>
    </row>
    <row r="97" spans="5:43" x14ac:dyDescent="0.3">
      <c r="E97" s="450" t="str">
        <f t="shared" si="19"/>
        <v/>
      </c>
      <c r="G97" s="450" t="str">
        <f t="shared" si="19"/>
        <v/>
      </c>
      <c r="I97" s="450" t="str">
        <f t="shared" si="20"/>
        <v/>
      </c>
      <c r="K97" s="450" t="str">
        <f t="shared" si="21"/>
        <v/>
      </c>
      <c r="M97" s="450" t="str">
        <f t="shared" si="22"/>
        <v/>
      </c>
      <c r="O97" s="450" t="str">
        <f t="shared" si="23"/>
        <v/>
      </c>
      <c r="Q97" s="450" t="str">
        <f t="shared" si="24"/>
        <v/>
      </c>
      <c r="S97" s="450" t="str">
        <f t="shared" si="25"/>
        <v/>
      </c>
      <c r="U97" s="450" t="str">
        <f t="shared" si="26"/>
        <v/>
      </c>
      <c r="W97" s="450" t="str">
        <f t="shared" si="27"/>
        <v/>
      </c>
      <c r="Y97" s="450" t="str">
        <f t="shared" si="28"/>
        <v/>
      </c>
      <c r="AA97" s="450" t="str">
        <f t="shared" si="29"/>
        <v/>
      </c>
      <c r="AC97" s="450" t="str">
        <f t="shared" si="30"/>
        <v/>
      </c>
      <c r="AE97" s="450" t="str">
        <f t="shared" si="31"/>
        <v/>
      </c>
      <c r="AG97" s="450" t="str">
        <f t="shared" si="32"/>
        <v/>
      </c>
      <c r="AI97" s="450" t="str">
        <f t="shared" si="33"/>
        <v/>
      </c>
      <c r="AK97" s="450" t="str">
        <f t="shared" si="34"/>
        <v/>
      </c>
      <c r="AM97" s="450" t="str">
        <f t="shared" si="35"/>
        <v/>
      </c>
      <c r="AO97" s="450" t="str">
        <f t="shared" si="36"/>
        <v/>
      </c>
      <c r="AQ97" s="450" t="str">
        <f t="shared" si="37"/>
        <v/>
      </c>
    </row>
    <row r="98" spans="5:43" x14ac:dyDescent="0.3">
      <c r="E98" s="450" t="str">
        <f t="shared" si="19"/>
        <v/>
      </c>
      <c r="G98" s="450" t="str">
        <f t="shared" si="19"/>
        <v/>
      </c>
      <c r="I98" s="450" t="str">
        <f t="shared" si="20"/>
        <v/>
      </c>
      <c r="K98" s="450" t="str">
        <f t="shared" si="21"/>
        <v/>
      </c>
      <c r="M98" s="450" t="str">
        <f t="shared" si="22"/>
        <v/>
      </c>
      <c r="O98" s="450" t="str">
        <f t="shared" si="23"/>
        <v/>
      </c>
      <c r="Q98" s="450" t="str">
        <f t="shared" si="24"/>
        <v/>
      </c>
      <c r="S98" s="450" t="str">
        <f t="shared" si="25"/>
        <v/>
      </c>
      <c r="U98" s="450" t="str">
        <f t="shared" si="26"/>
        <v/>
      </c>
      <c r="W98" s="450" t="str">
        <f t="shared" si="27"/>
        <v/>
      </c>
      <c r="Y98" s="450" t="str">
        <f t="shared" si="28"/>
        <v/>
      </c>
      <c r="AA98" s="450" t="str">
        <f t="shared" si="29"/>
        <v/>
      </c>
      <c r="AC98" s="450" t="str">
        <f t="shared" si="30"/>
        <v/>
      </c>
      <c r="AE98" s="450" t="str">
        <f t="shared" si="31"/>
        <v/>
      </c>
      <c r="AG98" s="450" t="str">
        <f t="shared" si="32"/>
        <v/>
      </c>
      <c r="AI98" s="450" t="str">
        <f t="shared" si="33"/>
        <v/>
      </c>
      <c r="AK98" s="450" t="str">
        <f t="shared" si="34"/>
        <v/>
      </c>
      <c r="AM98" s="450" t="str">
        <f t="shared" si="35"/>
        <v/>
      </c>
      <c r="AO98" s="450" t="str">
        <f t="shared" si="36"/>
        <v/>
      </c>
      <c r="AQ98" s="450" t="str">
        <f t="shared" si="37"/>
        <v/>
      </c>
    </row>
    <row r="99" spans="5:43" x14ac:dyDescent="0.3">
      <c r="E99" s="450" t="str">
        <f t="shared" si="19"/>
        <v/>
      </c>
      <c r="G99" s="450" t="str">
        <f t="shared" si="19"/>
        <v/>
      </c>
      <c r="I99" s="450" t="str">
        <f t="shared" si="20"/>
        <v/>
      </c>
      <c r="K99" s="450" t="str">
        <f t="shared" si="21"/>
        <v/>
      </c>
      <c r="M99" s="450" t="str">
        <f t="shared" si="22"/>
        <v/>
      </c>
      <c r="O99" s="450" t="str">
        <f t="shared" si="23"/>
        <v/>
      </c>
      <c r="Q99" s="450" t="str">
        <f t="shared" si="24"/>
        <v/>
      </c>
      <c r="S99" s="450" t="str">
        <f t="shared" si="25"/>
        <v/>
      </c>
      <c r="U99" s="450" t="str">
        <f t="shared" si="26"/>
        <v/>
      </c>
      <c r="W99" s="450" t="str">
        <f t="shared" si="27"/>
        <v/>
      </c>
      <c r="Y99" s="450" t="str">
        <f t="shared" si="28"/>
        <v/>
      </c>
      <c r="AA99" s="450" t="str">
        <f t="shared" si="29"/>
        <v/>
      </c>
      <c r="AC99" s="450" t="str">
        <f t="shared" si="30"/>
        <v/>
      </c>
      <c r="AE99" s="450" t="str">
        <f t="shared" si="31"/>
        <v/>
      </c>
      <c r="AG99" s="450" t="str">
        <f t="shared" si="32"/>
        <v/>
      </c>
      <c r="AI99" s="450" t="str">
        <f t="shared" si="33"/>
        <v/>
      </c>
      <c r="AK99" s="450" t="str">
        <f t="shared" si="34"/>
        <v/>
      </c>
      <c r="AM99" s="450" t="str">
        <f t="shared" si="35"/>
        <v/>
      </c>
      <c r="AO99" s="450" t="str">
        <f t="shared" si="36"/>
        <v/>
      </c>
      <c r="AQ99" s="450" t="str">
        <f t="shared" si="37"/>
        <v/>
      </c>
    </row>
    <row r="100" spans="5:43" x14ac:dyDescent="0.3">
      <c r="E100" s="450" t="str">
        <f t="shared" si="19"/>
        <v/>
      </c>
      <c r="G100" s="450" t="str">
        <f t="shared" si="19"/>
        <v/>
      </c>
      <c r="I100" s="450" t="str">
        <f t="shared" si="20"/>
        <v/>
      </c>
      <c r="K100" s="450" t="str">
        <f t="shared" si="21"/>
        <v/>
      </c>
      <c r="M100" s="450" t="str">
        <f t="shared" si="22"/>
        <v/>
      </c>
      <c r="O100" s="450" t="str">
        <f t="shared" si="23"/>
        <v/>
      </c>
      <c r="Q100" s="450" t="str">
        <f t="shared" si="24"/>
        <v/>
      </c>
      <c r="S100" s="450" t="str">
        <f t="shared" si="25"/>
        <v/>
      </c>
      <c r="U100" s="450" t="str">
        <f t="shared" si="26"/>
        <v/>
      </c>
      <c r="W100" s="450" t="str">
        <f t="shared" si="27"/>
        <v/>
      </c>
      <c r="Y100" s="450" t="str">
        <f t="shared" si="28"/>
        <v/>
      </c>
      <c r="AA100" s="450" t="str">
        <f t="shared" si="29"/>
        <v/>
      </c>
      <c r="AC100" s="450" t="str">
        <f t="shared" si="30"/>
        <v/>
      </c>
      <c r="AE100" s="450" t="str">
        <f t="shared" si="31"/>
        <v/>
      </c>
      <c r="AG100" s="450" t="str">
        <f t="shared" si="32"/>
        <v/>
      </c>
      <c r="AI100" s="450" t="str">
        <f t="shared" si="33"/>
        <v/>
      </c>
      <c r="AK100" s="450" t="str">
        <f t="shared" si="34"/>
        <v/>
      </c>
      <c r="AM100" s="450" t="str">
        <f t="shared" si="35"/>
        <v/>
      </c>
      <c r="AO100" s="450" t="str">
        <f t="shared" si="36"/>
        <v/>
      </c>
      <c r="AQ100" s="450" t="str">
        <f t="shared" si="37"/>
        <v/>
      </c>
    </row>
    <row r="101" spans="5:43" x14ac:dyDescent="0.3">
      <c r="E101" s="450" t="str">
        <f t="shared" si="19"/>
        <v/>
      </c>
      <c r="G101" s="450" t="str">
        <f t="shared" si="19"/>
        <v/>
      </c>
      <c r="I101" s="450" t="str">
        <f t="shared" si="20"/>
        <v/>
      </c>
      <c r="K101" s="450" t="str">
        <f t="shared" si="21"/>
        <v/>
      </c>
      <c r="M101" s="450" t="str">
        <f t="shared" si="22"/>
        <v/>
      </c>
      <c r="O101" s="450" t="str">
        <f t="shared" si="23"/>
        <v/>
      </c>
      <c r="Q101" s="450" t="str">
        <f t="shared" si="24"/>
        <v/>
      </c>
      <c r="S101" s="450" t="str">
        <f t="shared" si="25"/>
        <v/>
      </c>
      <c r="U101" s="450" t="str">
        <f t="shared" si="26"/>
        <v/>
      </c>
      <c r="W101" s="450" t="str">
        <f t="shared" si="27"/>
        <v/>
      </c>
      <c r="Y101" s="450" t="str">
        <f t="shared" si="28"/>
        <v/>
      </c>
      <c r="AA101" s="450" t="str">
        <f t="shared" si="29"/>
        <v/>
      </c>
      <c r="AC101" s="450" t="str">
        <f t="shared" si="30"/>
        <v/>
      </c>
      <c r="AE101" s="450" t="str">
        <f t="shared" si="31"/>
        <v/>
      </c>
      <c r="AG101" s="450" t="str">
        <f t="shared" si="32"/>
        <v/>
      </c>
      <c r="AI101" s="450" t="str">
        <f t="shared" si="33"/>
        <v/>
      </c>
      <c r="AK101" s="450" t="str">
        <f t="shared" si="34"/>
        <v/>
      </c>
      <c r="AM101" s="450" t="str">
        <f t="shared" si="35"/>
        <v/>
      </c>
      <c r="AO101" s="450" t="str">
        <f t="shared" si="36"/>
        <v/>
      </c>
      <c r="AQ101" s="450" t="str">
        <f t="shared" si="37"/>
        <v/>
      </c>
    </row>
    <row r="102" spans="5:43" x14ac:dyDescent="0.3">
      <c r="E102" s="450" t="str">
        <f t="shared" si="19"/>
        <v/>
      </c>
      <c r="G102" s="450" t="str">
        <f t="shared" si="19"/>
        <v/>
      </c>
      <c r="I102" s="450" t="str">
        <f t="shared" si="20"/>
        <v/>
      </c>
      <c r="K102" s="450" t="str">
        <f t="shared" si="21"/>
        <v/>
      </c>
      <c r="M102" s="450" t="str">
        <f t="shared" si="22"/>
        <v/>
      </c>
      <c r="O102" s="450" t="str">
        <f t="shared" si="23"/>
        <v/>
      </c>
      <c r="Q102" s="450" t="str">
        <f t="shared" si="24"/>
        <v/>
      </c>
      <c r="S102" s="450" t="str">
        <f t="shared" si="25"/>
        <v/>
      </c>
      <c r="U102" s="450" t="str">
        <f t="shared" si="26"/>
        <v/>
      </c>
      <c r="W102" s="450" t="str">
        <f t="shared" si="27"/>
        <v/>
      </c>
      <c r="Y102" s="450" t="str">
        <f t="shared" si="28"/>
        <v/>
      </c>
      <c r="AA102" s="450" t="str">
        <f t="shared" si="29"/>
        <v/>
      </c>
      <c r="AC102" s="450" t="str">
        <f t="shared" si="30"/>
        <v/>
      </c>
      <c r="AE102" s="450" t="str">
        <f t="shared" si="31"/>
        <v/>
      </c>
      <c r="AG102" s="450" t="str">
        <f t="shared" si="32"/>
        <v/>
      </c>
      <c r="AI102" s="450" t="str">
        <f t="shared" si="33"/>
        <v/>
      </c>
      <c r="AK102" s="450" t="str">
        <f t="shared" si="34"/>
        <v/>
      </c>
      <c r="AM102" s="450" t="str">
        <f t="shared" si="35"/>
        <v/>
      </c>
      <c r="AO102" s="450" t="str">
        <f t="shared" si="36"/>
        <v/>
      </c>
      <c r="AQ102" s="450" t="str">
        <f t="shared" si="37"/>
        <v/>
      </c>
    </row>
    <row r="103" spans="5:43" x14ac:dyDescent="0.3">
      <c r="E103" s="450" t="str">
        <f t="shared" si="19"/>
        <v/>
      </c>
      <c r="G103" s="450" t="str">
        <f t="shared" si="19"/>
        <v/>
      </c>
      <c r="I103" s="450" t="str">
        <f t="shared" si="20"/>
        <v/>
      </c>
      <c r="K103" s="450" t="str">
        <f t="shared" si="21"/>
        <v/>
      </c>
      <c r="M103" s="450" t="str">
        <f t="shared" si="22"/>
        <v/>
      </c>
      <c r="O103" s="450" t="str">
        <f t="shared" si="23"/>
        <v/>
      </c>
      <c r="Q103" s="450" t="str">
        <f t="shared" si="24"/>
        <v/>
      </c>
      <c r="S103" s="450" t="str">
        <f t="shared" si="25"/>
        <v/>
      </c>
      <c r="U103" s="450" t="str">
        <f t="shared" si="26"/>
        <v/>
      </c>
      <c r="W103" s="450" t="str">
        <f t="shared" si="27"/>
        <v/>
      </c>
      <c r="Y103" s="450" t="str">
        <f t="shared" si="28"/>
        <v/>
      </c>
      <c r="AA103" s="450" t="str">
        <f t="shared" si="29"/>
        <v/>
      </c>
      <c r="AC103" s="450" t="str">
        <f t="shared" si="30"/>
        <v/>
      </c>
      <c r="AE103" s="450" t="str">
        <f t="shared" si="31"/>
        <v/>
      </c>
      <c r="AG103" s="450" t="str">
        <f t="shared" si="32"/>
        <v/>
      </c>
      <c r="AI103" s="450" t="str">
        <f t="shared" si="33"/>
        <v/>
      </c>
      <c r="AK103" s="450" t="str">
        <f t="shared" si="34"/>
        <v/>
      </c>
      <c r="AM103" s="450" t="str">
        <f t="shared" si="35"/>
        <v/>
      </c>
      <c r="AO103" s="450" t="str">
        <f t="shared" si="36"/>
        <v/>
      </c>
      <c r="AQ103" s="450" t="str">
        <f t="shared" si="37"/>
        <v/>
      </c>
    </row>
    <row r="104" spans="5:43" x14ac:dyDescent="0.3">
      <c r="E104" s="450" t="str">
        <f t="shared" si="19"/>
        <v/>
      </c>
      <c r="G104" s="450" t="str">
        <f t="shared" si="19"/>
        <v/>
      </c>
      <c r="I104" s="450" t="str">
        <f t="shared" si="20"/>
        <v/>
      </c>
      <c r="K104" s="450" t="str">
        <f t="shared" si="21"/>
        <v/>
      </c>
      <c r="M104" s="450" t="str">
        <f t="shared" si="22"/>
        <v/>
      </c>
      <c r="O104" s="450" t="str">
        <f t="shared" si="23"/>
        <v/>
      </c>
      <c r="Q104" s="450" t="str">
        <f t="shared" si="24"/>
        <v/>
      </c>
      <c r="S104" s="450" t="str">
        <f t="shared" si="25"/>
        <v/>
      </c>
      <c r="U104" s="450" t="str">
        <f t="shared" si="26"/>
        <v/>
      </c>
      <c r="W104" s="450" t="str">
        <f t="shared" si="27"/>
        <v/>
      </c>
      <c r="Y104" s="450" t="str">
        <f t="shared" si="28"/>
        <v/>
      </c>
      <c r="AA104" s="450" t="str">
        <f t="shared" si="29"/>
        <v/>
      </c>
      <c r="AC104" s="450" t="str">
        <f t="shared" si="30"/>
        <v/>
      </c>
      <c r="AE104" s="450" t="str">
        <f t="shared" si="31"/>
        <v/>
      </c>
      <c r="AG104" s="450" t="str">
        <f t="shared" si="32"/>
        <v/>
      </c>
      <c r="AI104" s="450" t="str">
        <f t="shared" si="33"/>
        <v/>
      </c>
      <c r="AK104" s="450" t="str">
        <f t="shared" si="34"/>
        <v/>
      </c>
      <c r="AM104" s="450" t="str">
        <f t="shared" si="35"/>
        <v/>
      </c>
      <c r="AO104" s="450" t="str">
        <f t="shared" si="36"/>
        <v/>
      </c>
      <c r="AQ104" s="450" t="str">
        <f t="shared" si="37"/>
        <v/>
      </c>
    </row>
    <row r="105" spans="5:43" x14ac:dyDescent="0.3">
      <c r="E105" s="450" t="str">
        <f t="shared" si="19"/>
        <v/>
      </c>
      <c r="G105" s="450" t="str">
        <f t="shared" si="19"/>
        <v/>
      </c>
      <c r="I105" s="450" t="str">
        <f t="shared" si="20"/>
        <v/>
      </c>
      <c r="K105" s="450" t="str">
        <f t="shared" si="21"/>
        <v/>
      </c>
      <c r="M105" s="450" t="str">
        <f t="shared" si="22"/>
        <v/>
      </c>
      <c r="O105" s="450" t="str">
        <f t="shared" si="23"/>
        <v/>
      </c>
      <c r="Q105" s="450" t="str">
        <f t="shared" si="24"/>
        <v/>
      </c>
      <c r="S105" s="450" t="str">
        <f t="shared" si="25"/>
        <v/>
      </c>
      <c r="U105" s="450" t="str">
        <f t="shared" si="26"/>
        <v/>
      </c>
      <c r="W105" s="450" t="str">
        <f t="shared" si="27"/>
        <v/>
      </c>
      <c r="Y105" s="450" t="str">
        <f t="shared" si="28"/>
        <v/>
      </c>
      <c r="AA105" s="450" t="str">
        <f t="shared" si="29"/>
        <v/>
      </c>
      <c r="AC105" s="450" t="str">
        <f t="shared" si="30"/>
        <v/>
      </c>
      <c r="AE105" s="450" t="str">
        <f t="shared" si="31"/>
        <v/>
      </c>
      <c r="AG105" s="450" t="str">
        <f t="shared" si="32"/>
        <v/>
      </c>
      <c r="AI105" s="450" t="str">
        <f t="shared" si="33"/>
        <v/>
      </c>
      <c r="AK105" s="450" t="str">
        <f t="shared" si="34"/>
        <v/>
      </c>
      <c r="AM105" s="450" t="str">
        <f t="shared" si="35"/>
        <v/>
      </c>
      <c r="AO105" s="450" t="str">
        <f t="shared" si="36"/>
        <v/>
      </c>
      <c r="AQ105" s="450" t="str">
        <f t="shared" si="37"/>
        <v/>
      </c>
    </row>
    <row r="106" spans="5:43" x14ac:dyDescent="0.3">
      <c r="E106" s="450" t="str">
        <f t="shared" si="19"/>
        <v/>
      </c>
      <c r="G106" s="450" t="str">
        <f t="shared" si="19"/>
        <v/>
      </c>
      <c r="I106" s="450" t="str">
        <f t="shared" si="20"/>
        <v/>
      </c>
      <c r="K106" s="450" t="str">
        <f t="shared" si="21"/>
        <v/>
      </c>
      <c r="M106" s="450" t="str">
        <f t="shared" si="22"/>
        <v/>
      </c>
      <c r="O106" s="450" t="str">
        <f t="shared" si="23"/>
        <v/>
      </c>
      <c r="Q106" s="450" t="str">
        <f t="shared" si="24"/>
        <v/>
      </c>
      <c r="S106" s="450" t="str">
        <f t="shared" si="25"/>
        <v/>
      </c>
      <c r="U106" s="450" t="str">
        <f t="shared" si="26"/>
        <v/>
      </c>
      <c r="W106" s="450" t="str">
        <f t="shared" si="27"/>
        <v/>
      </c>
      <c r="Y106" s="450" t="str">
        <f t="shared" si="28"/>
        <v/>
      </c>
      <c r="AA106" s="450" t="str">
        <f t="shared" si="29"/>
        <v/>
      </c>
      <c r="AC106" s="450" t="str">
        <f t="shared" si="30"/>
        <v/>
      </c>
      <c r="AE106" s="450" t="str">
        <f t="shared" si="31"/>
        <v/>
      </c>
      <c r="AG106" s="450" t="str">
        <f t="shared" si="32"/>
        <v/>
      </c>
      <c r="AI106" s="450" t="str">
        <f t="shared" si="33"/>
        <v/>
      </c>
      <c r="AK106" s="450" t="str">
        <f t="shared" si="34"/>
        <v/>
      </c>
      <c r="AM106" s="450" t="str">
        <f t="shared" si="35"/>
        <v/>
      </c>
      <c r="AO106" s="450" t="str">
        <f t="shared" si="36"/>
        <v/>
      </c>
      <c r="AQ106" s="450" t="str">
        <f t="shared" si="37"/>
        <v/>
      </c>
    </row>
    <row r="107" spans="5:43" x14ac:dyDescent="0.3">
      <c r="E107" s="450" t="str">
        <f t="shared" si="19"/>
        <v/>
      </c>
      <c r="G107" s="450" t="str">
        <f t="shared" si="19"/>
        <v/>
      </c>
      <c r="I107" s="450" t="str">
        <f t="shared" si="20"/>
        <v/>
      </c>
      <c r="K107" s="450" t="str">
        <f t="shared" si="21"/>
        <v/>
      </c>
      <c r="M107" s="450" t="str">
        <f t="shared" si="22"/>
        <v/>
      </c>
      <c r="O107" s="450" t="str">
        <f t="shared" si="23"/>
        <v/>
      </c>
      <c r="Q107" s="450" t="str">
        <f t="shared" si="24"/>
        <v/>
      </c>
      <c r="S107" s="450" t="str">
        <f t="shared" si="25"/>
        <v/>
      </c>
      <c r="U107" s="450" t="str">
        <f t="shared" si="26"/>
        <v/>
      </c>
      <c r="W107" s="450" t="str">
        <f t="shared" si="27"/>
        <v/>
      </c>
      <c r="Y107" s="450" t="str">
        <f t="shared" si="28"/>
        <v/>
      </c>
      <c r="AA107" s="450" t="str">
        <f t="shared" si="29"/>
        <v/>
      </c>
      <c r="AC107" s="450" t="str">
        <f t="shared" si="30"/>
        <v/>
      </c>
      <c r="AE107" s="450" t="str">
        <f t="shared" si="31"/>
        <v/>
      </c>
      <c r="AG107" s="450" t="str">
        <f t="shared" si="32"/>
        <v/>
      </c>
      <c r="AI107" s="450" t="str">
        <f t="shared" si="33"/>
        <v/>
      </c>
      <c r="AK107" s="450" t="str">
        <f t="shared" si="34"/>
        <v/>
      </c>
      <c r="AM107" s="450" t="str">
        <f t="shared" si="35"/>
        <v/>
      </c>
      <c r="AO107" s="450" t="str">
        <f t="shared" si="36"/>
        <v/>
      </c>
      <c r="AQ107" s="450" t="str">
        <f t="shared" si="37"/>
        <v/>
      </c>
    </row>
    <row r="108" spans="5:43" x14ac:dyDescent="0.3">
      <c r="E108" s="450" t="str">
        <f t="shared" si="19"/>
        <v/>
      </c>
      <c r="G108" s="450" t="str">
        <f t="shared" si="19"/>
        <v/>
      </c>
      <c r="I108" s="450" t="str">
        <f t="shared" si="20"/>
        <v/>
      </c>
      <c r="K108" s="450" t="str">
        <f t="shared" si="21"/>
        <v/>
      </c>
      <c r="M108" s="450" t="str">
        <f t="shared" si="22"/>
        <v/>
      </c>
      <c r="O108" s="450" t="str">
        <f t="shared" si="23"/>
        <v/>
      </c>
      <c r="Q108" s="450" t="str">
        <f t="shared" si="24"/>
        <v/>
      </c>
      <c r="S108" s="450" t="str">
        <f t="shared" si="25"/>
        <v/>
      </c>
      <c r="U108" s="450" t="str">
        <f t="shared" si="26"/>
        <v/>
      </c>
      <c r="W108" s="450" t="str">
        <f t="shared" si="27"/>
        <v/>
      </c>
      <c r="Y108" s="450" t="str">
        <f t="shared" si="28"/>
        <v/>
      </c>
      <c r="AA108" s="450" t="str">
        <f t="shared" si="29"/>
        <v/>
      </c>
      <c r="AC108" s="450" t="str">
        <f t="shared" si="30"/>
        <v/>
      </c>
      <c r="AE108" s="450" t="str">
        <f t="shared" si="31"/>
        <v/>
      </c>
      <c r="AG108" s="450" t="str">
        <f t="shared" si="32"/>
        <v/>
      </c>
      <c r="AI108" s="450" t="str">
        <f t="shared" si="33"/>
        <v/>
      </c>
      <c r="AK108" s="450" t="str">
        <f t="shared" si="34"/>
        <v/>
      </c>
      <c r="AM108" s="450" t="str">
        <f t="shared" si="35"/>
        <v/>
      </c>
      <c r="AO108" s="450" t="str">
        <f t="shared" si="36"/>
        <v/>
      </c>
      <c r="AQ108" s="450" t="str">
        <f t="shared" si="37"/>
        <v/>
      </c>
    </row>
    <row r="109" spans="5:43" x14ac:dyDescent="0.3">
      <c r="E109" s="450" t="str">
        <f t="shared" si="19"/>
        <v/>
      </c>
      <c r="G109" s="450" t="str">
        <f t="shared" si="19"/>
        <v/>
      </c>
      <c r="I109" s="450" t="str">
        <f t="shared" si="20"/>
        <v/>
      </c>
      <c r="K109" s="450" t="str">
        <f t="shared" si="21"/>
        <v/>
      </c>
      <c r="M109" s="450" t="str">
        <f t="shared" si="22"/>
        <v/>
      </c>
      <c r="O109" s="450" t="str">
        <f t="shared" si="23"/>
        <v/>
      </c>
      <c r="Q109" s="450" t="str">
        <f t="shared" si="24"/>
        <v/>
      </c>
      <c r="S109" s="450" t="str">
        <f t="shared" si="25"/>
        <v/>
      </c>
      <c r="U109" s="450" t="str">
        <f t="shared" si="26"/>
        <v/>
      </c>
      <c r="W109" s="450" t="str">
        <f t="shared" si="27"/>
        <v/>
      </c>
      <c r="Y109" s="450" t="str">
        <f t="shared" si="28"/>
        <v/>
      </c>
      <c r="AA109" s="450" t="str">
        <f t="shared" si="29"/>
        <v/>
      </c>
      <c r="AC109" s="450" t="str">
        <f t="shared" si="30"/>
        <v/>
      </c>
      <c r="AE109" s="450" t="str">
        <f t="shared" si="31"/>
        <v/>
      </c>
      <c r="AG109" s="450" t="str">
        <f t="shared" si="32"/>
        <v/>
      </c>
      <c r="AI109" s="450" t="str">
        <f t="shared" si="33"/>
        <v/>
      </c>
      <c r="AK109" s="450" t="str">
        <f t="shared" si="34"/>
        <v/>
      </c>
      <c r="AM109" s="450" t="str">
        <f t="shared" si="35"/>
        <v/>
      </c>
      <c r="AO109" s="450" t="str">
        <f t="shared" si="36"/>
        <v/>
      </c>
      <c r="AQ109" s="450" t="str">
        <f t="shared" si="37"/>
        <v/>
      </c>
    </row>
    <row r="110" spans="5:43" x14ac:dyDescent="0.3">
      <c r="E110" s="450" t="str">
        <f t="shared" si="19"/>
        <v/>
      </c>
      <c r="G110" s="450" t="str">
        <f t="shared" si="19"/>
        <v/>
      </c>
      <c r="I110" s="450" t="str">
        <f t="shared" si="20"/>
        <v/>
      </c>
      <c r="K110" s="450" t="str">
        <f t="shared" si="21"/>
        <v/>
      </c>
      <c r="M110" s="450" t="str">
        <f t="shared" si="22"/>
        <v/>
      </c>
      <c r="O110" s="450" t="str">
        <f t="shared" si="23"/>
        <v/>
      </c>
      <c r="Q110" s="450" t="str">
        <f t="shared" si="24"/>
        <v/>
      </c>
      <c r="S110" s="450" t="str">
        <f t="shared" si="25"/>
        <v/>
      </c>
      <c r="U110" s="450" t="str">
        <f t="shared" si="26"/>
        <v/>
      </c>
      <c r="W110" s="450" t="str">
        <f t="shared" si="27"/>
        <v/>
      </c>
      <c r="Y110" s="450" t="str">
        <f t="shared" si="28"/>
        <v/>
      </c>
      <c r="AA110" s="450" t="str">
        <f t="shared" si="29"/>
        <v/>
      </c>
      <c r="AC110" s="450" t="str">
        <f t="shared" si="30"/>
        <v/>
      </c>
      <c r="AE110" s="450" t="str">
        <f t="shared" si="31"/>
        <v/>
      </c>
      <c r="AG110" s="450" t="str">
        <f t="shared" si="32"/>
        <v/>
      </c>
      <c r="AI110" s="450" t="str">
        <f t="shared" si="33"/>
        <v/>
      </c>
      <c r="AK110" s="450" t="str">
        <f t="shared" si="34"/>
        <v/>
      </c>
      <c r="AM110" s="450" t="str">
        <f t="shared" si="35"/>
        <v/>
      </c>
      <c r="AO110" s="450" t="str">
        <f t="shared" si="36"/>
        <v/>
      </c>
      <c r="AQ110" s="450" t="str">
        <f t="shared" si="37"/>
        <v/>
      </c>
    </row>
    <row r="111" spans="5:43" x14ac:dyDescent="0.3">
      <c r="E111" s="450" t="str">
        <f t="shared" si="19"/>
        <v/>
      </c>
      <c r="G111" s="450" t="str">
        <f t="shared" si="19"/>
        <v/>
      </c>
      <c r="I111" s="450" t="str">
        <f t="shared" si="20"/>
        <v/>
      </c>
      <c r="K111" s="450" t="str">
        <f t="shared" si="21"/>
        <v/>
      </c>
      <c r="M111" s="450" t="str">
        <f t="shared" si="22"/>
        <v/>
      </c>
      <c r="O111" s="450" t="str">
        <f t="shared" si="23"/>
        <v/>
      </c>
      <c r="Q111" s="450" t="str">
        <f t="shared" si="24"/>
        <v/>
      </c>
      <c r="S111" s="450" t="str">
        <f t="shared" si="25"/>
        <v/>
      </c>
      <c r="U111" s="450" t="str">
        <f t="shared" si="26"/>
        <v/>
      </c>
      <c r="W111" s="450" t="str">
        <f t="shared" si="27"/>
        <v/>
      </c>
      <c r="Y111" s="450" t="str">
        <f t="shared" si="28"/>
        <v/>
      </c>
      <c r="AA111" s="450" t="str">
        <f t="shared" si="29"/>
        <v/>
      </c>
      <c r="AC111" s="450" t="str">
        <f t="shared" si="30"/>
        <v/>
      </c>
      <c r="AE111" s="450" t="str">
        <f t="shared" si="31"/>
        <v/>
      </c>
      <c r="AG111" s="450" t="str">
        <f t="shared" si="32"/>
        <v/>
      </c>
      <c r="AI111" s="450" t="str">
        <f t="shared" si="33"/>
        <v/>
      </c>
      <c r="AK111" s="450" t="str">
        <f t="shared" si="34"/>
        <v/>
      </c>
      <c r="AM111" s="450" t="str">
        <f t="shared" si="35"/>
        <v/>
      </c>
      <c r="AO111" s="450" t="str">
        <f t="shared" si="36"/>
        <v/>
      </c>
      <c r="AQ111" s="450" t="str">
        <f t="shared" si="37"/>
        <v/>
      </c>
    </row>
    <row r="112" spans="5:43" x14ac:dyDescent="0.3">
      <c r="E112" s="450" t="str">
        <f t="shared" si="19"/>
        <v/>
      </c>
      <c r="G112" s="450" t="str">
        <f t="shared" si="19"/>
        <v/>
      </c>
      <c r="I112" s="450" t="str">
        <f t="shared" si="20"/>
        <v/>
      </c>
      <c r="K112" s="450" t="str">
        <f t="shared" si="21"/>
        <v/>
      </c>
      <c r="M112" s="450" t="str">
        <f t="shared" si="22"/>
        <v/>
      </c>
      <c r="O112" s="450" t="str">
        <f t="shared" si="23"/>
        <v/>
      </c>
      <c r="Q112" s="450" t="str">
        <f t="shared" si="24"/>
        <v/>
      </c>
      <c r="S112" s="450" t="str">
        <f t="shared" si="25"/>
        <v/>
      </c>
      <c r="U112" s="450" t="str">
        <f t="shared" si="26"/>
        <v/>
      </c>
      <c r="W112" s="450" t="str">
        <f t="shared" si="27"/>
        <v/>
      </c>
      <c r="Y112" s="450" t="str">
        <f t="shared" si="28"/>
        <v/>
      </c>
      <c r="AA112" s="450" t="str">
        <f t="shared" si="29"/>
        <v/>
      </c>
      <c r="AC112" s="450" t="str">
        <f t="shared" si="30"/>
        <v/>
      </c>
      <c r="AE112" s="450" t="str">
        <f t="shared" si="31"/>
        <v/>
      </c>
      <c r="AG112" s="450" t="str">
        <f t="shared" si="32"/>
        <v/>
      </c>
      <c r="AI112" s="450" t="str">
        <f t="shared" si="33"/>
        <v/>
      </c>
      <c r="AK112" s="450" t="str">
        <f t="shared" si="34"/>
        <v/>
      </c>
      <c r="AM112" s="450" t="str">
        <f t="shared" si="35"/>
        <v/>
      </c>
      <c r="AO112" s="450" t="str">
        <f t="shared" si="36"/>
        <v/>
      </c>
      <c r="AQ112" s="450" t="str">
        <f t="shared" si="37"/>
        <v/>
      </c>
    </row>
    <row r="113" spans="5:43" x14ac:dyDescent="0.3">
      <c r="E113" s="450" t="str">
        <f t="shared" si="19"/>
        <v/>
      </c>
      <c r="G113" s="450" t="str">
        <f t="shared" si="19"/>
        <v/>
      </c>
      <c r="I113" s="450" t="str">
        <f t="shared" si="20"/>
        <v/>
      </c>
      <c r="K113" s="450" t="str">
        <f t="shared" si="21"/>
        <v/>
      </c>
      <c r="M113" s="450" t="str">
        <f t="shared" si="22"/>
        <v/>
      </c>
      <c r="O113" s="450" t="str">
        <f t="shared" si="23"/>
        <v/>
      </c>
      <c r="Q113" s="450" t="str">
        <f t="shared" si="24"/>
        <v/>
      </c>
      <c r="S113" s="450" t="str">
        <f t="shared" si="25"/>
        <v/>
      </c>
      <c r="U113" s="450" t="str">
        <f t="shared" si="26"/>
        <v/>
      </c>
      <c r="W113" s="450" t="str">
        <f t="shared" si="27"/>
        <v/>
      </c>
      <c r="Y113" s="450" t="str">
        <f t="shared" si="28"/>
        <v/>
      </c>
      <c r="AA113" s="450" t="str">
        <f t="shared" si="29"/>
        <v/>
      </c>
      <c r="AC113" s="450" t="str">
        <f t="shared" si="30"/>
        <v/>
      </c>
      <c r="AE113" s="450" t="str">
        <f t="shared" si="31"/>
        <v/>
      </c>
      <c r="AG113" s="450" t="str">
        <f t="shared" si="32"/>
        <v/>
      </c>
      <c r="AI113" s="450" t="str">
        <f t="shared" si="33"/>
        <v/>
      </c>
      <c r="AK113" s="450" t="str">
        <f t="shared" si="34"/>
        <v/>
      </c>
      <c r="AM113" s="450" t="str">
        <f t="shared" si="35"/>
        <v/>
      </c>
      <c r="AO113" s="450" t="str">
        <f t="shared" si="36"/>
        <v/>
      </c>
      <c r="AQ113" s="450" t="str">
        <f t="shared" si="37"/>
        <v/>
      </c>
    </row>
    <row r="114" spans="5:43" x14ac:dyDescent="0.3">
      <c r="E114" s="450" t="str">
        <f t="shared" si="19"/>
        <v/>
      </c>
      <c r="G114" s="450" t="str">
        <f t="shared" si="19"/>
        <v/>
      </c>
      <c r="I114" s="450" t="str">
        <f t="shared" si="20"/>
        <v/>
      </c>
      <c r="K114" s="450" t="str">
        <f t="shared" si="21"/>
        <v/>
      </c>
      <c r="M114" s="450" t="str">
        <f t="shared" si="22"/>
        <v/>
      </c>
      <c r="O114" s="450" t="str">
        <f t="shared" si="23"/>
        <v/>
      </c>
      <c r="Q114" s="450" t="str">
        <f t="shared" si="24"/>
        <v/>
      </c>
      <c r="S114" s="450" t="str">
        <f t="shared" si="25"/>
        <v/>
      </c>
      <c r="U114" s="450" t="str">
        <f t="shared" si="26"/>
        <v/>
      </c>
      <c r="W114" s="450" t="str">
        <f t="shared" si="27"/>
        <v/>
      </c>
      <c r="Y114" s="450" t="str">
        <f t="shared" si="28"/>
        <v/>
      </c>
      <c r="AA114" s="450" t="str">
        <f t="shared" si="29"/>
        <v/>
      </c>
      <c r="AC114" s="450" t="str">
        <f t="shared" si="30"/>
        <v/>
      </c>
      <c r="AE114" s="450" t="str">
        <f t="shared" si="31"/>
        <v/>
      </c>
      <c r="AG114" s="450" t="str">
        <f t="shared" si="32"/>
        <v/>
      </c>
      <c r="AI114" s="450" t="str">
        <f t="shared" si="33"/>
        <v/>
      </c>
      <c r="AK114" s="450" t="str">
        <f t="shared" si="34"/>
        <v/>
      </c>
      <c r="AM114" s="450" t="str">
        <f t="shared" si="35"/>
        <v/>
      </c>
      <c r="AO114" s="450" t="str">
        <f t="shared" si="36"/>
        <v/>
      </c>
      <c r="AQ114" s="450" t="str">
        <f t="shared" si="37"/>
        <v/>
      </c>
    </row>
    <row r="115" spans="5:43" x14ac:dyDescent="0.3">
      <c r="E115" s="450" t="str">
        <f t="shared" si="19"/>
        <v/>
      </c>
      <c r="G115" s="450" t="str">
        <f t="shared" si="19"/>
        <v/>
      </c>
      <c r="I115" s="450" t="str">
        <f t="shared" si="20"/>
        <v/>
      </c>
      <c r="K115" s="450" t="str">
        <f t="shared" si="21"/>
        <v/>
      </c>
      <c r="M115" s="450" t="str">
        <f t="shared" si="22"/>
        <v/>
      </c>
      <c r="O115" s="450" t="str">
        <f t="shared" si="23"/>
        <v/>
      </c>
      <c r="Q115" s="450" t="str">
        <f t="shared" si="24"/>
        <v/>
      </c>
      <c r="S115" s="450" t="str">
        <f t="shared" si="25"/>
        <v/>
      </c>
      <c r="U115" s="450" t="str">
        <f t="shared" si="26"/>
        <v/>
      </c>
      <c r="W115" s="450" t="str">
        <f t="shared" si="27"/>
        <v/>
      </c>
      <c r="Y115" s="450" t="str">
        <f t="shared" si="28"/>
        <v/>
      </c>
      <c r="AA115" s="450" t="str">
        <f t="shared" si="29"/>
        <v/>
      </c>
      <c r="AC115" s="450" t="str">
        <f t="shared" si="30"/>
        <v/>
      </c>
      <c r="AE115" s="450" t="str">
        <f t="shared" si="31"/>
        <v/>
      </c>
      <c r="AG115" s="450" t="str">
        <f t="shared" si="32"/>
        <v/>
      </c>
      <c r="AI115" s="450" t="str">
        <f t="shared" si="33"/>
        <v/>
      </c>
      <c r="AK115" s="450" t="str">
        <f t="shared" si="34"/>
        <v/>
      </c>
      <c r="AM115" s="450" t="str">
        <f t="shared" si="35"/>
        <v/>
      </c>
      <c r="AO115" s="450" t="str">
        <f t="shared" si="36"/>
        <v/>
      </c>
      <c r="AQ115" s="450" t="str">
        <f t="shared" si="37"/>
        <v/>
      </c>
    </row>
    <row r="116" spans="5:43" x14ac:dyDescent="0.3">
      <c r="E116" s="450" t="str">
        <f t="shared" si="19"/>
        <v/>
      </c>
      <c r="G116" s="450" t="str">
        <f t="shared" si="19"/>
        <v/>
      </c>
      <c r="I116" s="450" t="str">
        <f t="shared" si="20"/>
        <v/>
      </c>
      <c r="K116" s="450" t="str">
        <f t="shared" si="21"/>
        <v/>
      </c>
      <c r="M116" s="450" t="str">
        <f t="shared" si="22"/>
        <v/>
      </c>
      <c r="O116" s="450" t="str">
        <f t="shared" si="23"/>
        <v/>
      </c>
      <c r="Q116" s="450" t="str">
        <f t="shared" si="24"/>
        <v/>
      </c>
      <c r="S116" s="450" t="str">
        <f t="shared" si="25"/>
        <v/>
      </c>
      <c r="U116" s="450" t="str">
        <f t="shared" si="26"/>
        <v/>
      </c>
      <c r="W116" s="450" t="str">
        <f t="shared" si="27"/>
        <v/>
      </c>
      <c r="Y116" s="450" t="str">
        <f t="shared" si="28"/>
        <v/>
      </c>
      <c r="AA116" s="450" t="str">
        <f t="shared" si="29"/>
        <v/>
      </c>
      <c r="AC116" s="450" t="str">
        <f t="shared" si="30"/>
        <v/>
      </c>
      <c r="AE116" s="450" t="str">
        <f t="shared" si="31"/>
        <v/>
      </c>
      <c r="AG116" s="450" t="str">
        <f t="shared" si="32"/>
        <v/>
      </c>
      <c r="AI116" s="450" t="str">
        <f t="shared" si="33"/>
        <v/>
      </c>
      <c r="AK116" s="450" t="str">
        <f t="shared" si="34"/>
        <v/>
      </c>
      <c r="AM116" s="450" t="str">
        <f t="shared" si="35"/>
        <v/>
      </c>
      <c r="AO116" s="450" t="str">
        <f t="shared" si="36"/>
        <v/>
      </c>
      <c r="AQ116" s="450" t="str">
        <f t="shared" si="37"/>
        <v/>
      </c>
    </row>
    <row r="117" spans="5:43" x14ac:dyDescent="0.3">
      <c r="E117" s="450" t="str">
        <f t="shared" si="19"/>
        <v/>
      </c>
      <c r="G117" s="450" t="str">
        <f t="shared" si="19"/>
        <v/>
      </c>
      <c r="I117" s="450" t="str">
        <f t="shared" si="20"/>
        <v/>
      </c>
      <c r="K117" s="450" t="str">
        <f t="shared" si="21"/>
        <v/>
      </c>
      <c r="M117" s="450" t="str">
        <f t="shared" si="22"/>
        <v/>
      </c>
      <c r="O117" s="450" t="str">
        <f t="shared" si="23"/>
        <v/>
      </c>
      <c r="Q117" s="450" t="str">
        <f t="shared" si="24"/>
        <v/>
      </c>
      <c r="S117" s="450" t="str">
        <f t="shared" si="25"/>
        <v/>
      </c>
      <c r="U117" s="450" t="str">
        <f t="shared" si="26"/>
        <v/>
      </c>
      <c r="W117" s="450" t="str">
        <f t="shared" si="27"/>
        <v/>
      </c>
      <c r="Y117" s="450" t="str">
        <f t="shared" si="28"/>
        <v/>
      </c>
      <c r="AA117" s="450" t="str">
        <f t="shared" si="29"/>
        <v/>
      </c>
      <c r="AC117" s="450" t="str">
        <f t="shared" si="30"/>
        <v/>
      </c>
      <c r="AE117" s="450" t="str">
        <f t="shared" si="31"/>
        <v/>
      </c>
      <c r="AG117" s="450" t="str">
        <f t="shared" si="32"/>
        <v/>
      </c>
      <c r="AI117" s="450" t="str">
        <f t="shared" si="33"/>
        <v/>
      </c>
      <c r="AK117" s="450" t="str">
        <f t="shared" si="34"/>
        <v/>
      </c>
      <c r="AM117" s="450" t="str">
        <f t="shared" si="35"/>
        <v/>
      </c>
      <c r="AO117" s="450" t="str">
        <f t="shared" si="36"/>
        <v/>
      </c>
      <c r="AQ117" s="450" t="str">
        <f t="shared" si="37"/>
        <v/>
      </c>
    </row>
    <row r="118" spans="5:43" x14ac:dyDescent="0.3">
      <c r="E118" s="450" t="str">
        <f t="shared" si="19"/>
        <v/>
      </c>
      <c r="G118" s="450" t="str">
        <f t="shared" si="19"/>
        <v/>
      </c>
      <c r="I118" s="450" t="str">
        <f t="shared" si="20"/>
        <v/>
      </c>
      <c r="K118" s="450" t="str">
        <f t="shared" si="21"/>
        <v/>
      </c>
      <c r="M118" s="450" t="str">
        <f t="shared" si="22"/>
        <v/>
      </c>
      <c r="O118" s="450" t="str">
        <f t="shared" si="23"/>
        <v/>
      </c>
      <c r="Q118" s="450" t="str">
        <f t="shared" si="24"/>
        <v/>
      </c>
      <c r="S118" s="450" t="str">
        <f t="shared" si="25"/>
        <v/>
      </c>
      <c r="U118" s="450" t="str">
        <f t="shared" si="26"/>
        <v/>
      </c>
      <c r="W118" s="450" t="str">
        <f t="shared" si="27"/>
        <v/>
      </c>
      <c r="Y118" s="450" t="str">
        <f t="shared" si="28"/>
        <v/>
      </c>
      <c r="AA118" s="450" t="str">
        <f t="shared" si="29"/>
        <v/>
      </c>
      <c r="AC118" s="450" t="str">
        <f t="shared" si="30"/>
        <v/>
      </c>
      <c r="AE118" s="450" t="str">
        <f t="shared" si="31"/>
        <v/>
      </c>
      <c r="AG118" s="450" t="str">
        <f t="shared" si="32"/>
        <v/>
      </c>
      <c r="AI118" s="450" t="str">
        <f t="shared" si="33"/>
        <v/>
      </c>
      <c r="AK118" s="450" t="str">
        <f t="shared" si="34"/>
        <v/>
      </c>
      <c r="AM118" s="450" t="str">
        <f t="shared" si="35"/>
        <v/>
      </c>
      <c r="AO118" s="450" t="str">
        <f t="shared" si="36"/>
        <v/>
      </c>
      <c r="AQ118" s="450" t="str">
        <f t="shared" si="37"/>
        <v/>
      </c>
    </row>
    <row r="119" spans="5:43" x14ac:dyDescent="0.3">
      <c r="E119" s="450" t="str">
        <f t="shared" si="19"/>
        <v/>
      </c>
      <c r="G119" s="450" t="str">
        <f t="shared" si="19"/>
        <v/>
      </c>
      <c r="I119" s="450" t="str">
        <f t="shared" si="20"/>
        <v/>
      </c>
      <c r="K119" s="450" t="str">
        <f t="shared" si="21"/>
        <v/>
      </c>
      <c r="M119" s="450" t="str">
        <f t="shared" si="22"/>
        <v/>
      </c>
      <c r="O119" s="450" t="str">
        <f t="shared" si="23"/>
        <v/>
      </c>
      <c r="Q119" s="450" t="str">
        <f t="shared" si="24"/>
        <v/>
      </c>
      <c r="S119" s="450" t="str">
        <f t="shared" si="25"/>
        <v/>
      </c>
      <c r="U119" s="450" t="str">
        <f t="shared" si="26"/>
        <v/>
      </c>
      <c r="W119" s="450" t="str">
        <f t="shared" si="27"/>
        <v/>
      </c>
      <c r="Y119" s="450" t="str">
        <f t="shared" si="28"/>
        <v/>
      </c>
      <c r="AA119" s="450" t="str">
        <f t="shared" si="29"/>
        <v/>
      </c>
      <c r="AC119" s="450" t="str">
        <f t="shared" si="30"/>
        <v/>
      </c>
      <c r="AE119" s="450" t="str">
        <f t="shared" si="31"/>
        <v/>
      </c>
      <c r="AG119" s="450" t="str">
        <f t="shared" si="32"/>
        <v/>
      </c>
      <c r="AI119" s="450" t="str">
        <f t="shared" si="33"/>
        <v/>
      </c>
      <c r="AK119" s="450" t="str">
        <f t="shared" si="34"/>
        <v/>
      </c>
      <c r="AM119" s="450" t="str">
        <f t="shared" si="35"/>
        <v/>
      </c>
      <c r="AO119" s="450" t="str">
        <f t="shared" si="36"/>
        <v/>
      </c>
      <c r="AQ119" s="450" t="str">
        <f t="shared" si="37"/>
        <v/>
      </c>
    </row>
    <row r="120" spans="5:43" x14ac:dyDescent="0.3">
      <c r="E120" s="450" t="str">
        <f t="shared" si="19"/>
        <v/>
      </c>
      <c r="G120" s="450" t="str">
        <f t="shared" si="19"/>
        <v/>
      </c>
      <c r="I120" s="450" t="str">
        <f t="shared" si="20"/>
        <v/>
      </c>
      <c r="K120" s="450" t="str">
        <f t="shared" si="21"/>
        <v/>
      </c>
      <c r="M120" s="450" t="str">
        <f t="shared" si="22"/>
        <v/>
      </c>
      <c r="O120" s="450" t="str">
        <f t="shared" si="23"/>
        <v/>
      </c>
      <c r="Q120" s="450" t="str">
        <f t="shared" si="24"/>
        <v/>
      </c>
      <c r="S120" s="450" t="str">
        <f t="shared" si="25"/>
        <v/>
      </c>
      <c r="U120" s="450" t="str">
        <f t="shared" si="26"/>
        <v/>
      </c>
      <c r="W120" s="450" t="str">
        <f t="shared" si="27"/>
        <v/>
      </c>
      <c r="Y120" s="450" t="str">
        <f t="shared" si="28"/>
        <v/>
      </c>
      <c r="AA120" s="450" t="str">
        <f t="shared" si="29"/>
        <v/>
      </c>
      <c r="AC120" s="450" t="str">
        <f t="shared" si="30"/>
        <v/>
      </c>
      <c r="AE120" s="450" t="str">
        <f t="shared" si="31"/>
        <v/>
      </c>
      <c r="AG120" s="450" t="str">
        <f t="shared" si="32"/>
        <v/>
      </c>
      <c r="AI120" s="450" t="str">
        <f t="shared" si="33"/>
        <v/>
      </c>
      <c r="AK120" s="450" t="str">
        <f t="shared" si="34"/>
        <v/>
      </c>
      <c r="AM120" s="450" t="str">
        <f t="shared" si="35"/>
        <v/>
      </c>
      <c r="AO120" s="450" t="str">
        <f t="shared" si="36"/>
        <v/>
      </c>
      <c r="AQ120" s="450" t="str">
        <f t="shared" si="37"/>
        <v/>
      </c>
    </row>
    <row r="121" spans="5:43" x14ac:dyDescent="0.3">
      <c r="E121" s="450" t="str">
        <f t="shared" si="19"/>
        <v/>
      </c>
      <c r="G121" s="450" t="str">
        <f t="shared" si="19"/>
        <v/>
      </c>
      <c r="I121" s="450" t="str">
        <f t="shared" si="20"/>
        <v/>
      </c>
      <c r="K121" s="450" t="str">
        <f t="shared" si="21"/>
        <v/>
      </c>
      <c r="M121" s="450" t="str">
        <f t="shared" si="22"/>
        <v/>
      </c>
      <c r="O121" s="450" t="str">
        <f t="shared" si="23"/>
        <v/>
      </c>
      <c r="Q121" s="450" t="str">
        <f t="shared" si="24"/>
        <v/>
      </c>
      <c r="S121" s="450" t="str">
        <f t="shared" si="25"/>
        <v/>
      </c>
      <c r="U121" s="450" t="str">
        <f t="shared" si="26"/>
        <v/>
      </c>
      <c r="W121" s="450" t="str">
        <f t="shared" si="27"/>
        <v/>
      </c>
      <c r="Y121" s="450" t="str">
        <f t="shared" si="28"/>
        <v/>
      </c>
      <c r="AA121" s="450" t="str">
        <f t="shared" si="29"/>
        <v/>
      </c>
      <c r="AC121" s="450" t="str">
        <f t="shared" si="30"/>
        <v/>
      </c>
      <c r="AE121" s="450" t="str">
        <f t="shared" si="31"/>
        <v/>
      </c>
      <c r="AG121" s="450" t="str">
        <f t="shared" si="32"/>
        <v/>
      </c>
      <c r="AI121" s="450" t="str">
        <f t="shared" si="33"/>
        <v/>
      </c>
      <c r="AK121" s="450" t="str">
        <f t="shared" si="34"/>
        <v/>
      </c>
      <c r="AM121" s="450" t="str">
        <f t="shared" si="35"/>
        <v/>
      </c>
      <c r="AO121" s="450" t="str">
        <f t="shared" si="36"/>
        <v/>
      </c>
      <c r="AQ121" s="450" t="str">
        <f t="shared" si="37"/>
        <v/>
      </c>
    </row>
    <row r="122" spans="5:43" x14ac:dyDescent="0.3">
      <c r="E122" s="450" t="str">
        <f t="shared" si="19"/>
        <v/>
      </c>
      <c r="G122" s="450" t="str">
        <f t="shared" si="19"/>
        <v/>
      </c>
      <c r="I122" s="450" t="str">
        <f t="shared" si="20"/>
        <v/>
      </c>
      <c r="K122" s="450" t="str">
        <f t="shared" si="21"/>
        <v/>
      </c>
      <c r="M122" s="450" t="str">
        <f t="shared" si="22"/>
        <v/>
      </c>
      <c r="O122" s="450" t="str">
        <f t="shared" si="23"/>
        <v/>
      </c>
      <c r="Q122" s="450" t="str">
        <f t="shared" si="24"/>
        <v/>
      </c>
      <c r="S122" s="450" t="str">
        <f t="shared" si="25"/>
        <v/>
      </c>
      <c r="U122" s="450" t="str">
        <f t="shared" si="26"/>
        <v/>
      </c>
      <c r="W122" s="450" t="str">
        <f t="shared" si="27"/>
        <v/>
      </c>
      <c r="Y122" s="450" t="str">
        <f t="shared" si="28"/>
        <v/>
      </c>
      <c r="AA122" s="450" t="str">
        <f t="shared" si="29"/>
        <v/>
      </c>
      <c r="AC122" s="450" t="str">
        <f t="shared" si="30"/>
        <v/>
      </c>
      <c r="AE122" s="450" t="str">
        <f t="shared" si="31"/>
        <v/>
      </c>
      <c r="AG122" s="450" t="str">
        <f t="shared" si="32"/>
        <v/>
      </c>
      <c r="AI122" s="450" t="str">
        <f t="shared" si="33"/>
        <v/>
      </c>
      <c r="AK122" s="450" t="str">
        <f t="shared" si="34"/>
        <v/>
      </c>
      <c r="AM122" s="450" t="str">
        <f t="shared" si="35"/>
        <v/>
      </c>
      <c r="AO122" s="450" t="str">
        <f t="shared" si="36"/>
        <v/>
      </c>
      <c r="AQ122" s="450" t="str">
        <f t="shared" si="37"/>
        <v/>
      </c>
    </row>
    <row r="123" spans="5:43" x14ac:dyDescent="0.3">
      <c r="E123" s="450" t="str">
        <f t="shared" si="19"/>
        <v/>
      </c>
      <c r="G123" s="450" t="str">
        <f t="shared" si="19"/>
        <v/>
      </c>
      <c r="I123" s="450" t="str">
        <f t="shared" si="20"/>
        <v/>
      </c>
      <c r="K123" s="450" t="str">
        <f t="shared" si="21"/>
        <v/>
      </c>
      <c r="M123" s="450" t="str">
        <f t="shared" si="22"/>
        <v/>
      </c>
      <c r="O123" s="450" t="str">
        <f t="shared" si="23"/>
        <v/>
      </c>
      <c r="Q123" s="450" t="str">
        <f t="shared" si="24"/>
        <v/>
      </c>
      <c r="S123" s="450" t="str">
        <f t="shared" si="25"/>
        <v/>
      </c>
      <c r="U123" s="450" t="str">
        <f t="shared" si="26"/>
        <v/>
      </c>
      <c r="W123" s="450" t="str">
        <f t="shared" si="27"/>
        <v/>
      </c>
      <c r="Y123" s="450" t="str">
        <f t="shared" si="28"/>
        <v/>
      </c>
      <c r="AA123" s="450" t="str">
        <f t="shared" si="29"/>
        <v/>
      </c>
      <c r="AC123" s="450" t="str">
        <f t="shared" si="30"/>
        <v/>
      </c>
      <c r="AE123" s="450" t="str">
        <f t="shared" si="31"/>
        <v/>
      </c>
      <c r="AG123" s="450" t="str">
        <f t="shared" si="32"/>
        <v/>
      </c>
      <c r="AI123" s="450" t="str">
        <f t="shared" si="33"/>
        <v/>
      </c>
      <c r="AK123" s="450" t="str">
        <f t="shared" si="34"/>
        <v/>
      </c>
      <c r="AM123" s="450" t="str">
        <f t="shared" si="35"/>
        <v/>
      </c>
      <c r="AO123" s="450" t="str">
        <f t="shared" si="36"/>
        <v/>
      </c>
      <c r="AQ123" s="450" t="str">
        <f t="shared" si="37"/>
        <v/>
      </c>
    </row>
    <row r="124" spans="5:43" x14ac:dyDescent="0.3">
      <c r="E124" s="450" t="str">
        <f t="shared" si="19"/>
        <v/>
      </c>
      <c r="G124" s="450" t="str">
        <f t="shared" si="19"/>
        <v/>
      </c>
      <c r="I124" s="450" t="str">
        <f t="shared" si="20"/>
        <v/>
      </c>
      <c r="K124" s="450" t="str">
        <f t="shared" si="21"/>
        <v/>
      </c>
      <c r="M124" s="450" t="str">
        <f t="shared" si="22"/>
        <v/>
      </c>
      <c r="O124" s="450" t="str">
        <f t="shared" si="23"/>
        <v/>
      </c>
      <c r="Q124" s="450" t="str">
        <f t="shared" si="24"/>
        <v/>
      </c>
      <c r="S124" s="450" t="str">
        <f t="shared" si="25"/>
        <v/>
      </c>
      <c r="U124" s="450" t="str">
        <f t="shared" si="26"/>
        <v/>
      </c>
      <c r="W124" s="450" t="str">
        <f t="shared" si="27"/>
        <v/>
      </c>
      <c r="Y124" s="450" t="str">
        <f t="shared" si="28"/>
        <v/>
      </c>
      <c r="AA124" s="450" t="str">
        <f t="shared" si="29"/>
        <v/>
      </c>
      <c r="AC124" s="450" t="str">
        <f t="shared" si="30"/>
        <v/>
      </c>
      <c r="AE124" s="450" t="str">
        <f t="shared" si="31"/>
        <v/>
      </c>
      <c r="AG124" s="450" t="str">
        <f t="shared" si="32"/>
        <v/>
      </c>
      <c r="AI124" s="450" t="str">
        <f t="shared" si="33"/>
        <v/>
      </c>
      <c r="AK124" s="450" t="str">
        <f t="shared" si="34"/>
        <v/>
      </c>
      <c r="AM124" s="450" t="str">
        <f t="shared" si="35"/>
        <v/>
      </c>
      <c r="AO124" s="450" t="str">
        <f t="shared" si="36"/>
        <v/>
      </c>
      <c r="AQ124" s="450" t="str">
        <f t="shared" si="37"/>
        <v/>
      </c>
    </row>
    <row r="125" spans="5:43" x14ac:dyDescent="0.3">
      <c r="E125" s="450" t="str">
        <f t="shared" si="19"/>
        <v/>
      </c>
      <c r="G125" s="450" t="str">
        <f t="shared" si="19"/>
        <v/>
      </c>
      <c r="I125" s="450" t="str">
        <f t="shared" si="20"/>
        <v/>
      </c>
      <c r="K125" s="450" t="str">
        <f t="shared" si="21"/>
        <v/>
      </c>
      <c r="M125" s="450" t="str">
        <f t="shared" si="22"/>
        <v/>
      </c>
      <c r="O125" s="450" t="str">
        <f t="shared" si="23"/>
        <v/>
      </c>
      <c r="Q125" s="450" t="str">
        <f t="shared" si="24"/>
        <v/>
      </c>
      <c r="S125" s="450" t="str">
        <f t="shared" si="25"/>
        <v/>
      </c>
      <c r="U125" s="450" t="str">
        <f t="shared" si="26"/>
        <v/>
      </c>
      <c r="W125" s="450" t="str">
        <f t="shared" si="27"/>
        <v/>
      </c>
      <c r="Y125" s="450" t="str">
        <f t="shared" si="28"/>
        <v/>
      </c>
      <c r="AA125" s="450" t="str">
        <f t="shared" si="29"/>
        <v/>
      </c>
      <c r="AC125" s="450" t="str">
        <f t="shared" si="30"/>
        <v/>
      </c>
      <c r="AE125" s="450" t="str">
        <f t="shared" si="31"/>
        <v/>
      </c>
      <c r="AG125" s="450" t="str">
        <f t="shared" si="32"/>
        <v/>
      </c>
      <c r="AI125" s="450" t="str">
        <f t="shared" si="33"/>
        <v/>
      </c>
      <c r="AK125" s="450" t="str">
        <f t="shared" si="34"/>
        <v/>
      </c>
      <c r="AM125" s="450" t="str">
        <f t="shared" si="35"/>
        <v/>
      </c>
      <c r="AO125" s="450" t="str">
        <f t="shared" si="36"/>
        <v/>
      </c>
      <c r="AQ125" s="450" t="str">
        <f t="shared" si="37"/>
        <v/>
      </c>
    </row>
    <row r="126" spans="5:43" x14ac:dyDescent="0.3">
      <c r="E126" s="450" t="str">
        <f t="shared" si="19"/>
        <v/>
      </c>
      <c r="G126" s="450" t="str">
        <f t="shared" si="19"/>
        <v/>
      </c>
      <c r="I126" s="450" t="str">
        <f t="shared" si="20"/>
        <v/>
      </c>
      <c r="K126" s="450" t="str">
        <f t="shared" si="21"/>
        <v/>
      </c>
      <c r="M126" s="450" t="str">
        <f t="shared" si="22"/>
        <v/>
      </c>
      <c r="O126" s="450" t="str">
        <f t="shared" si="23"/>
        <v/>
      </c>
      <c r="Q126" s="450" t="str">
        <f t="shared" si="24"/>
        <v/>
      </c>
      <c r="S126" s="450" t="str">
        <f t="shared" si="25"/>
        <v/>
      </c>
      <c r="U126" s="450" t="str">
        <f t="shared" si="26"/>
        <v/>
      </c>
      <c r="W126" s="450" t="str">
        <f t="shared" si="27"/>
        <v/>
      </c>
      <c r="Y126" s="450" t="str">
        <f t="shared" si="28"/>
        <v/>
      </c>
      <c r="AA126" s="450" t="str">
        <f t="shared" si="29"/>
        <v/>
      </c>
      <c r="AC126" s="450" t="str">
        <f t="shared" si="30"/>
        <v/>
      </c>
      <c r="AE126" s="450" t="str">
        <f t="shared" si="31"/>
        <v/>
      </c>
      <c r="AG126" s="450" t="str">
        <f t="shared" si="32"/>
        <v/>
      </c>
      <c r="AI126" s="450" t="str">
        <f t="shared" si="33"/>
        <v/>
      </c>
      <c r="AK126" s="450" t="str">
        <f t="shared" si="34"/>
        <v/>
      </c>
      <c r="AM126" s="450" t="str">
        <f t="shared" si="35"/>
        <v/>
      </c>
      <c r="AO126" s="450" t="str">
        <f t="shared" si="36"/>
        <v/>
      </c>
      <c r="AQ126" s="450" t="str">
        <f t="shared" si="37"/>
        <v/>
      </c>
    </row>
    <row r="127" spans="5:43" x14ac:dyDescent="0.3">
      <c r="E127" s="450" t="str">
        <f t="shared" si="19"/>
        <v/>
      </c>
      <c r="G127" s="450" t="str">
        <f t="shared" si="19"/>
        <v/>
      </c>
      <c r="I127" s="450" t="str">
        <f t="shared" si="20"/>
        <v/>
      </c>
      <c r="K127" s="450" t="str">
        <f t="shared" si="21"/>
        <v/>
      </c>
      <c r="M127" s="450" t="str">
        <f t="shared" si="22"/>
        <v/>
      </c>
      <c r="O127" s="450" t="str">
        <f t="shared" si="23"/>
        <v/>
      </c>
      <c r="Q127" s="450" t="str">
        <f t="shared" si="24"/>
        <v/>
      </c>
      <c r="S127" s="450" t="str">
        <f t="shared" si="25"/>
        <v/>
      </c>
      <c r="U127" s="450" t="str">
        <f t="shared" si="26"/>
        <v/>
      </c>
      <c r="W127" s="450" t="str">
        <f t="shared" si="27"/>
        <v/>
      </c>
      <c r="Y127" s="450" t="str">
        <f t="shared" si="28"/>
        <v/>
      </c>
      <c r="AA127" s="450" t="str">
        <f t="shared" si="29"/>
        <v/>
      </c>
      <c r="AC127" s="450" t="str">
        <f t="shared" si="30"/>
        <v/>
      </c>
      <c r="AE127" s="450" t="str">
        <f t="shared" si="31"/>
        <v/>
      </c>
      <c r="AG127" s="450" t="str">
        <f t="shared" si="32"/>
        <v/>
      </c>
      <c r="AI127" s="450" t="str">
        <f t="shared" si="33"/>
        <v/>
      </c>
      <c r="AK127" s="450" t="str">
        <f t="shared" si="34"/>
        <v/>
      </c>
      <c r="AM127" s="450" t="str">
        <f t="shared" si="35"/>
        <v/>
      </c>
      <c r="AO127" s="450" t="str">
        <f t="shared" si="36"/>
        <v/>
      </c>
      <c r="AQ127" s="450" t="str">
        <f t="shared" si="37"/>
        <v/>
      </c>
    </row>
    <row r="128" spans="5:43" x14ac:dyDescent="0.3">
      <c r="E128" s="450" t="str">
        <f t="shared" si="19"/>
        <v/>
      </c>
      <c r="G128" s="450" t="str">
        <f t="shared" si="19"/>
        <v/>
      </c>
      <c r="I128" s="450" t="str">
        <f t="shared" si="20"/>
        <v/>
      </c>
      <c r="K128" s="450" t="str">
        <f t="shared" si="21"/>
        <v/>
      </c>
      <c r="M128" s="450" t="str">
        <f t="shared" si="22"/>
        <v/>
      </c>
      <c r="O128" s="450" t="str">
        <f t="shared" si="23"/>
        <v/>
      </c>
      <c r="Q128" s="450" t="str">
        <f t="shared" si="24"/>
        <v/>
      </c>
      <c r="S128" s="450" t="str">
        <f t="shared" si="25"/>
        <v/>
      </c>
      <c r="U128" s="450" t="str">
        <f t="shared" si="26"/>
        <v/>
      </c>
      <c r="W128" s="450" t="str">
        <f t="shared" si="27"/>
        <v/>
      </c>
      <c r="Y128" s="450" t="str">
        <f t="shared" si="28"/>
        <v/>
      </c>
      <c r="AA128" s="450" t="str">
        <f t="shared" si="29"/>
        <v/>
      </c>
      <c r="AC128" s="450" t="str">
        <f t="shared" si="30"/>
        <v/>
      </c>
      <c r="AE128" s="450" t="str">
        <f t="shared" si="31"/>
        <v/>
      </c>
      <c r="AG128" s="450" t="str">
        <f t="shared" si="32"/>
        <v/>
      </c>
      <c r="AI128" s="450" t="str">
        <f t="shared" si="33"/>
        <v/>
      </c>
      <c r="AK128" s="450" t="str">
        <f t="shared" si="34"/>
        <v/>
      </c>
      <c r="AM128" s="450" t="str">
        <f t="shared" si="35"/>
        <v/>
      </c>
      <c r="AO128" s="450" t="str">
        <f t="shared" si="36"/>
        <v/>
      </c>
      <c r="AQ128" s="450" t="str">
        <f t="shared" si="37"/>
        <v/>
      </c>
    </row>
    <row r="129" spans="5:43" x14ac:dyDescent="0.3">
      <c r="E129" s="450" t="str">
        <f t="shared" si="19"/>
        <v/>
      </c>
      <c r="G129" s="450" t="str">
        <f t="shared" si="19"/>
        <v/>
      </c>
      <c r="I129" s="450" t="str">
        <f t="shared" si="20"/>
        <v/>
      </c>
      <c r="K129" s="450" t="str">
        <f t="shared" si="21"/>
        <v/>
      </c>
      <c r="M129" s="450" t="str">
        <f t="shared" si="22"/>
        <v/>
      </c>
      <c r="O129" s="450" t="str">
        <f t="shared" si="23"/>
        <v/>
      </c>
      <c r="Q129" s="450" t="str">
        <f t="shared" si="24"/>
        <v/>
      </c>
      <c r="S129" s="450" t="str">
        <f t="shared" si="25"/>
        <v/>
      </c>
      <c r="U129" s="450" t="str">
        <f t="shared" si="26"/>
        <v/>
      </c>
      <c r="W129" s="450" t="str">
        <f t="shared" si="27"/>
        <v/>
      </c>
      <c r="Y129" s="450" t="str">
        <f t="shared" si="28"/>
        <v/>
      </c>
      <c r="AA129" s="450" t="str">
        <f t="shared" si="29"/>
        <v/>
      </c>
      <c r="AC129" s="450" t="str">
        <f t="shared" si="30"/>
        <v/>
      </c>
      <c r="AE129" s="450" t="str">
        <f t="shared" si="31"/>
        <v/>
      </c>
      <c r="AG129" s="450" t="str">
        <f t="shared" si="32"/>
        <v/>
      </c>
      <c r="AI129" s="450" t="str">
        <f t="shared" si="33"/>
        <v/>
      </c>
      <c r="AK129" s="450" t="str">
        <f t="shared" si="34"/>
        <v/>
      </c>
      <c r="AM129" s="450" t="str">
        <f t="shared" si="35"/>
        <v/>
      </c>
      <c r="AO129" s="450" t="str">
        <f t="shared" si="36"/>
        <v/>
      </c>
      <c r="AQ129" s="450" t="str">
        <f t="shared" si="37"/>
        <v/>
      </c>
    </row>
    <row r="130" spans="5:43" x14ac:dyDescent="0.3">
      <c r="E130" s="450" t="str">
        <f t="shared" si="19"/>
        <v/>
      </c>
      <c r="G130" s="450" t="str">
        <f t="shared" si="19"/>
        <v/>
      </c>
      <c r="I130" s="450" t="str">
        <f t="shared" si="20"/>
        <v/>
      </c>
      <c r="K130" s="450" t="str">
        <f t="shared" si="21"/>
        <v/>
      </c>
      <c r="M130" s="450" t="str">
        <f t="shared" si="22"/>
        <v/>
      </c>
      <c r="O130" s="450" t="str">
        <f t="shared" si="23"/>
        <v/>
      </c>
      <c r="Q130" s="450" t="str">
        <f t="shared" si="24"/>
        <v/>
      </c>
      <c r="S130" s="450" t="str">
        <f t="shared" si="25"/>
        <v/>
      </c>
      <c r="U130" s="450" t="str">
        <f t="shared" si="26"/>
        <v/>
      </c>
      <c r="W130" s="450" t="str">
        <f t="shared" si="27"/>
        <v/>
      </c>
      <c r="Y130" s="450" t="str">
        <f t="shared" si="28"/>
        <v/>
      </c>
      <c r="AA130" s="450" t="str">
        <f t="shared" si="29"/>
        <v/>
      </c>
      <c r="AC130" s="450" t="str">
        <f t="shared" si="30"/>
        <v/>
      </c>
      <c r="AE130" s="450" t="str">
        <f t="shared" si="31"/>
        <v/>
      </c>
      <c r="AG130" s="450" t="str">
        <f t="shared" si="32"/>
        <v/>
      </c>
      <c r="AI130" s="450" t="str">
        <f t="shared" si="33"/>
        <v/>
      </c>
      <c r="AK130" s="450" t="str">
        <f t="shared" si="34"/>
        <v/>
      </c>
      <c r="AM130" s="450" t="str">
        <f t="shared" si="35"/>
        <v/>
      </c>
      <c r="AO130" s="450" t="str">
        <f t="shared" si="36"/>
        <v/>
      </c>
      <c r="AQ130" s="450" t="str">
        <f t="shared" si="37"/>
        <v/>
      </c>
    </row>
    <row r="131" spans="5:43" x14ac:dyDescent="0.3">
      <c r="E131" s="450" t="str">
        <f t="shared" si="19"/>
        <v/>
      </c>
      <c r="G131" s="450" t="str">
        <f t="shared" si="19"/>
        <v/>
      </c>
      <c r="I131" s="450" t="str">
        <f t="shared" si="20"/>
        <v/>
      </c>
      <c r="K131" s="450" t="str">
        <f t="shared" si="21"/>
        <v/>
      </c>
      <c r="M131" s="450" t="str">
        <f t="shared" si="22"/>
        <v/>
      </c>
      <c r="O131" s="450" t="str">
        <f t="shared" si="23"/>
        <v/>
      </c>
      <c r="Q131" s="450" t="str">
        <f t="shared" si="24"/>
        <v/>
      </c>
      <c r="S131" s="450" t="str">
        <f t="shared" si="25"/>
        <v/>
      </c>
      <c r="U131" s="450" t="str">
        <f t="shared" si="26"/>
        <v/>
      </c>
      <c r="W131" s="450" t="str">
        <f t="shared" si="27"/>
        <v/>
      </c>
      <c r="Y131" s="450" t="str">
        <f t="shared" si="28"/>
        <v/>
      </c>
      <c r="AA131" s="450" t="str">
        <f t="shared" si="29"/>
        <v/>
      </c>
      <c r="AC131" s="450" t="str">
        <f t="shared" si="30"/>
        <v/>
      </c>
      <c r="AE131" s="450" t="str">
        <f t="shared" si="31"/>
        <v/>
      </c>
      <c r="AG131" s="450" t="str">
        <f t="shared" si="32"/>
        <v/>
      </c>
      <c r="AI131" s="450" t="str">
        <f t="shared" si="33"/>
        <v/>
      </c>
      <c r="AK131" s="450" t="str">
        <f t="shared" si="34"/>
        <v/>
      </c>
      <c r="AM131" s="450" t="str">
        <f t="shared" si="35"/>
        <v/>
      </c>
      <c r="AO131" s="450" t="str">
        <f t="shared" si="36"/>
        <v/>
      </c>
      <c r="AQ131" s="450" t="str">
        <f t="shared" si="37"/>
        <v/>
      </c>
    </row>
    <row r="132" spans="5:43" x14ac:dyDescent="0.3">
      <c r="E132" s="450" t="str">
        <f t="shared" si="19"/>
        <v/>
      </c>
      <c r="G132" s="450" t="str">
        <f t="shared" si="19"/>
        <v/>
      </c>
      <c r="I132" s="450" t="str">
        <f t="shared" si="20"/>
        <v/>
      </c>
      <c r="K132" s="450" t="str">
        <f t="shared" si="21"/>
        <v/>
      </c>
      <c r="M132" s="450" t="str">
        <f t="shared" si="22"/>
        <v/>
      </c>
      <c r="O132" s="450" t="str">
        <f t="shared" si="23"/>
        <v/>
      </c>
      <c r="Q132" s="450" t="str">
        <f t="shared" si="24"/>
        <v/>
      </c>
      <c r="S132" s="450" t="str">
        <f t="shared" si="25"/>
        <v/>
      </c>
      <c r="U132" s="450" t="str">
        <f t="shared" si="26"/>
        <v/>
      </c>
      <c r="W132" s="450" t="str">
        <f t="shared" si="27"/>
        <v/>
      </c>
      <c r="Y132" s="450" t="str">
        <f t="shared" si="28"/>
        <v/>
      </c>
      <c r="AA132" s="450" t="str">
        <f t="shared" si="29"/>
        <v/>
      </c>
      <c r="AC132" s="450" t="str">
        <f t="shared" si="30"/>
        <v/>
      </c>
      <c r="AE132" s="450" t="str">
        <f t="shared" si="31"/>
        <v/>
      </c>
      <c r="AG132" s="450" t="str">
        <f t="shared" si="32"/>
        <v/>
      </c>
      <c r="AI132" s="450" t="str">
        <f t="shared" si="33"/>
        <v/>
      </c>
      <c r="AK132" s="450" t="str">
        <f t="shared" si="34"/>
        <v/>
      </c>
      <c r="AM132" s="450" t="str">
        <f t="shared" si="35"/>
        <v/>
      </c>
      <c r="AO132" s="450" t="str">
        <f t="shared" si="36"/>
        <v/>
      </c>
      <c r="AQ132" s="450" t="str">
        <f t="shared" si="37"/>
        <v/>
      </c>
    </row>
    <row r="133" spans="5:43" x14ac:dyDescent="0.3">
      <c r="E133" s="450" t="str">
        <f t="shared" si="19"/>
        <v/>
      </c>
      <c r="G133" s="450" t="str">
        <f t="shared" si="19"/>
        <v/>
      </c>
      <c r="I133" s="450" t="str">
        <f t="shared" si="20"/>
        <v/>
      </c>
      <c r="K133" s="450" t="str">
        <f t="shared" si="21"/>
        <v/>
      </c>
      <c r="M133" s="450" t="str">
        <f t="shared" si="22"/>
        <v/>
      </c>
      <c r="O133" s="450" t="str">
        <f t="shared" si="23"/>
        <v/>
      </c>
      <c r="Q133" s="450" t="str">
        <f t="shared" si="24"/>
        <v/>
      </c>
      <c r="S133" s="450" t="str">
        <f t="shared" si="25"/>
        <v/>
      </c>
      <c r="U133" s="450" t="str">
        <f t="shared" si="26"/>
        <v/>
      </c>
      <c r="W133" s="450" t="str">
        <f t="shared" si="27"/>
        <v/>
      </c>
      <c r="Y133" s="450" t="str">
        <f t="shared" si="28"/>
        <v/>
      </c>
      <c r="AA133" s="450" t="str">
        <f t="shared" si="29"/>
        <v/>
      </c>
      <c r="AC133" s="450" t="str">
        <f t="shared" si="30"/>
        <v/>
      </c>
      <c r="AE133" s="450" t="str">
        <f t="shared" si="31"/>
        <v/>
      </c>
      <c r="AG133" s="450" t="str">
        <f t="shared" si="32"/>
        <v/>
      </c>
      <c r="AI133" s="450" t="str">
        <f t="shared" si="33"/>
        <v/>
      </c>
      <c r="AK133" s="450" t="str">
        <f t="shared" si="34"/>
        <v/>
      </c>
      <c r="AM133" s="450" t="str">
        <f t="shared" si="35"/>
        <v/>
      </c>
      <c r="AO133" s="450" t="str">
        <f t="shared" si="36"/>
        <v/>
      </c>
      <c r="AQ133" s="450" t="str">
        <f t="shared" si="37"/>
        <v/>
      </c>
    </row>
    <row r="134" spans="5:43" x14ac:dyDescent="0.3">
      <c r="E134" s="450" t="str">
        <f t="shared" si="19"/>
        <v/>
      </c>
      <c r="G134" s="450" t="str">
        <f t="shared" si="19"/>
        <v/>
      </c>
      <c r="I134" s="450" t="str">
        <f t="shared" si="20"/>
        <v/>
      </c>
      <c r="K134" s="450" t="str">
        <f t="shared" si="21"/>
        <v/>
      </c>
      <c r="M134" s="450" t="str">
        <f t="shared" si="22"/>
        <v/>
      </c>
      <c r="O134" s="450" t="str">
        <f t="shared" si="23"/>
        <v/>
      </c>
      <c r="Q134" s="450" t="str">
        <f t="shared" si="24"/>
        <v/>
      </c>
      <c r="S134" s="450" t="str">
        <f t="shared" si="25"/>
        <v/>
      </c>
      <c r="U134" s="450" t="str">
        <f t="shared" si="26"/>
        <v/>
      </c>
      <c r="W134" s="450" t="str">
        <f t="shared" si="27"/>
        <v/>
      </c>
      <c r="Y134" s="450" t="str">
        <f t="shared" si="28"/>
        <v/>
      </c>
      <c r="AA134" s="450" t="str">
        <f t="shared" si="29"/>
        <v/>
      </c>
      <c r="AC134" s="450" t="str">
        <f t="shared" si="30"/>
        <v/>
      </c>
      <c r="AE134" s="450" t="str">
        <f t="shared" si="31"/>
        <v/>
      </c>
      <c r="AG134" s="450" t="str">
        <f t="shared" si="32"/>
        <v/>
      </c>
      <c r="AI134" s="450" t="str">
        <f t="shared" si="33"/>
        <v/>
      </c>
      <c r="AK134" s="450" t="str">
        <f t="shared" si="34"/>
        <v/>
      </c>
      <c r="AM134" s="450" t="str">
        <f t="shared" si="35"/>
        <v/>
      </c>
      <c r="AO134" s="450" t="str">
        <f t="shared" si="36"/>
        <v/>
      </c>
      <c r="AQ134" s="450" t="str">
        <f t="shared" si="37"/>
        <v/>
      </c>
    </row>
    <row r="135" spans="5:43" x14ac:dyDescent="0.3">
      <c r="E135" s="450" t="str">
        <f t="shared" si="19"/>
        <v/>
      </c>
      <c r="G135" s="450" t="str">
        <f t="shared" si="19"/>
        <v/>
      </c>
      <c r="I135" s="450" t="str">
        <f t="shared" si="20"/>
        <v/>
      </c>
      <c r="K135" s="450" t="str">
        <f t="shared" si="21"/>
        <v/>
      </c>
      <c r="M135" s="450" t="str">
        <f t="shared" si="22"/>
        <v/>
      </c>
      <c r="O135" s="450" t="str">
        <f t="shared" si="23"/>
        <v/>
      </c>
      <c r="Q135" s="450" t="str">
        <f t="shared" si="24"/>
        <v/>
      </c>
      <c r="S135" s="450" t="str">
        <f t="shared" si="25"/>
        <v/>
      </c>
      <c r="U135" s="450" t="str">
        <f t="shared" si="26"/>
        <v/>
      </c>
      <c r="W135" s="450" t="str">
        <f t="shared" si="27"/>
        <v/>
      </c>
      <c r="Y135" s="450" t="str">
        <f t="shared" si="28"/>
        <v/>
      </c>
      <c r="AA135" s="450" t="str">
        <f t="shared" si="29"/>
        <v/>
      </c>
      <c r="AC135" s="450" t="str">
        <f t="shared" si="30"/>
        <v/>
      </c>
      <c r="AE135" s="450" t="str">
        <f t="shared" si="31"/>
        <v/>
      </c>
      <c r="AG135" s="450" t="str">
        <f t="shared" si="32"/>
        <v/>
      </c>
      <c r="AI135" s="450" t="str">
        <f t="shared" si="33"/>
        <v/>
      </c>
      <c r="AK135" s="450" t="str">
        <f t="shared" si="34"/>
        <v/>
      </c>
      <c r="AM135" s="450" t="str">
        <f t="shared" si="35"/>
        <v/>
      </c>
      <c r="AO135" s="450" t="str">
        <f t="shared" si="36"/>
        <v/>
      </c>
      <c r="AQ135" s="450" t="str">
        <f t="shared" si="37"/>
        <v/>
      </c>
    </row>
    <row r="136" spans="5:43" x14ac:dyDescent="0.3">
      <c r="E136" s="450" t="str">
        <f t="shared" si="19"/>
        <v/>
      </c>
      <c r="G136" s="450" t="str">
        <f t="shared" si="19"/>
        <v/>
      </c>
      <c r="I136" s="450" t="str">
        <f t="shared" si="20"/>
        <v/>
      </c>
      <c r="K136" s="450" t="str">
        <f t="shared" si="21"/>
        <v/>
      </c>
      <c r="M136" s="450" t="str">
        <f t="shared" si="22"/>
        <v/>
      </c>
      <c r="O136" s="450" t="str">
        <f t="shared" si="23"/>
        <v/>
      </c>
      <c r="Q136" s="450" t="str">
        <f t="shared" si="24"/>
        <v/>
      </c>
      <c r="S136" s="450" t="str">
        <f t="shared" si="25"/>
        <v/>
      </c>
      <c r="U136" s="450" t="str">
        <f t="shared" si="26"/>
        <v/>
      </c>
      <c r="W136" s="450" t="str">
        <f t="shared" si="27"/>
        <v/>
      </c>
      <c r="Y136" s="450" t="str">
        <f t="shared" si="28"/>
        <v/>
      </c>
      <c r="AA136" s="450" t="str">
        <f t="shared" si="29"/>
        <v/>
      </c>
      <c r="AC136" s="450" t="str">
        <f t="shared" si="30"/>
        <v/>
      </c>
      <c r="AE136" s="450" t="str">
        <f t="shared" si="31"/>
        <v/>
      </c>
      <c r="AG136" s="450" t="str">
        <f t="shared" si="32"/>
        <v/>
      </c>
      <c r="AI136" s="450" t="str">
        <f t="shared" si="33"/>
        <v/>
      </c>
      <c r="AK136" s="450" t="str">
        <f t="shared" si="34"/>
        <v/>
      </c>
      <c r="AM136" s="450" t="str">
        <f t="shared" si="35"/>
        <v/>
      </c>
      <c r="AO136" s="450" t="str">
        <f t="shared" si="36"/>
        <v/>
      </c>
      <c r="AQ136" s="450" t="str">
        <f t="shared" si="37"/>
        <v/>
      </c>
    </row>
    <row r="137" spans="5:43" x14ac:dyDescent="0.3">
      <c r="E137" s="450" t="str">
        <f t="shared" si="19"/>
        <v/>
      </c>
      <c r="G137" s="450" t="str">
        <f t="shared" si="19"/>
        <v/>
      </c>
      <c r="I137" s="450" t="str">
        <f t="shared" si="20"/>
        <v/>
      </c>
      <c r="K137" s="450" t="str">
        <f t="shared" si="21"/>
        <v/>
      </c>
      <c r="M137" s="450" t="str">
        <f t="shared" si="22"/>
        <v/>
      </c>
      <c r="O137" s="450" t="str">
        <f t="shared" si="23"/>
        <v/>
      </c>
      <c r="Q137" s="450" t="str">
        <f t="shared" si="24"/>
        <v/>
      </c>
      <c r="S137" s="450" t="str">
        <f t="shared" si="25"/>
        <v/>
      </c>
      <c r="U137" s="450" t="str">
        <f t="shared" si="26"/>
        <v/>
      </c>
      <c r="W137" s="450" t="str">
        <f t="shared" si="27"/>
        <v/>
      </c>
      <c r="Y137" s="450" t="str">
        <f t="shared" si="28"/>
        <v/>
      </c>
      <c r="AA137" s="450" t="str">
        <f t="shared" si="29"/>
        <v/>
      </c>
      <c r="AC137" s="450" t="str">
        <f t="shared" si="30"/>
        <v/>
      </c>
      <c r="AE137" s="450" t="str">
        <f t="shared" si="31"/>
        <v/>
      </c>
      <c r="AG137" s="450" t="str">
        <f t="shared" si="32"/>
        <v/>
      </c>
      <c r="AI137" s="450" t="str">
        <f t="shared" si="33"/>
        <v/>
      </c>
      <c r="AK137" s="450" t="str">
        <f t="shared" si="34"/>
        <v/>
      </c>
      <c r="AM137" s="450" t="str">
        <f t="shared" si="35"/>
        <v/>
      </c>
      <c r="AO137" s="450" t="str">
        <f t="shared" si="36"/>
        <v/>
      </c>
      <c r="AQ137" s="450" t="str">
        <f t="shared" si="37"/>
        <v/>
      </c>
    </row>
    <row r="138" spans="5:43" x14ac:dyDescent="0.3">
      <c r="E138" s="450" t="str">
        <f t="shared" si="19"/>
        <v/>
      </c>
      <c r="G138" s="450" t="str">
        <f t="shared" si="19"/>
        <v/>
      </c>
      <c r="I138" s="450" t="str">
        <f t="shared" si="20"/>
        <v/>
      </c>
      <c r="K138" s="450" t="str">
        <f t="shared" si="21"/>
        <v/>
      </c>
      <c r="M138" s="450" t="str">
        <f t="shared" si="22"/>
        <v/>
      </c>
      <c r="O138" s="450" t="str">
        <f t="shared" si="23"/>
        <v/>
      </c>
      <c r="Q138" s="450" t="str">
        <f t="shared" si="24"/>
        <v/>
      </c>
      <c r="S138" s="450" t="str">
        <f t="shared" si="25"/>
        <v/>
      </c>
      <c r="U138" s="450" t="str">
        <f t="shared" si="26"/>
        <v/>
      </c>
      <c r="W138" s="450" t="str">
        <f t="shared" si="27"/>
        <v/>
      </c>
      <c r="Y138" s="450" t="str">
        <f t="shared" si="28"/>
        <v/>
      </c>
      <c r="AA138" s="450" t="str">
        <f t="shared" si="29"/>
        <v/>
      </c>
      <c r="AC138" s="450" t="str">
        <f t="shared" si="30"/>
        <v/>
      </c>
      <c r="AE138" s="450" t="str">
        <f t="shared" si="31"/>
        <v/>
      </c>
      <c r="AG138" s="450" t="str">
        <f t="shared" si="32"/>
        <v/>
      </c>
      <c r="AI138" s="450" t="str">
        <f t="shared" si="33"/>
        <v/>
      </c>
      <c r="AK138" s="450" t="str">
        <f t="shared" si="34"/>
        <v/>
      </c>
      <c r="AM138" s="450" t="str">
        <f t="shared" si="35"/>
        <v/>
      </c>
      <c r="AO138" s="450" t="str">
        <f t="shared" si="36"/>
        <v/>
      </c>
      <c r="AQ138" s="450" t="str">
        <f t="shared" si="37"/>
        <v/>
      </c>
    </row>
    <row r="139" spans="5:43" x14ac:dyDescent="0.3">
      <c r="E139" s="450" t="str">
        <f t="shared" si="19"/>
        <v/>
      </c>
      <c r="G139" s="450" t="str">
        <f t="shared" si="19"/>
        <v/>
      </c>
      <c r="I139" s="450" t="str">
        <f t="shared" si="20"/>
        <v/>
      </c>
      <c r="K139" s="450" t="str">
        <f t="shared" si="21"/>
        <v/>
      </c>
      <c r="M139" s="450" t="str">
        <f t="shared" si="22"/>
        <v/>
      </c>
      <c r="O139" s="450" t="str">
        <f t="shared" si="23"/>
        <v/>
      </c>
      <c r="Q139" s="450" t="str">
        <f t="shared" si="24"/>
        <v/>
      </c>
      <c r="S139" s="450" t="str">
        <f t="shared" si="25"/>
        <v/>
      </c>
      <c r="U139" s="450" t="str">
        <f t="shared" si="26"/>
        <v/>
      </c>
      <c r="W139" s="450" t="str">
        <f t="shared" si="27"/>
        <v/>
      </c>
      <c r="Y139" s="450" t="str">
        <f t="shared" si="28"/>
        <v/>
      </c>
      <c r="AA139" s="450" t="str">
        <f t="shared" si="29"/>
        <v/>
      </c>
      <c r="AC139" s="450" t="str">
        <f t="shared" si="30"/>
        <v/>
      </c>
      <c r="AE139" s="450" t="str">
        <f t="shared" si="31"/>
        <v/>
      </c>
      <c r="AG139" s="450" t="str">
        <f t="shared" si="32"/>
        <v/>
      </c>
      <c r="AI139" s="450" t="str">
        <f t="shared" si="33"/>
        <v/>
      </c>
      <c r="AK139" s="450" t="str">
        <f t="shared" si="34"/>
        <v/>
      </c>
      <c r="AM139" s="450" t="str">
        <f t="shared" si="35"/>
        <v/>
      </c>
      <c r="AO139" s="450" t="str">
        <f t="shared" si="36"/>
        <v/>
      </c>
      <c r="AQ139" s="450" t="str">
        <f t="shared" si="37"/>
        <v/>
      </c>
    </row>
    <row r="140" spans="5:43" x14ac:dyDescent="0.3">
      <c r="E140" s="450" t="str">
        <f t="shared" si="19"/>
        <v/>
      </c>
      <c r="G140" s="450" t="str">
        <f t="shared" si="19"/>
        <v/>
      </c>
      <c r="I140" s="450" t="str">
        <f t="shared" si="20"/>
        <v/>
      </c>
      <c r="K140" s="450" t="str">
        <f t="shared" si="21"/>
        <v/>
      </c>
      <c r="M140" s="450" t="str">
        <f t="shared" si="22"/>
        <v/>
      </c>
      <c r="O140" s="450" t="str">
        <f t="shared" si="23"/>
        <v/>
      </c>
      <c r="Q140" s="450" t="str">
        <f t="shared" si="24"/>
        <v/>
      </c>
      <c r="S140" s="450" t="str">
        <f t="shared" si="25"/>
        <v/>
      </c>
      <c r="U140" s="450" t="str">
        <f t="shared" si="26"/>
        <v/>
      </c>
      <c r="W140" s="450" t="str">
        <f t="shared" si="27"/>
        <v/>
      </c>
      <c r="Y140" s="450" t="str">
        <f t="shared" si="28"/>
        <v/>
      </c>
      <c r="AA140" s="450" t="str">
        <f t="shared" si="29"/>
        <v/>
      </c>
      <c r="AC140" s="450" t="str">
        <f t="shared" si="30"/>
        <v/>
      </c>
      <c r="AE140" s="450" t="str">
        <f t="shared" si="31"/>
        <v/>
      </c>
      <c r="AG140" s="450" t="str">
        <f t="shared" si="32"/>
        <v/>
      </c>
      <c r="AI140" s="450" t="str">
        <f t="shared" si="33"/>
        <v/>
      </c>
      <c r="AK140" s="450" t="str">
        <f t="shared" si="34"/>
        <v/>
      </c>
      <c r="AM140" s="450" t="str">
        <f t="shared" si="35"/>
        <v/>
      </c>
      <c r="AO140" s="450" t="str">
        <f t="shared" si="36"/>
        <v/>
      </c>
      <c r="AQ140" s="450" t="str">
        <f t="shared" si="37"/>
        <v/>
      </c>
    </row>
    <row r="141" spans="5:43" x14ac:dyDescent="0.3">
      <c r="E141" s="450" t="str">
        <f t="shared" ref="E141:G204" si="38">IF(OR($B141=0,D141=0),"",D141/$B141)</f>
        <v/>
      </c>
      <c r="G141" s="450" t="str">
        <f t="shared" si="38"/>
        <v/>
      </c>
      <c r="I141" s="450" t="str">
        <f t="shared" ref="I141:I204" si="39">IF(OR($B141=0,H141=0),"",H141/$B141)</f>
        <v/>
      </c>
      <c r="K141" s="450" t="str">
        <f t="shared" ref="K141:K204" si="40">IF(OR($B141=0,J141=0),"",J141/$B141)</f>
        <v/>
      </c>
      <c r="M141" s="450" t="str">
        <f t="shared" ref="M141:M204" si="41">IF(OR($B141=0,L141=0),"",L141/$B141)</f>
        <v/>
      </c>
      <c r="O141" s="450" t="str">
        <f t="shared" ref="O141:O204" si="42">IF(OR($B141=0,N141=0),"",N141/$B141)</f>
        <v/>
      </c>
      <c r="Q141" s="450" t="str">
        <f t="shared" ref="Q141:Q204" si="43">IF(OR($B141=0,P141=0),"",P141/$B141)</f>
        <v/>
      </c>
      <c r="S141" s="450" t="str">
        <f t="shared" ref="S141:S204" si="44">IF(OR($B141=0,R141=0),"",R141/$B141)</f>
        <v/>
      </c>
      <c r="U141" s="450" t="str">
        <f t="shared" ref="U141:U204" si="45">IF(OR($B141=0,T141=0),"",T141/$B141)</f>
        <v/>
      </c>
      <c r="W141" s="450" t="str">
        <f t="shared" ref="W141:W204" si="46">IF(OR($B141=0,V141=0),"",V141/$B141)</f>
        <v/>
      </c>
      <c r="Y141" s="450" t="str">
        <f t="shared" ref="Y141:Y204" si="47">IF(OR($B141=0,X141=0),"",X141/$B141)</f>
        <v/>
      </c>
      <c r="AA141" s="450" t="str">
        <f t="shared" ref="AA141:AA204" si="48">IF(OR($B141=0,Z141=0),"",Z141/$B141)</f>
        <v/>
      </c>
      <c r="AC141" s="450" t="str">
        <f t="shared" ref="AC141:AC204" si="49">IF(OR($B141=0,AB141=0),"",AB141/$B141)</f>
        <v/>
      </c>
      <c r="AE141" s="450" t="str">
        <f t="shared" ref="AE141:AE204" si="50">IF(OR($B141=0,AD141=0),"",AD141/$B141)</f>
        <v/>
      </c>
      <c r="AG141" s="450" t="str">
        <f t="shared" ref="AG141:AG204" si="51">IF(OR($B141=0,AF141=0),"",AF141/$B141)</f>
        <v/>
      </c>
      <c r="AI141" s="450" t="str">
        <f t="shared" ref="AI141:AI204" si="52">IF(OR($B141=0,AH141=0),"",AH141/$B141)</f>
        <v/>
      </c>
      <c r="AK141" s="450" t="str">
        <f t="shared" ref="AK141:AK204" si="53">IF(OR($B141=0,AJ141=0),"",AJ141/$B141)</f>
        <v/>
      </c>
      <c r="AM141" s="450" t="str">
        <f t="shared" ref="AM141:AM204" si="54">IF(OR($B141=0,AL141=0),"",AL141/$B141)</f>
        <v/>
      </c>
      <c r="AO141" s="450" t="str">
        <f t="shared" ref="AO141:AO204" si="55">IF(OR($B141=0,AN141=0),"",AN141/$B141)</f>
        <v/>
      </c>
      <c r="AQ141" s="450" t="str">
        <f t="shared" ref="AQ141:AQ204" si="56">IF(OR($B141=0,AP141=0),"",AP141/$B141)</f>
        <v/>
      </c>
    </row>
    <row r="142" spans="5:43" x14ac:dyDescent="0.3">
      <c r="E142" s="450" t="str">
        <f t="shared" si="38"/>
        <v/>
      </c>
      <c r="G142" s="450" t="str">
        <f t="shared" si="38"/>
        <v/>
      </c>
      <c r="I142" s="450" t="str">
        <f t="shared" si="39"/>
        <v/>
      </c>
      <c r="K142" s="450" t="str">
        <f t="shared" si="40"/>
        <v/>
      </c>
      <c r="M142" s="450" t="str">
        <f t="shared" si="41"/>
        <v/>
      </c>
      <c r="O142" s="450" t="str">
        <f t="shared" si="42"/>
        <v/>
      </c>
      <c r="Q142" s="450" t="str">
        <f t="shared" si="43"/>
        <v/>
      </c>
      <c r="S142" s="450" t="str">
        <f t="shared" si="44"/>
        <v/>
      </c>
      <c r="U142" s="450" t="str">
        <f t="shared" si="45"/>
        <v/>
      </c>
      <c r="W142" s="450" t="str">
        <f t="shared" si="46"/>
        <v/>
      </c>
      <c r="Y142" s="450" t="str">
        <f t="shared" si="47"/>
        <v/>
      </c>
      <c r="AA142" s="450" t="str">
        <f t="shared" si="48"/>
        <v/>
      </c>
      <c r="AC142" s="450" t="str">
        <f t="shared" si="49"/>
        <v/>
      </c>
      <c r="AE142" s="450" t="str">
        <f t="shared" si="50"/>
        <v/>
      </c>
      <c r="AG142" s="450" t="str">
        <f t="shared" si="51"/>
        <v/>
      </c>
      <c r="AI142" s="450" t="str">
        <f t="shared" si="52"/>
        <v/>
      </c>
      <c r="AK142" s="450" t="str">
        <f t="shared" si="53"/>
        <v/>
      </c>
      <c r="AM142" s="450" t="str">
        <f t="shared" si="54"/>
        <v/>
      </c>
      <c r="AO142" s="450" t="str">
        <f t="shared" si="55"/>
        <v/>
      </c>
      <c r="AQ142" s="450" t="str">
        <f t="shared" si="56"/>
        <v/>
      </c>
    </row>
    <row r="143" spans="5:43" x14ac:dyDescent="0.3">
      <c r="E143" s="450" t="str">
        <f t="shared" si="38"/>
        <v/>
      </c>
      <c r="G143" s="450" t="str">
        <f t="shared" si="38"/>
        <v/>
      </c>
      <c r="I143" s="450" t="str">
        <f t="shared" si="39"/>
        <v/>
      </c>
      <c r="K143" s="450" t="str">
        <f t="shared" si="40"/>
        <v/>
      </c>
      <c r="M143" s="450" t="str">
        <f t="shared" si="41"/>
        <v/>
      </c>
      <c r="O143" s="450" t="str">
        <f t="shared" si="42"/>
        <v/>
      </c>
      <c r="Q143" s="450" t="str">
        <f t="shared" si="43"/>
        <v/>
      </c>
      <c r="S143" s="450" t="str">
        <f t="shared" si="44"/>
        <v/>
      </c>
      <c r="U143" s="450" t="str">
        <f t="shared" si="45"/>
        <v/>
      </c>
      <c r="W143" s="450" t="str">
        <f t="shared" si="46"/>
        <v/>
      </c>
      <c r="Y143" s="450" t="str">
        <f t="shared" si="47"/>
        <v/>
      </c>
      <c r="AA143" s="450" t="str">
        <f t="shared" si="48"/>
        <v/>
      </c>
      <c r="AC143" s="450" t="str">
        <f t="shared" si="49"/>
        <v/>
      </c>
      <c r="AE143" s="450" t="str">
        <f t="shared" si="50"/>
        <v/>
      </c>
      <c r="AG143" s="450" t="str">
        <f t="shared" si="51"/>
        <v/>
      </c>
      <c r="AI143" s="450" t="str">
        <f t="shared" si="52"/>
        <v/>
      </c>
      <c r="AK143" s="450" t="str">
        <f t="shared" si="53"/>
        <v/>
      </c>
      <c r="AM143" s="450" t="str">
        <f t="shared" si="54"/>
        <v/>
      </c>
      <c r="AO143" s="450" t="str">
        <f t="shared" si="55"/>
        <v/>
      </c>
      <c r="AQ143" s="450" t="str">
        <f t="shared" si="56"/>
        <v/>
      </c>
    </row>
    <row r="144" spans="5:43" x14ac:dyDescent="0.3">
      <c r="E144" s="450" t="str">
        <f t="shared" si="38"/>
        <v/>
      </c>
      <c r="G144" s="450" t="str">
        <f t="shared" si="38"/>
        <v/>
      </c>
      <c r="I144" s="450" t="str">
        <f t="shared" si="39"/>
        <v/>
      </c>
      <c r="K144" s="450" t="str">
        <f t="shared" si="40"/>
        <v/>
      </c>
      <c r="M144" s="450" t="str">
        <f t="shared" si="41"/>
        <v/>
      </c>
      <c r="O144" s="450" t="str">
        <f t="shared" si="42"/>
        <v/>
      </c>
      <c r="Q144" s="450" t="str">
        <f t="shared" si="43"/>
        <v/>
      </c>
      <c r="S144" s="450" t="str">
        <f t="shared" si="44"/>
        <v/>
      </c>
      <c r="U144" s="450" t="str">
        <f t="shared" si="45"/>
        <v/>
      </c>
      <c r="W144" s="450" t="str">
        <f t="shared" si="46"/>
        <v/>
      </c>
      <c r="Y144" s="450" t="str">
        <f t="shared" si="47"/>
        <v/>
      </c>
      <c r="AA144" s="450" t="str">
        <f t="shared" si="48"/>
        <v/>
      </c>
      <c r="AC144" s="450" t="str">
        <f t="shared" si="49"/>
        <v/>
      </c>
      <c r="AE144" s="450" t="str">
        <f t="shared" si="50"/>
        <v/>
      </c>
      <c r="AG144" s="450" t="str">
        <f t="shared" si="51"/>
        <v/>
      </c>
      <c r="AI144" s="450" t="str">
        <f t="shared" si="52"/>
        <v/>
      </c>
      <c r="AK144" s="450" t="str">
        <f t="shared" si="53"/>
        <v/>
      </c>
      <c r="AM144" s="450" t="str">
        <f t="shared" si="54"/>
        <v/>
      </c>
      <c r="AO144" s="450" t="str">
        <f t="shared" si="55"/>
        <v/>
      </c>
      <c r="AQ144" s="450" t="str">
        <f t="shared" si="56"/>
        <v/>
      </c>
    </row>
    <row r="145" spans="5:43" x14ac:dyDescent="0.3">
      <c r="E145" s="450" t="str">
        <f t="shared" si="38"/>
        <v/>
      </c>
      <c r="G145" s="450" t="str">
        <f t="shared" si="38"/>
        <v/>
      </c>
      <c r="I145" s="450" t="str">
        <f t="shared" si="39"/>
        <v/>
      </c>
      <c r="K145" s="450" t="str">
        <f t="shared" si="40"/>
        <v/>
      </c>
      <c r="M145" s="450" t="str">
        <f t="shared" si="41"/>
        <v/>
      </c>
      <c r="O145" s="450" t="str">
        <f t="shared" si="42"/>
        <v/>
      </c>
      <c r="Q145" s="450" t="str">
        <f t="shared" si="43"/>
        <v/>
      </c>
      <c r="S145" s="450" t="str">
        <f t="shared" si="44"/>
        <v/>
      </c>
      <c r="U145" s="450" t="str">
        <f t="shared" si="45"/>
        <v/>
      </c>
      <c r="W145" s="450" t="str">
        <f t="shared" si="46"/>
        <v/>
      </c>
      <c r="Y145" s="450" t="str">
        <f t="shared" si="47"/>
        <v/>
      </c>
      <c r="AA145" s="450" t="str">
        <f t="shared" si="48"/>
        <v/>
      </c>
      <c r="AC145" s="450" t="str">
        <f t="shared" si="49"/>
        <v/>
      </c>
      <c r="AE145" s="450" t="str">
        <f t="shared" si="50"/>
        <v/>
      </c>
      <c r="AG145" s="450" t="str">
        <f t="shared" si="51"/>
        <v/>
      </c>
      <c r="AI145" s="450" t="str">
        <f t="shared" si="52"/>
        <v/>
      </c>
      <c r="AK145" s="450" t="str">
        <f t="shared" si="53"/>
        <v/>
      </c>
      <c r="AM145" s="450" t="str">
        <f t="shared" si="54"/>
        <v/>
      </c>
      <c r="AO145" s="450" t="str">
        <f t="shared" si="55"/>
        <v/>
      </c>
      <c r="AQ145" s="450" t="str">
        <f t="shared" si="56"/>
        <v/>
      </c>
    </row>
    <row r="146" spans="5:43" x14ac:dyDescent="0.3">
      <c r="E146" s="450" t="str">
        <f t="shared" si="38"/>
        <v/>
      </c>
      <c r="G146" s="450" t="str">
        <f t="shared" si="38"/>
        <v/>
      </c>
      <c r="I146" s="450" t="str">
        <f t="shared" si="39"/>
        <v/>
      </c>
      <c r="K146" s="450" t="str">
        <f t="shared" si="40"/>
        <v/>
      </c>
      <c r="M146" s="450" t="str">
        <f t="shared" si="41"/>
        <v/>
      </c>
      <c r="O146" s="450" t="str">
        <f t="shared" si="42"/>
        <v/>
      </c>
      <c r="Q146" s="450" t="str">
        <f t="shared" si="43"/>
        <v/>
      </c>
      <c r="S146" s="450" t="str">
        <f t="shared" si="44"/>
        <v/>
      </c>
      <c r="U146" s="450" t="str">
        <f t="shared" si="45"/>
        <v/>
      </c>
      <c r="W146" s="450" t="str">
        <f t="shared" si="46"/>
        <v/>
      </c>
      <c r="Y146" s="450" t="str">
        <f t="shared" si="47"/>
        <v/>
      </c>
      <c r="AA146" s="450" t="str">
        <f t="shared" si="48"/>
        <v/>
      </c>
      <c r="AC146" s="450" t="str">
        <f t="shared" si="49"/>
        <v/>
      </c>
      <c r="AE146" s="450" t="str">
        <f t="shared" si="50"/>
        <v/>
      </c>
      <c r="AG146" s="450" t="str">
        <f t="shared" si="51"/>
        <v/>
      </c>
      <c r="AI146" s="450" t="str">
        <f t="shared" si="52"/>
        <v/>
      </c>
      <c r="AK146" s="450" t="str">
        <f t="shared" si="53"/>
        <v/>
      </c>
      <c r="AM146" s="450" t="str">
        <f t="shared" si="54"/>
        <v/>
      </c>
      <c r="AO146" s="450" t="str">
        <f t="shared" si="55"/>
        <v/>
      </c>
      <c r="AQ146" s="450" t="str">
        <f t="shared" si="56"/>
        <v/>
      </c>
    </row>
    <row r="147" spans="5:43" x14ac:dyDescent="0.3">
      <c r="E147" s="450" t="str">
        <f t="shared" si="38"/>
        <v/>
      </c>
      <c r="G147" s="450" t="str">
        <f t="shared" si="38"/>
        <v/>
      </c>
      <c r="I147" s="450" t="str">
        <f t="shared" si="39"/>
        <v/>
      </c>
      <c r="K147" s="450" t="str">
        <f t="shared" si="40"/>
        <v/>
      </c>
      <c r="M147" s="450" t="str">
        <f t="shared" si="41"/>
        <v/>
      </c>
      <c r="O147" s="450" t="str">
        <f t="shared" si="42"/>
        <v/>
      </c>
      <c r="Q147" s="450" t="str">
        <f t="shared" si="43"/>
        <v/>
      </c>
      <c r="S147" s="450" t="str">
        <f t="shared" si="44"/>
        <v/>
      </c>
      <c r="U147" s="450" t="str">
        <f t="shared" si="45"/>
        <v/>
      </c>
      <c r="W147" s="450" t="str">
        <f t="shared" si="46"/>
        <v/>
      </c>
      <c r="Y147" s="450" t="str">
        <f t="shared" si="47"/>
        <v/>
      </c>
      <c r="AA147" s="450" t="str">
        <f t="shared" si="48"/>
        <v/>
      </c>
      <c r="AC147" s="450" t="str">
        <f t="shared" si="49"/>
        <v/>
      </c>
      <c r="AE147" s="450" t="str">
        <f t="shared" si="50"/>
        <v/>
      </c>
      <c r="AG147" s="450" t="str">
        <f t="shared" si="51"/>
        <v/>
      </c>
      <c r="AI147" s="450" t="str">
        <f t="shared" si="52"/>
        <v/>
      </c>
      <c r="AK147" s="450" t="str">
        <f t="shared" si="53"/>
        <v/>
      </c>
      <c r="AM147" s="450" t="str">
        <f t="shared" si="54"/>
        <v/>
      </c>
      <c r="AO147" s="450" t="str">
        <f t="shared" si="55"/>
        <v/>
      </c>
      <c r="AQ147" s="450" t="str">
        <f t="shared" si="56"/>
        <v/>
      </c>
    </row>
    <row r="148" spans="5:43" x14ac:dyDescent="0.3">
      <c r="E148" s="450" t="str">
        <f t="shared" si="38"/>
        <v/>
      </c>
      <c r="G148" s="450" t="str">
        <f t="shared" si="38"/>
        <v/>
      </c>
      <c r="I148" s="450" t="str">
        <f t="shared" si="39"/>
        <v/>
      </c>
      <c r="K148" s="450" t="str">
        <f t="shared" si="40"/>
        <v/>
      </c>
      <c r="M148" s="450" t="str">
        <f t="shared" si="41"/>
        <v/>
      </c>
      <c r="O148" s="450" t="str">
        <f t="shared" si="42"/>
        <v/>
      </c>
      <c r="Q148" s="450" t="str">
        <f t="shared" si="43"/>
        <v/>
      </c>
      <c r="S148" s="450" t="str">
        <f t="shared" si="44"/>
        <v/>
      </c>
      <c r="U148" s="450" t="str">
        <f t="shared" si="45"/>
        <v/>
      </c>
      <c r="W148" s="450" t="str">
        <f t="shared" si="46"/>
        <v/>
      </c>
      <c r="Y148" s="450" t="str">
        <f t="shared" si="47"/>
        <v/>
      </c>
      <c r="AA148" s="450" t="str">
        <f t="shared" si="48"/>
        <v/>
      </c>
      <c r="AC148" s="450" t="str">
        <f t="shared" si="49"/>
        <v/>
      </c>
      <c r="AE148" s="450" t="str">
        <f t="shared" si="50"/>
        <v/>
      </c>
      <c r="AG148" s="450" t="str">
        <f t="shared" si="51"/>
        <v/>
      </c>
      <c r="AI148" s="450" t="str">
        <f t="shared" si="52"/>
        <v/>
      </c>
      <c r="AK148" s="450" t="str">
        <f t="shared" si="53"/>
        <v/>
      </c>
      <c r="AM148" s="450" t="str">
        <f t="shared" si="54"/>
        <v/>
      </c>
      <c r="AO148" s="450" t="str">
        <f t="shared" si="55"/>
        <v/>
      </c>
      <c r="AQ148" s="450" t="str">
        <f t="shared" si="56"/>
        <v/>
      </c>
    </row>
    <row r="149" spans="5:43" x14ac:dyDescent="0.3">
      <c r="E149" s="450" t="str">
        <f t="shared" si="38"/>
        <v/>
      </c>
      <c r="G149" s="450" t="str">
        <f t="shared" si="38"/>
        <v/>
      </c>
      <c r="I149" s="450" t="str">
        <f t="shared" si="39"/>
        <v/>
      </c>
      <c r="K149" s="450" t="str">
        <f t="shared" si="40"/>
        <v/>
      </c>
      <c r="M149" s="450" t="str">
        <f t="shared" si="41"/>
        <v/>
      </c>
      <c r="O149" s="450" t="str">
        <f t="shared" si="42"/>
        <v/>
      </c>
      <c r="Q149" s="450" t="str">
        <f t="shared" si="43"/>
        <v/>
      </c>
      <c r="S149" s="450" t="str">
        <f t="shared" si="44"/>
        <v/>
      </c>
      <c r="U149" s="450" t="str">
        <f t="shared" si="45"/>
        <v/>
      </c>
      <c r="W149" s="450" t="str">
        <f t="shared" si="46"/>
        <v/>
      </c>
      <c r="Y149" s="450" t="str">
        <f t="shared" si="47"/>
        <v/>
      </c>
      <c r="AA149" s="450" t="str">
        <f t="shared" si="48"/>
        <v/>
      </c>
      <c r="AC149" s="450" t="str">
        <f t="shared" si="49"/>
        <v/>
      </c>
      <c r="AE149" s="450" t="str">
        <f t="shared" si="50"/>
        <v/>
      </c>
      <c r="AG149" s="450" t="str">
        <f t="shared" si="51"/>
        <v/>
      </c>
      <c r="AI149" s="450" t="str">
        <f t="shared" si="52"/>
        <v/>
      </c>
      <c r="AK149" s="450" t="str">
        <f t="shared" si="53"/>
        <v/>
      </c>
      <c r="AM149" s="450" t="str">
        <f t="shared" si="54"/>
        <v/>
      </c>
      <c r="AO149" s="450" t="str">
        <f t="shared" si="55"/>
        <v/>
      </c>
      <c r="AQ149" s="450" t="str">
        <f t="shared" si="56"/>
        <v/>
      </c>
    </row>
    <row r="150" spans="5:43" x14ac:dyDescent="0.3">
      <c r="E150" s="450" t="str">
        <f t="shared" si="38"/>
        <v/>
      </c>
      <c r="G150" s="450" t="str">
        <f t="shared" si="38"/>
        <v/>
      </c>
      <c r="I150" s="450" t="str">
        <f t="shared" si="39"/>
        <v/>
      </c>
      <c r="K150" s="450" t="str">
        <f t="shared" si="40"/>
        <v/>
      </c>
      <c r="M150" s="450" t="str">
        <f t="shared" si="41"/>
        <v/>
      </c>
      <c r="O150" s="450" t="str">
        <f t="shared" si="42"/>
        <v/>
      </c>
      <c r="Q150" s="450" t="str">
        <f t="shared" si="43"/>
        <v/>
      </c>
      <c r="S150" s="450" t="str">
        <f t="shared" si="44"/>
        <v/>
      </c>
      <c r="U150" s="450" t="str">
        <f t="shared" si="45"/>
        <v/>
      </c>
      <c r="W150" s="450" t="str">
        <f t="shared" si="46"/>
        <v/>
      </c>
      <c r="Y150" s="450" t="str">
        <f t="shared" si="47"/>
        <v/>
      </c>
      <c r="AA150" s="450" t="str">
        <f t="shared" si="48"/>
        <v/>
      </c>
      <c r="AC150" s="450" t="str">
        <f t="shared" si="49"/>
        <v/>
      </c>
      <c r="AE150" s="450" t="str">
        <f t="shared" si="50"/>
        <v/>
      </c>
      <c r="AG150" s="450" t="str">
        <f t="shared" si="51"/>
        <v/>
      </c>
      <c r="AI150" s="450" t="str">
        <f t="shared" si="52"/>
        <v/>
      </c>
      <c r="AK150" s="450" t="str">
        <f t="shared" si="53"/>
        <v/>
      </c>
      <c r="AM150" s="450" t="str">
        <f t="shared" si="54"/>
        <v/>
      </c>
      <c r="AO150" s="450" t="str">
        <f t="shared" si="55"/>
        <v/>
      </c>
      <c r="AQ150" s="450" t="str">
        <f t="shared" si="56"/>
        <v/>
      </c>
    </row>
    <row r="151" spans="5:43" x14ac:dyDescent="0.3">
      <c r="E151" s="450" t="str">
        <f t="shared" si="38"/>
        <v/>
      </c>
      <c r="G151" s="450" t="str">
        <f t="shared" si="38"/>
        <v/>
      </c>
      <c r="I151" s="450" t="str">
        <f t="shared" si="39"/>
        <v/>
      </c>
      <c r="K151" s="450" t="str">
        <f t="shared" si="40"/>
        <v/>
      </c>
      <c r="M151" s="450" t="str">
        <f t="shared" si="41"/>
        <v/>
      </c>
      <c r="O151" s="450" t="str">
        <f t="shared" si="42"/>
        <v/>
      </c>
      <c r="Q151" s="450" t="str">
        <f t="shared" si="43"/>
        <v/>
      </c>
      <c r="S151" s="450" t="str">
        <f t="shared" si="44"/>
        <v/>
      </c>
      <c r="U151" s="450" t="str">
        <f t="shared" si="45"/>
        <v/>
      </c>
      <c r="W151" s="450" t="str">
        <f t="shared" si="46"/>
        <v/>
      </c>
      <c r="Y151" s="450" t="str">
        <f t="shared" si="47"/>
        <v/>
      </c>
      <c r="AA151" s="450" t="str">
        <f t="shared" si="48"/>
        <v/>
      </c>
      <c r="AC151" s="450" t="str">
        <f t="shared" si="49"/>
        <v/>
      </c>
      <c r="AE151" s="450" t="str">
        <f t="shared" si="50"/>
        <v/>
      </c>
      <c r="AG151" s="450" t="str">
        <f t="shared" si="51"/>
        <v/>
      </c>
      <c r="AI151" s="450" t="str">
        <f t="shared" si="52"/>
        <v/>
      </c>
      <c r="AK151" s="450" t="str">
        <f t="shared" si="53"/>
        <v/>
      </c>
      <c r="AM151" s="450" t="str">
        <f t="shared" si="54"/>
        <v/>
      </c>
      <c r="AO151" s="450" t="str">
        <f t="shared" si="55"/>
        <v/>
      </c>
      <c r="AQ151" s="450" t="str">
        <f t="shared" si="56"/>
        <v/>
      </c>
    </row>
    <row r="152" spans="5:43" x14ac:dyDescent="0.3">
      <c r="E152" s="450" t="str">
        <f t="shared" si="38"/>
        <v/>
      </c>
      <c r="G152" s="450" t="str">
        <f t="shared" si="38"/>
        <v/>
      </c>
      <c r="I152" s="450" t="str">
        <f t="shared" si="39"/>
        <v/>
      </c>
      <c r="K152" s="450" t="str">
        <f t="shared" si="40"/>
        <v/>
      </c>
      <c r="M152" s="450" t="str">
        <f t="shared" si="41"/>
        <v/>
      </c>
      <c r="O152" s="450" t="str">
        <f t="shared" si="42"/>
        <v/>
      </c>
      <c r="Q152" s="450" t="str">
        <f t="shared" si="43"/>
        <v/>
      </c>
      <c r="S152" s="450" t="str">
        <f t="shared" si="44"/>
        <v/>
      </c>
      <c r="U152" s="450" t="str">
        <f t="shared" si="45"/>
        <v/>
      </c>
      <c r="W152" s="450" t="str">
        <f t="shared" si="46"/>
        <v/>
      </c>
      <c r="Y152" s="450" t="str">
        <f t="shared" si="47"/>
        <v/>
      </c>
      <c r="AA152" s="450" t="str">
        <f t="shared" si="48"/>
        <v/>
      </c>
      <c r="AC152" s="450" t="str">
        <f t="shared" si="49"/>
        <v/>
      </c>
      <c r="AE152" s="450" t="str">
        <f t="shared" si="50"/>
        <v/>
      </c>
      <c r="AG152" s="450" t="str">
        <f t="shared" si="51"/>
        <v/>
      </c>
      <c r="AI152" s="450" t="str">
        <f t="shared" si="52"/>
        <v/>
      </c>
      <c r="AK152" s="450" t="str">
        <f t="shared" si="53"/>
        <v/>
      </c>
      <c r="AM152" s="450" t="str">
        <f t="shared" si="54"/>
        <v/>
      </c>
      <c r="AO152" s="450" t="str">
        <f t="shared" si="55"/>
        <v/>
      </c>
      <c r="AQ152" s="450" t="str">
        <f t="shared" si="56"/>
        <v/>
      </c>
    </row>
    <row r="153" spans="5:43" x14ac:dyDescent="0.3">
      <c r="E153" s="450" t="str">
        <f t="shared" si="38"/>
        <v/>
      </c>
      <c r="G153" s="450" t="str">
        <f t="shared" si="38"/>
        <v/>
      </c>
      <c r="I153" s="450" t="str">
        <f t="shared" si="39"/>
        <v/>
      </c>
      <c r="K153" s="450" t="str">
        <f t="shared" si="40"/>
        <v/>
      </c>
      <c r="M153" s="450" t="str">
        <f t="shared" si="41"/>
        <v/>
      </c>
      <c r="O153" s="450" t="str">
        <f t="shared" si="42"/>
        <v/>
      </c>
      <c r="Q153" s="450" t="str">
        <f t="shared" si="43"/>
        <v/>
      </c>
      <c r="S153" s="450" t="str">
        <f t="shared" si="44"/>
        <v/>
      </c>
      <c r="U153" s="450" t="str">
        <f t="shared" si="45"/>
        <v/>
      </c>
      <c r="W153" s="450" t="str">
        <f t="shared" si="46"/>
        <v/>
      </c>
      <c r="Y153" s="450" t="str">
        <f t="shared" si="47"/>
        <v/>
      </c>
      <c r="AA153" s="450" t="str">
        <f t="shared" si="48"/>
        <v/>
      </c>
      <c r="AC153" s="450" t="str">
        <f t="shared" si="49"/>
        <v/>
      </c>
      <c r="AE153" s="450" t="str">
        <f t="shared" si="50"/>
        <v/>
      </c>
      <c r="AG153" s="450" t="str">
        <f t="shared" si="51"/>
        <v/>
      </c>
      <c r="AI153" s="450" t="str">
        <f t="shared" si="52"/>
        <v/>
      </c>
      <c r="AK153" s="450" t="str">
        <f t="shared" si="53"/>
        <v/>
      </c>
      <c r="AM153" s="450" t="str">
        <f t="shared" si="54"/>
        <v/>
      </c>
      <c r="AO153" s="450" t="str">
        <f t="shared" si="55"/>
        <v/>
      </c>
      <c r="AQ153" s="450" t="str">
        <f t="shared" si="56"/>
        <v/>
      </c>
    </row>
    <row r="154" spans="5:43" x14ac:dyDescent="0.3">
      <c r="E154" s="450" t="str">
        <f t="shared" si="38"/>
        <v/>
      </c>
      <c r="G154" s="450" t="str">
        <f t="shared" si="38"/>
        <v/>
      </c>
      <c r="I154" s="450" t="str">
        <f t="shared" si="39"/>
        <v/>
      </c>
      <c r="K154" s="450" t="str">
        <f t="shared" si="40"/>
        <v/>
      </c>
      <c r="M154" s="450" t="str">
        <f t="shared" si="41"/>
        <v/>
      </c>
      <c r="O154" s="450" t="str">
        <f t="shared" si="42"/>
        <v/>
      </c>
      <c r="Q154" s="450" t="str">
        <f t="shared" si="43"/>
        <v/>
      </c>
      <c r="S154" s="450" t="str">
        <f t="shared" si="44"/>
        <v/>
      </c>
      <c r="U154" s="450" t="str">
        <f t="shared" si="45"/>
        <v/>
      </c>
      <c r="W154" s="450" t="str">
        <f t="shared" si="46"/>
        <v/>
      </c>
      <c r="Y154" s="450" t="str">
        <f t="shared" si="47"/>
        <v/>
      </c>
      <c r="AA154" s="450" t="str">
        <f t="shared" si="48"/>
        <v/>
      </c>
      <c r="AC154" s="450" t="str">
        <f t="shared" si="49"/>
        <v/>
      </c>
      <c r="AE154" s="450" t="str">
        <f t="shared" si="50"/>
        <v/>
      </c>
      <c r="AG154" s="450" t="str">
        <f t="shared" si="51"/>
        <v/>
      </c>
      <c r="AI154" s="450" t="str">
        <f t="shared" si="52"/>
        <v/>
      </c>
      <c r="AK154" s="450" t="str">
        <f t="shared" si="53"/>
        <v/>
      </c>
      <c r="AM154" s="450" t="str">
        <f t="shared" si="54"/>
        <v/>
      </c>
      <c r="AO154" s="450" t="str">
        <f t="shared" si="55"/>
        <v/>
      </c>
      <c r="AQ154" s="450" t="str">
        <f t="shared" si="56"/>
        <v/>
      </c>
    </row>
    <row r="155" spans="5:43" x14ac:dyDescent="0.3">
      <c r="E155" s="450" t="str">
        <f t="shared" si="38"/>
        <v/>
      </c>
      <c r="G155" s="450" t="str">
        <f t="shared" si="38"/>
        <v/>
      </c>
      <c r="I155" s="450" t="str">
        <f t="shared" si="39"/>
        <v/>
      </c>
      <c r="K155" s="450" t="str">
        <f t="shared" si="40"/>
        <v/>
      </c>
      <c r="M155" s="450" t="str">
        <f t="shared" si="41"/>
        <v/>
      </c>
      <c r="O155" s="450" t="str">
        <f t="shared" si="42"/>
        <v/>
      </c>
      <c r="Q155" s="450" t="str">
        <f t="shared" si="43"/>
        <v/>
      </c>
      <c r="S155" s="450" t="str">
        <f t="shared" si="44"/>
        <v/>
      </c>
      <c r="U155" s="450" t="str">
        <f t="shared" si="45"/>
        <v/>
      </c>
      <c r="W155" s="450" t="str">
        <f t="shared" si="46"/>
        <v/>
      </c>
      <c r="Y155" s="450" t="str">
        <f t="shared" si="47"/>
        <v/>
      </c>
      <c r="AA155" s="450" t="str">
        <f t="shared" si="48"/>
        <v/>
      </c>
      <c r="AC155" s="450" t="str">
        <f t="shared" si="49"/>
        <v/>
      </c>
      <c r="AE155" s="450" t="str">
        <f t="shared" si="50"/>
        <v/>
      </c>
      <c r="AG155" s="450" t="str">
        <f t="shared" si="51"/>
        <v/>
      </c>
      <c r="AI155" s="450" t="str">
        <f t="shared" si="52"/>
        <v/>
      </c>
      <c r="AK155" s="450" t="str">
        <f t="shared" si="53"/>
        <v/>
      </c>
      <c r="AM155" s="450" t="str">
        <f t="shared" si="54"/>
        <v/>
      </c>
      <c r="AO155" s="450" t="str">
        <f t="shared" si="55"/>
        <v/>
      </c>
      <c r="AQ155" s="450" t="str">
        <f t="shared" si="56"/>
        <v/>
      </c>
    </row>
    <row r="156" spans="5:43" x14ac:dyDescent="0.3">
      <c r="E156" s="450" t="str">
        <f t="shared" si="38"/>
        <v/>
      </c>
      <c r="G156" s="450" t="str">
        <f t="shared" si="38"/>
        <v/>
      </c>
      <c r="I156" s="450" t="str">
        <f t="shared" si="39"/>
        <v/>
      </c>
      <c r="K156" s="450" t="str">
        <f t="shared" si="40"/>
        <v/>
      </c>
      <c r="M156" s="450" t="str">
        <f t="shared" si="41"/>
        <v/>
      </c>
      <c r="O156" s="450" t="str">
        <f t="shared" si="42"/>
        <v/>
      </c>
      <c r="Q156" s="450" t="str">
        <f t="shared" si="43"/>
        <v/>
      </c>
      <c r="S156" s="450" t="str">
        <f t="shared" si="44"/>
        <v/>
      </c>
      <c r="U156" s="450" t="str">
        <f t="shared" si="45"/>
        <v/>
      </c>
      <c r="W156" s="450" t="str">
        <f t="shared" si="46"/>
        <v/>
      </c>
      <c r="Y156" s="450" t="str">
        <f t="shared" si="47"/>
        <v/>
      </c>
      <c r="AA156" s="450" t="str">
        <f t="shared" si="48"/>
        <v/>
      </c>
      <c r="AC156" s="450" t="str">
        <f t="shared" si="49"/>
        <v/>
      </c>
      <c r="AE156" s="450" t="str">
        <f t="shared" si="50"/>
        <v/>
      </c>
      <c r="AG156" s="450" t="str">
        <f t="shared" si="51"/>
        <v/>
      </c>
      <c r="AI156" s="450" t="str">
        <f t="shared" si="52"/>
        <v/>
      </c>
      <c r="AK156" s="450" t="str">
        <f t="shared" si="53"/>
        <v/>
      </c>
      <c r="AM156" s="450" t="str">
        <f t="shared" si="54"/>
        <v/>
      </c>
      <c r="AO156" s="450" t="str">
        <f t="shared" si="55"/>
        <v/>
      </c>
      <c r="AQ156" s="450" t="str">
        <f t="shared" si="56"/>
        <v/>
      </c>
    </row>
    <row r="157" spans="5:43" x14ac:dyDescent="0.3">
      <c r="E157" s="450" t="str">
        <f t="shared" si="38"/>
        <v/>
      </c>
      <c r="G157" s="450" t="str">
        <f t="shared" si="38"/>
        <v/>
      </c>
      <c r="I157" s="450" t="str">
        <f t="shared" si="39"/>
        <v/>
      </c>
      <c r="K157" s="450" t="str">
        <f t="shared" si="40"/>
        <v/>
      </c>
      <c r="M157" s="450" t="str">
        <f t="shared" si="41"/>
        <v/>
      </c>
      <c r="O157" s="450" t="str">
        <f t="shared" si="42"/>
        <v/>
      </c>
      <c r="Q157" s="450" t="str">
        <f t="shared" si="43"/>
        <v/>
      </c>
      <c r="S157" s="450" t="str">
        <f t="shared" si="44"/>
        <v/>
      </c>
      <c r="U157" s="450" t="str">
        <f t="shared" si="45"/>
        <v/>
      </c>
      <c r="W157" s="450" t="str">
        <f t="shared" si="46"/>
        <v/>
      </c>
      <c r="Y157" s="450" t="str">
        <f t="shared" si="47"/>
        <v/>
      </c>
      <c r="AA157" s="450" t="str">
        <f t="shared" si="48"/>
        <v/>
      </c>
      <c r="AC157" s="450" t="str">
        <f t="shared" si="49"/>
        <v/>
      </c>
      <c r="AE157" s="450" t="str">
        <f t="shared" si="50"/>
        <v/>
      </c>
      <c r="AG157" s="450" t="str">
        <f t="shared" si="51"/>
        <v/>
      </c>
      <c r="AI157" s="450" t="str">
        <f t="shared" si="52"/>
        <v/>
      </c>
      <c r="AK157" s="450" t="str">
        <f t="shared" si="53"/>
        <v/>
      </c>
      <c r="AM157" s="450" t="str">
        <f t="shared" si="54"/>
        <v/>
      </c>
      <c r="AO157" s="450" t="str">
        <f t="shared" si="55"/>
        <v/>
      </c>
      <c r="AQ157" s="450" t="str">
        <f t="shared" si="56"/>
        <v/>
      </c>
    </row>
    <row r="158" spans="5:43" x14ac:dyDescent="0.3">
      <c r="E158" s="450" t="str">
        <f t="shared" si="38"/>
        <v/>
      </c>
      <c r="G158" s="450" t="str">
        <f t="shared" si="38"/>
        <v/>
      </c>
      <c r="I158" s="450" t="str">
        <f t="shared" si="39"/>
        <v/>
      </c>
      <c r="K158" s="450" t="str">
        <f t="shared" si="40"/>
        <v/>
      </c>
      <c r="M158" s="450" t="str">
        <f t="shared" si="41"/>
        <v/>
      </c>
      <c r="O158" s="450" t="str">
        <f t="shared" si="42"/>
        <v/>
      </c>
      <c r="Q158" s="450" t="str">
        <f t="shared" si="43"/>
        <v/>
      </c>
      <c r="S158" s="450" t="str">
        <f t="shared" si="44"/>
        <v/>
      </c>
      <c r="U158" s="450" t="str">
        <f t="shared" si="45"/>
        <v/>
      </c>
      <c r="W158" s="450" t="str">
        <f t="shared" si="46"/>
        <v/>
      </c>
      <c r="Y158" s="450" t="str">
        <f t="shared" si="47"/>
        <v/>
      </c>
      <c r="AA158" s="450" t="str">
        <f t="shared" si="48"/>
        <v/>
      </c>
      <c r="AC158" s="450" t="str">
        <f t="shared" si="49"/>
        <v/>
      </c>
      <c r="AE158" s="450" t="str">
        <f t="shared" si="50"/>
        <v/>
      </c>
      <c r="AG158" s="450" t="str">
        <f t="shared" si="51"/>
        <v/>
      </c>
      <c r="AI158" s="450" t="str">
        <f t="shared" si="52"/>
        <v/>
      </c>
      <c r="AK158" s="450" t="str">
        <f t="shared" si="53"/>
        <v/>
      </c>
      <c r="AM158" s="450" t="str">
        <f t="shared" si="54"/>
        <v/>
      </c>
      <c r="AO158" s="450" t="str">
        <f t="shared" si="55"/>
        <v/>
      </c>
      <c r="AQ158" s="450" t="str">
        <f t="shared" si="56"/>
        <v/>
      </c>
    </row>
    <row r="159" spans="5:43" x14ac:dyDescent="0.3">
      <c r="E159" s="450" t="str">
        <f t="shared" si="38"/>
        <v/>
      </c>
      <c r="G159" s="450" t="str">
        <f t="shared" si="38"/>
        <v/>
      </c>
      <c r="I159" s="450" t="str">
        <f t="shared" si="39"/>
        <v/>
      </c>
      <c r="K159" s="450" t="str">
        <f t="shared" si="40"/>
        <v/>
      </c>
      <c r="M159" s="450" t="str">
        <f t="shared" si="41"/>
        <v/>
      </c>
      <c r="O159" s="450" t="str">
        <f t="shared" si="42"/>
        <v/>
      </c>
      <c r="Q159" s="450" t="str">
        <f t="shared" si="43"/>
        <v/>
      </c>
      <c r="S159" s="450" t="str">
        <f t="shared" si="44"/>
        <v/>
      </c>
      <c r="U159" s="450" t="str">
        <f t="shared" si="45"/>
        <v/>
      </c>
      <c r="W159" s="450" t="str">
        <f t="shared" si="46"/>
        <v/>
      </c>
      <c r="Y159" s="450" t="str">
        <f t="shared" si="47"/>
        <v/>
      </c>
      <c r="AA159" s="450" t="str">
        <f t="shared" si="48"/>
        <v/>
      </c>
      <c r="AC159" s="450" t="str">
        <f t="shared" si="49"/>
        <v/>
      </c>
      <c r="AE159" s="450" t="str">
        <f t="shared" si="50"/>
        <v/>
      </c>
      <c r="AG159" s="450" t="str">
        <f t="shared" si="51"/>
        <v/>
      </c>
      <c r="AI159" s="450" t="str">
        <f t="shared" si="52"/>
        <v/>
      </c>
      <c r="AK159" s="450" t="str">
        <f t="shared" si="53"/>
        <v/>
      </c>
      <c r="AM159" s="450" t="str">
        <f t="shared" si="54"/>
        <v/>
      </c>
      <c r="AO159" s="450" t="str">
        <f t="shared" si="55"/>
        <v/>
      </c>
      <c r="AQ159" s="450" t="str">
        <f t="shared" si="56"/>
        <v/>
      </c>
    </row>
    <row r="160" spans="5:43" x14ac:dyDescent="0.3">
      <c r="E160" s="450" t="str">
        <f t="shared" si="38"/>
        <v/>
      </c>
      <c r="G160" s="450" t="str">
        <f t="shared" si="38"/>
        <v/>
      </c>
      <c r="I160" s="450" t="str">
        <f t="shared" si="39"/>
        <v/>
      </c>
      <c r="K160" s="450" t="str">
        <f t="shared" si="40"/>
        <v/>
      </c>
      <c r="M160" s="450" t="str">
        <f t="shared" si="41"/>
        <v/>
      </c>
      <c r="O160" s="450" t="str">
        <f t="shared" si="42"/>
        <v/>
      </c>
      <c r="Q160" s="450" t="str">
        <f t="shared" si="43"/>
        <v/>
      </c>
      <c r="S160" s="450" t="str">
        <f t="shared" si="44"/>
        <v/>
      </c>
      <c r="U160" s="450" t="str">
        <f t="shared" si="45"/>
        <v/>
      </c>
      <c r="W160" s="450" t="str">
        <f t="shared" si="46"/>
        <v/>
      </c>
      <c r="Y160" s="450" t="str">
        <f t="shared" si="47"/>
        <v/>
      </c>
      <c r="AA160" s="450" t="str">
        <f t="shared" si="48"/>
        <v/>
      </c>
      <c r="AC160" s="450" t="str">
        <f t="shared" si="49"/>
        <v/>
      </c>
      <c r="AE160" s="450" t="str">
        <f t="shared" si="50"/>
        <v/>
      </c>
      <c r="AG160" s="450" t="str">
        <f t="shared" si="51"/>
        <v/>
      </c>
      <c r="AI160" s="450" t="str">
        <f t="shared" si="52"/>
        <v/>
      </c>
      <c r="AK160" s="450" t="str">
        <f t="shared" si="53"/>
        <v/>
      </c>
      <c r="AM160" s="450" t="str">
        <f t="shared" si="54"/>
        <v/>
      </c>
      <c r="AO160" s="450" t="str">
        <f t="shared" si="55"/>
        <v/>
      </c>
      <c r="AQ160" s="450" t="str">
        <f t="shared" si="56"/>
        <v/>
      </c>
    </row>
    <row r="161" spans="5:43" x14ac:dyDescent="0.3">
      <c r="E161" s="450" t="str">
        <f t="shared" si="38"/>
        <v/>
      </c>
      <c r="G161" s="450" t="str">
        <f t="shared" si="38"/>
        <v/>
      </c>
      <c r="I161" s="450" t="str">
        <f t="shared" si="39"/>
        <v/>
      </c>
      <c r="K161" s="450" t="str">
        <f t="shared" si="40"/>
        <v/>
      </c>
      <c r="M161" s="450" t="str">
        <f t="shared" si="41"/>
        <v/>
      </c>
      <c r="O161" s="450" t="str">
        <f t="shared" si="42"/>
        <v/>
      </c>
      <c r="Q161" s="450" t="str">
        <f t="shared" si="43"/>
        <v/>
      </c>
      <c r="S161" s="450" t="str">
        <f t="shared" si="44"/>
        <v/>
      </c>
      <c r="U161" s="450" t="str">
        <f t="shared" si="45"/>
        <v/>
      </c>
      <c r="W161" s="450" t="str">
        <f t="shared" si="46"/>
        <v/>
      </c>
      <c r="Y161" s="450" t="str">
        <f t="shared" si="47"/>
        <v/>
      </c>
      <c r="AA161" s="450" t="str">
        <f t="shared" si="48"/>
        <v/>
      </c>
      <c r="AC161" s="450" t="str">
        <f t="shared" si="49"/>
        <v/>
      </c>
      <c r="AE161" s="450" t="str">
        <f t="shared" si="50"/>
        <v/>
      </c>
      <c r="AG161" s="450" t="str">
        <f t="shared" si="51"/>
        <v/>
      </c>
      <c r="AI161" s="450" t="str">
        <f t="shared" si="52"/>
        <v/>
      </c>
      <c r="AK161" s="450" t="str">
        <f t="shared" si="53"/>
        <v/>
      </c>
      <c r="AM161" s="450" t="str">
        <f t="shared" si="54"/>
        <v/>
      </c>
      <c r="AO161" s="450" t="str">
        <f t="shared" si="55"/>
        <v/>
      </c>
      <c r="AQ161" s="450" t="str">
        <f t="shared" si="56"/>
        <v/>
      </c>
    </row>
    <row r="162" spans="5:43" x14ac:dyDescent="0.3">
      <c r="E162" s="450" t="str">
        <f t="shared" si="38"/>
        <v/>
      </c>
      <c r="G162" s="450" t="str">
        <f t="shared" si="38"/>
        <v/>
      </c>
      <c r="I162" s="450" t="str">
        <f t="shared" si="39"/>
        <v/>
      </c>
      <c r="K162" s="450" t="str">
        <f t="shared" si="40"/>
        <v/>
      </c>
      <c r="M162" s="450" t="str">
        <f t="shared" si="41"/>
        <v/>
      </c>
      <c r="O162" s="450" t="str">
        <f t="shared" si="42"/>
        <v/>
      </c>
      <c r="Q162" s="450" t="str">
        <f t="shared" si="43"/>
        <v/>
      </c>
      <c r="S162" s="450" t="str">
        <f t="shared" si="44"/>
        <v/>
      </c>
      <c r="U162" s="450" t="str">
        <f t="shared" si="45"/>
        <v/>
      </c>
      <c r="W162" s="450" t="str">
        <f t="shared" si="46"/>
        <v/>
      </c>
      <c r="Y162" s="450" t="str">
        <f t="shared" si="47"/>
        <v/>
      </c>
      <c r="AA162" s="450" t="str">
        <f t="shared" si="48"/>
        <v/>
      </c>
      <c r="AC162" s="450" t="str">
        <f t="shared" si="49"/>
        <v/>
      </c>
      <c r="AE162" s="450" t="str">
        <f t="shared" si="50"/>
        <v/>
      </c>
      <c r="AG162" s="450" t="str">
        <f t="shared" si="51"/>
        <v/>
      </c>
      <c r="AI162" s="450" t="str">
        <f t="shared" si="52"/>
        <v/>
      </c>
      <c r="AK162" s="450" t="str">
        <f t="shared" si="53"/>
        <v/>
      </c>
      <c r="AM162" s="450" t="str">
        <f t="shared" si="54"/>
        <v/>
      </c>
      <c r="AO162" s="450" t="str">
        <f t="shared" si="55"/>
        <v/>
      </c>
      <c r="AQ162" s="450" t="str">
        <f t="shared" si="56"/>
        <v/>
      </c>
    </row>
    <row r="163" spans="5:43" x14ac:dyDescent="0.3">
      <c r="E163" s="450" t="str">
        <f t="shared" si="38"/>
        <v/>
      </c>
      <c r="G163" s="450" t="str">
        <f t="shared" si="38"/>
        <v/>
      </c>
      <c r="I163" s="450" t="str">
        <f t="shared" si="39"/>
        <v/>
      </c>
      <c r="K163" s="450" t="str">
        <f t="shared" si="40"/>
        <v/>
      </c>
      <c r="M163" s="450" t="str">
        <f t="shared" si="41"/>
        <v/>
      </c>
      <c r="O163" s="450" t="str">
        <f t="shared" si="42"/>
        <v/>
      </c>
      <c r="Q163" s="450" t="str">
        <f t="shared" si="43"/>
        <v/>
      </c>
      <c r="S163" s="450" t="str">
        <f t="shared" si="44"/>
        <v/>
      </c>
      <c r="U163" s="450" t="str">
        <f t="shared" si="45"/>
        <v/>
      </c>
      <c r="W163" s="450" t="str">
        <f t="shared" si="46"/>
        <v/>
      </c>
      <c r="Y163" s="450" t="str">
        <f t="shared" si="47"/>
        <v/>
      </c>
      <c r="AA163" s="450" t="str">
        <f t="shared" si="48"/>
        <v/>
      </c>
      <c r="AC163" s="450" t="str">
        <f t="shared" si="49"/>
        <v/>
      </c>
      <c r="AE163" s="450" t="str">
        <f t="shared" si="50"/>
        <v/>
      </c>
      <c r="AG163" s="450" t="str">
        <f t="shared" si="51"/>
        <v/>
      </c>
      <c r="AI163" s="450" t="str">
        <f t="shared" si="52"/>
        <v/>
      </c>
      <c r="AK163" s="450" t="str">
        <f t="shared" si="53"/>
        <v/>
      </c>
      <c r="AM163" s="450" t="str">
        <f t="shared" si="54"/>
        <v/>
      </c>
      <c r="AO163" s="450" t="str">
        <f t="shared" si="55"/>
        <v/>
      </c>
      <c r="AQ163" s="450" t="str">
        <f t="shared" si="56"/>
        <v/>
      </c>
    </row>
    <row r="164" spans="5:43" x14ac:dyDescent="0.3">
      <c r="E164" s="450" t="str">
        <f t="shared" si="38"/>
        <v/>
      </c>
      <c r="G164" s="450" t="str">
        <f t="shared" si="38"/>
        <v/>
      </c>
      <c r="I164" s="450" t="str">
        <f t="shared" si="39"/>
        <v/>
      </c>
      <c r="K164" s="450" t="str">
        <f t="shared" si="40"/>
        <v/>
      </c>
      <c r="M164" s="450" t="str">
        <f t="shared" si="41"/>
        <v/>
      </c>
      <c r="O164" s="450" t="str">
        <f t="shared" si="42"/>
        <v/>
      </c>
      <c r="Q164" s="450" t="str">
        <f t="shared" si="43"/>
        <v/>
      </c>
      <c r="S164" s="450" t="str">
        <f t="shared" si="44"/>
        <v/>
      </c>
      <c r="U164" s="450" t="str">
        <f t="shared" si="45"/>
        <v/>
      </c>
      <c r="W164" s="450" t="str">
        <f t="shared" si="46"/>
        <v/>
      </c>
      <c r="Y164" s="450" t="str">
        <f t="shared" si="47"/>
        <v/>
      </c>
      <c r="AA164" s="450" t="str">
        <f t="shared" si="48"/>
        <v/>
      </c>
      <c r="AC164" s="450" t="str">
        <f t="shared" si="49"/>
        <v/>
      </c>
      <c r="AE164" s="450" t="str">
        <f t="shared" si="50"/>
        <v/>
      </c>
      <c r="AG164" s="450" t="str">
        <f t="shared" si="51"/>
        <v/>
      </c>
      <c r="AI164" s="450" t="str">
        <f t="shared" si="52"/>
        <v/>
      </c>
      <c r="AK164" s="450" t="str">
        <f t="shared" si="53"/>
        <v/>
      </c>
      <c r="AM164" s="450" t="str">
        <f t="shared" si="54"/>
        <v/>
      </c>
      <c r="AO164" s="450" t="str">
        <f t="shared" si="55"/>
        <v/>
      </c>
      <c r="AQ164" s="450" t="str">
        <f t="shared" si="56"/>
        <v/>
      </c>
    </row>
    <row r="165" spans="5:43" x14ac:dyDescent="0.3">
      <c r="E165" s="450" t="str">
        <f t="shared" si="38"/>
        <v/>
      </c>
      <c r="G165" s="450" t="str">
        <f t="shared" si="38"/>
        <v/>
      </c>
      <c r="I165" s="450" t="str">
        <f t="shared" si="39"/>
        <v/>
      </c>
      <c r="K165" s="450" t="str">
        <f t="shared" si="40"/>
        <v/>
      </c>
      <c r="M165" s="450" t="str">
        <f t="shared" si="41"/>
        <v/>
      </c>
      <c r="O165" s="450" t="str">
        <f t="shared" si="42"/>
        <v/>
      </c>
      <c r="Q165" s="450" t="str">
        <f t="shared" si="43"/>
        <v/>
      </c>
      <c r="S165" s="450" t="str">
        <f t="shared" si="44"/>
        <v/>
      </c>
      <c r="U165" s="450" t="str">
        <f t="shared" si="45"/>
        <v/>
      </c>
      <c r="W165" s="450" t="str">
        <f t="shared" si="46"/>
        <v/>
      </c>
      <c r="Y165" s="450" t="str">
        <f t="shared" si="47"/>
        <v/>
      </c>
      <c r="AA165" s="450" t="str">
        <f t="shared" si="48"/>
        <v/>
      </c>
      <c r="AC165" s="450" t="str">
        <f t="shared" si="49"/>
        <v/>
      </c>
      <c r="AE165" s="450" t="str">
        <f t="shared" si="50"/>
        <v/>
      </c>
      <c r="AG165" s="450" t="str">
        <f t="shared" si="51"/>
        <v/>
      </c>
      <c r="AI165" s="450" t="str">
        <f t="shared" si="52"/>
        <v/>
      </c>
      <c r="AK165" s="450" t="str">
        <f t="shared" si="53"/>
        <v/>
      </c>
      <c r="AM165" s="450" t="str">
        <f t="shared" si="54"/>
        <v/>
      </c>
      <c r="AO165" s="450" t="str">
        <f t="shared" si="55"/>
        <v/>
      </c>
      <c r="AQ165" s="450" t="str">
        <f t="shared" si="56"/>
        <v/>
      </c>
    </row>
    <row r="166" spans="5:43" x14ac:dyDescent="0.3">
      <c r="E166" s="450" t="str">
        <f t="shared" si="38"/>
        <v/>
      </c>
      <c r="G166" s="450" t="str">
        <f t="shared" si="38"/>
        <v/>
      </c>
      <c r="I166" s="450" t="str">
        <f t="shared" si="39"/>
        <v/>
      </c>
      <c r="K166" s="450" t="str">
        <f t="shared" si="40"/>
        <v/>
      </c>
      <c r="M166" s="450" t="str">
        <f t="shared" si="41"/>
        <v/>
      </c>
      <c r="O166" s="450" t="str">
        <f t="shared" si="42"/>
        <v/>
      </c>
      <c r="Q166" s="450" t="str">
        <f t="shared" si="43"/>
        <v/>
      </c>
      <c r="S166" s="450" t="str">
        <f t="shared" si="44"/>
        <v/>
      </c>
      <c r="U166" s="450" t="str">
        <f t="shared" si="45"/>
        <v/>
      </c>
      <c r="W166" s="450" t="str">
        <f t="shared" si="46"/>
        <v/>
      </c>
      <c r="Y166" s="450" t="str">
        <f t="shared" si="47"/>
        <v/>
      </c>
      <c r="AA166" s="450" t="str">
        <f t="shared" si="48"/>
        <v/>
      </c>
      <c r="AC166" s="450" t="str">
        <f t="shared" si="49"/>
        <v/>
      </c>
      <c r="AE166" s="450" t="str">
        <f t="shared" si="50"/>
        <v/>
      </c>
      <c r="AG166" s="450" t="str">
        <f t="shared" si="51"/>
        <v/>
      </c>
      <c r="AI166" s="450" t="str">
        <f t="shared" si="52"/>
        <v/>
      </c>
      <c r="AK166" s="450" t="str">
        <f t="shared" si="53"/>
        <v/>
      </c>
      <c r="AM166" s="450" t="str">
        <f t="shared" si="54"/>
        <v/>
      </c>
      <c r="AO166" s="450" t="str">
        <f t="shared" si="55"/>
        <v/>
      </c>
      <c r="AQ166" s="450" t="str">
        <f t="shared" si="56"/>
        <v/>
      </c>
    </row>
    <row r="167" spans="5:43" x14ac:dyDescent="0.3">
      <c r="E167" s="450" t="str">
        <f t="shared" si="38"/>
        <v/>
      </c>
      <c r="G167" s="450" t="str">
        <f t="shared" si="38"/>
        <v/>
      </c>
      <c r="I167" s="450" t="str">
        <f t="shared" si="39"/>
        <v/>
      </c>
      <c r="K167" s="450" t="str">
        <f t="shared" si="40"/>
        <v/>
      </c>
      <c r="M167" s="450" t="str">
        <f t="shared" si="41"/>
        <v/>
      </c>
      <c r="O167" s="450" t="str">
        <f t="shared" si="42"/>
        <v/>
      </c>
      <c r="Q167" s="450" t="str">
        <f t="shared" si="43"/>
        <v/>
      </c>
      <c r="S167" s="450" t="str">
        <f t="shared" si="44"/>
        <v/>
      </c>
      <c r="U167" s="450" t="str">
        <f t="shared" si="45"/>
        <v/>
      </c>
      <c r="W167" s="450" t="str">
        <f t="shared" si="46"/>
        <v/>
      </c>
      <c r="Y167" s="450" t="str">
        <f t="shared" si="47"/>
        <v/>
      </c>
      <c r="AA167" s="450" t="str">
        <f t="shared" si="48"/>
        <v/>
      </c>
      <c r="AC167" s="450" t="str">
        <f t="shared" si="49"/>
        <v/>
      </c>
      <c r="AE167" s="450" t="str">
        <f t="shared" si="50"/>
        <v/>
      </c>
      <c r="AG167" s="450" t="str">
        <f t="shared" si="51"/>
        <v/>
      </c>
      <c r="AI167" s="450" t="str">
        <f t="shared" si="52"/>
        <v/>
      </c>
      <c r="AK167" s="450" t="str">
        <f t="shared" si="53"/>
        <v/>
      </c>
      <c r="AM167" s="450" t="str">
        <f t="shared" si="54"/>
        <v/>
      </c>
      <c r="AO167" s="450" t="str">
        <f t="shared" si="55"/>
        <v/>
      </c>
      <c r="AQ167" s="450" t="str">
        <f t="shared" si="56"/>
        <v/>
      </c>
    </row>
    <row r="168" spans="5:43" x14ac:dyDescent="0.3">
      <c r="E168" s="450" t="str">
        <f t="shared" si="38"/>
        <v/>
      </c>
      <c r="G168" s="450" t="str">
        <f t="shared" si="38"/>
        <v/>
      </c>
      <c r="I168" s="450" t="str">
        <f t="shared" si="39"/>
        <v/>
      </c>
      <c r="K168" s="450" t="str">
        <f t="shared" si="40"/>
        <v/>
      </c>
      <c r="M168" s="450" t="str">
        <f t="shared" si="41"/>
        <v/>
      </c>
      <c r="O168" s="450" t="str">
        <f t="shared" si="42"/>
        <v/>
      </c>
      <c r="Q168" s="450" t="str">
        <f t="shared" si="43"/>
        <v/>
      </c>
      <c r="S168" s="450" t="str">
        <f t="shared" si="44"/>
        <v/>
      </c>
      <c r="U168" s="450" t="str">
        <f t="shared" si="45"/>
        <v/>
      </c>
      <c r="W168" s="450" t="str">
        <f t="shared" si="46"/>
        <v/>
      </c>
      <c r="Y168" s="450" t="str">
        <f t="shared" si="47"/>
        <v/>
      </c>
      <c r="AA168" s="450" t="str">
        <f t="shared" si="48"/>
        <v/>
      </c>
      <c r="AC168" s="450" t="str">
        <f t="shared" si="49"/>
        <v/>
      </c>
      <c r="AE168" s="450" t="str">
        <f t="shared" si="50"/>
        <v/>
      </c>
      <c r="AG168" s="450" t="str">
        <f t="shared" si="51"/>
        <v/>
      </c>
      <c r="AI168" s="450" t="str">
        <f t="shared" si="52"/>
        <v/>
      </c>
      <c r="AK168" s="450" t="str">
        <f t="shared" si="53"/>
        <v/>
      </c>
      <c r="AM168" s="450" t="str">
        <f t="shared" si="54"/>
        <v/>
      </c>
      <c r="AO168" s="450" t="str">
        <f t="shared" si="55"/>
        <v/>
      </c>
      <c r="AQ168" s="450" t="str">
        <f t="shared" si="56"/>
        <v/>
      </c>
    </row>
    <row r="169" spans="5:43" x14ac:dyDescent="0.3">
      <c r="E169" s="450" t="str">
        <f t="shared" si="38"/>
        <v/>
      </c>
      <c r="G169" s="450" t="str">
        <f t="shared" si="38"/>
        <v/>
      </c>
      <c r="I169" s="450" t="str">
        <f t="shared" si="39"/>
        <v/>
      </c>
      <c r="K169" s="450" t="str">
        <f t="shared" si="40"/>
        <v/>
      </c>
      <c r="M169" s="450" t="str">
        <f t="shared" si="41"/>
        <v/>
      </c>
      <c r="O169" s="450" t="str">
        <f t="shared" si="42"/>
        <v/>
      </c>
      <c r="Q169" s="450" t="str">
        <f t="shared" si="43"/>
        <v/>
      </c>
      <c r="S169" s="450" t="str">
        <f t="shared" si="44"/>
        <v/>
      </c>
      <c r="U169" s="450" t="str">
        <f t="shared" si="45"/>
        <v/>
      </c>
      <c r="W169" s="450" t="str">
        <f t="shared" si="46"/>
        <v/>
      </c>
      <c r="Y169" s="450" t="str">
        <f t="shared" si="47"/>
        <v/>
      </c>
      <c r="AA169" s="450" t="str">
        <f t="shared" si="48"/>
        <v/>
      </c>
      <c r="AC169" s="450" t="str">
        <f t="shared" si="49"/>
        <v/>
      </c>
      <c r="AE169" s="450" t="str">
        <f t="shared" si="50"/>
        <v/>
      </c>
      <c r="AG169" s="450" t="str">
        <f t="shared" si="51"/>
        <v/>
      </c>
      <c r="AI169" s="450" t="str">
        <f t="shared" si="52"/>
        <v/>
      </c>
      <c r="AK169" s="450" t="str">
        <f t="shared" si="53"/>
        <v/>
      </c>
      <c r="AM169" s="450" t="str">
        <f t="shared" si="54"/>
        <v/>
      </c>
      <c r="AO169" s="450" t="str">
        <f t="shared" si="55"/>
        <v/>
      </c>
      <c r="AQ169" s="450" t="str">
        <f t="shared" si="56"/>
        <v/>
      </c>
    </row>
    <row r="170" spans="5:43" x14ac:dyDescent="0.3">
      <c r="E170" s="450" t="str">
        <f t="shared" si="38"/>
        <v/>
      </c>
      <c r="G170" s="450" t="str">
        <f t="shared" si="38"/>
        <v/>
      </c>
      <c r="I170" s="450" t="str">
        <f t="shared" si="39"/>
        <v/>
      </c>
      <c r="K170" s="450" t="str">
        <f t="shared" si="40"/>
        <v/>
      </c>
      <c r="M170" s="450" t="str">
        <f t="shared" si="41"/>
        <v/>
      </c>
      <c r="O170" s="450" t="str">
        <f t="shared" si="42"/>
        <v/>
      </c>
      <c r="Q170" s="450" t="str">
        <f t="shared" si="43"/>
        <v/>
      </c>
      <c r="S170" s="450" t="str">
        <f t="shared" si="44"/>
        <v/>
      </c>
      <c r="U170" s="450" t="str">
        <f t="shared" si="45"/>
        <v/>
      </c>
      <c r="W170" s="450" t="str">
        <f t="shared" si="46"/>
        <v/>
      </c>
      <c r="Y170" s="450" t="str">
        <f t="shared" si="47"/>
        <v/>
      </c>
      <c r="AA170" s="450" t="str">
        <f t="shared" si="48"/>
        <v/>
      </c>
      <c r="AC170" s="450" t="str">
        <f t="shared" si="49"/>
        <v/>
      </c>
      <c r="AE170" s="450" t="str">
        <f t="shared" si="50"/>
        <v/>
      </c>
      <c r="AG170" s="450" t="str">
        <f t="shared" si="51"/>
        <v/>
      </c>
      <c r="AI170" s="450" t="str">
        <f t="shared" si="52"/>
        <v/>
      </c>
      <c r="AK170" s="450" t="str">
        <f t="shared" si="53"/>
        <v/>
      </c>
      <c r="AM170" s="450" t="str">
        <f t="shared" si="54"/>
        <v/>
      </c>
      <c r="AO170" s="450" t="str">
        <f t="shared" si="55"/>
        <v/>
      </c>
      <c r="AQ170" s="450" t="str">
        <f t="shared" si="56"/>
        <v/>
      </c>
    </row>
    <row r="171" spans="5:43" x14ac:dyDescent="0.3">
      <c r="E171" s="450" t="str">
        <f t="shared" si="38"/>
        <v/>
      </c>
      <c r="G171" s="450" t="str">
        <f t="shared" si="38"/>
        <v/>
      </c>
      <c r="I171" s="450" t="str">
        <f t="shared" si="39"/>
        <v/>
      </c>
      <c r="K171" s="450" t="str">
        <f t="shared" si="40"/>
        <v/>
      </c>
      <c r="M171" s="450" t="str">
        <f t="shared" si="41"/>
        <v/>
      </c>
      <c r="O171" s="450" t="str">
        <f t="shared" si="42"/>
        <v/>
      </c>
      <c r="Q171" s="450" t="str">
        <f t="shared" si="43"/>
        <v/>
      </c>
      <c r="S171" s="450" t="str">
        <f t="shared" si="44"/>
        <v/>
      </c>
      <c r="U171" s="450" t="str">
        <f t="shared" si="45"/>
        <v/>
      </c>
      <c r="W171" s="450" t="str">
        <f t="shared" si="46"/>
        <v/>
      </c>
      <c r="Y171" s="450" t="str">
        <f t="shared" si="47"/>
        <v/>
      </c>
      <c r="AA171" s="450" t="str">
        <f t="shared" si="48"/>
        <v/>
      </c>
      <c r="AC171" s="450" t="str">
        <f t="shared" si="49"/>
        <v/>
      </c>
      <c r="AE171" s="450" t="str">
        <f t="shared" si="50"/>
        <v/>
      </c>
      <c r="AG171" s="450" t="str">
        <f t="shared" si="51"/>
        <v/>
      </c>
      <c r="AI171" s="450" t="str">
        <f t="shared" si="52"/>
        <v/>
      </c>
      <c r="AK171" s="450" t="str">
        <f t="shared" si="53"/>
        <v/>
      </c>
      <c r="AM171" s="450" t="str">
        <f t="shared" si="54"/>
        <v/>
      </c>
      <c r="AO171" s="450" t="str">
        <f t="shared" si="55"/>
        <v/>
      </c>
      <c r="AQ171" s="450" t="str">
        <f t="shared" si="56"/>
        <v/>
      </c>
    </row>
    <row r="172" spans="5:43" x14ac:dyDescent="0.3">
      <c r="E172" s="450" t="str">
        <f t="shared" si="38"/>
        <v/>
      </c>
      <c r="G172" s="450" t="str">
        <f t="shared" si="38"/>
        <v/>
      </c>
      <c r="I172" s="450" t="str">
        <f t="shared" si="39"/>
        <v/>
      </c>
      <c r="K172" s="450" t="str">
        <f t="shared" si="40"/>
        <v/>
      </c>
      <c r="M172" s="450" t="str">
        <f t="shared" si="41"/>
        <v/>
      </c>
      <c r="O172" s="450" t="str">
        <f t="shared" si="42"/>
        <v/>
      </c>
      <c r="Q172" s="450" t="str">
        <f t="shared" si="43"/>
        <v/>
      </c>
      <c r="S172" s="450" t="str">
        <f t="shared" si="44"/>
        <v/>
      </c>
      <c r="U172" s="450" t="str">
        <f t="shared" si="45"/>
        <v/>
      </c>
      <c r="W172" s="450" t="str">
        <f t="shared" si="46"/>
        <v/>
      </c>
      <c r="Y172" s="450" t="str">
        <f t="shared" si="47"/>
        <v/>
      </c>
      <c r="AA172" s="450" t="str">
        <f t="shared" si="48"/>
        <v/>
      </c>
      <c r="AC172" s="450" t="str">
        <f t="shared" si="49"/>
        <v/>
      </c>
      <c r="AE172" s="450" t="str">
        <f t="shared" si="50"/>
        <v/>
      </c>
      <c r="AG172" s="450" t="str">
        <f t="shared" si="51"/>
        <v/>
      </c>
      <c r="AI172" s="450" t="str">
        <f t="shared" si="52"/>
        <v/>
      </c>
      <c r="AK172" s="450" t="str">
        <f t="shared" si="53"/>
        <v/>
      </c>
      <c r="AM172" s="450" t="str">
        <f t="shared" si="54"/>
        <v/>
      </c>
      <c r="AO172" s="450" t="str">
        <f t="shared" si="55"/>
        <v/>
      </c>
      <c r="AQ172" s="450" t="str">
        <f t="shared" si="56"/>
        <v/>
      </c>
    </row>
    <row r="173" spans="5:43" x14ac:dyDescent="0.3">
      <c r="E173" s="450" t="str">
        <f t="shared" si="38"/>
        <v/>
      </c>
      <c r="G173" s="450" t="str">
        <f t="shared" si="38"/>
        <v/>
      </c>
      <c r="I173" s="450" t="str">
        <f t="shared" si="39"/>
        <v/>
      </c>
      <c r="K173" s="450" t="str">
        <f t="shared" si="40"/>
        <v/>
      </c>
      <c r="M173" s="450" t="str">
        <f t="shared" si="41"/>
        <v/>
      </c>
      <c r="O173" s="450" t="str">
        <f t="shared" si="42"/>
        <v/>
      </c>
      <c r="Q173" s="450" t="str">
        <f t="shared" si="43"/>
        <v/>
      </c>
      <c r="S173" s="450" t="str">
        <f t="shared" si="44"/>
        <v/>
      </c>
      <c r="U173" s="450" t="str">
        <f t="shared" si="45"/>
        <v/>
      </c>
      <c r="W173" s="450" t="str">
        <f t="shared" si="46"/>
        <v/>
      </c>
      <c r="Y173" s="450" t="str">
        <f t="shared" si="47"/>
        <v/>
      </c>
      <c r="AA173" s="450" t="str">
        <f t="shared" si="48"/>
        <v/>
      </c>
      <c r="AC173" s="450" t="str">
        <f t="shared" si="49"/>
        <v/>
      </c>
      <c r="AE173" s="450" t="str">
        <f t="shared" si="50"/>
        <v/>
      </c>
      <c r="AG173" s="450" t="str">
        <f t="shared" si="51"/>
        <v/>
      </c>
      <c r="AI173" s="450" t="str">
        <f t="shared" si="52"/>
        <v/>
      </c>
      <c r="AK173" s="450" t="str">
        <f t="shared" si="53"/>
        <v/>
      </c>
      <c r="AM173" s="450" t="str">
        <f t="shared" si="54"/>
        <v/>
      </c>
      <c r="AO173" s="450" t="str">
        <f t="shared" si="55"/>
        <v/>
      </c>
      <c r="AQ173" s="450" t="str">
        <f t="shared" si="56"/>
        <v/>
      </c>
    </row>
    <row r="174" spans="5:43" x14ac:dyDescent="0.3">
      <c r="E174" s="450" t="str">
        <f t="shared" si="38"/>
        <v/>
      </c>
      <c r="G174" s="450" t="str">
        <f t="shared" si="38"/>
        <v/>
      </c>
      <c r="I174" s="450" t="str">
        <f t="shared" si="39"/>
        <v/>
      </c>
      <c r="K174" s="450" t="str">
        <f t="shared" si="40"/>
        <v/>
      </c>
      <c r="M174" s="450" t="str">
        <f t="shared" si="41"/>
        <v/>
      </c>
      <c r="O174" s="450" t="str">
        <f t="shared" si="42"/>
        <v/>
      </c>
      <c r="Q174" s="450" t="str">
        <f t="shared" si="43"/>
        <v/>
      </c>
      <c r="S174" s="450" t="str">
        <f t="shared" si="44"/>
        <v/>
      </c>
      <c r="U174" s="450" t="str">
        <f t="shared" si="45"/>
        <v/>
      </c>
      <c r="W174" s="450" t="str">
        <f t="shared" si="46"/>
        <v/>
      </c>
      <c r="Y174" s="450" t="str">
        <f t="shared" si="47"/>
        <v/>
      </c>
      <c r="AA174" s="450" t="str">
        <f t="shared" si="48"/>
        <v/>
      </c>
      <c r="AC174" s="450" t="str">
        <f t="shared" si="49"/>
        <v/>
      </c>
      <c r="AE174" s="450" t="str">
        <f t="shared" si="50"/>
        <v/>
      </c>
      <c r="AG174" s="450" t="str">
        <f t="shared" si="51"/>
        <v/>
      </c>
      <c r="AI174" s="450" t="str">
        <f t="shared" si="52"/>
        <v/>
      </c>
      <c r="AK174" s="450" t="str">
        <f t="shared" si="53"/>
        <v/>
      </c>
      <c r="AM174" s="450" t="str">
        <f t="shared" si="54"/>
        <v/>
      </c>
      <c r="AO174" s="450" t="str">
        <f t="shared" si="55"/>
        <v/>
      </c>
      <c r="AQ174" s="450" t="str">
        <f t="shared" si="56"/>
        <v/>
      </c>
    </row>
    <row r="175" spans="5:43" x14ac:dyDescent="0.3">
      <c r="E175" s="450" t="str">
        <f t="shared" si="38"/>
        <v/>
      </c>
      <c r="G175" s="450" t="str">
        <f t="shared" si="38"/>
        <v/>
      </c>
      <c r="I175" s="450" t="str">
        <f t="shared" si="39"/>
        <v/>
      </c>
      <c r="K175" s="450" t="str">
        <f t="shared" si="40"/>
        <v/>
      </c>
      <c r="M175" s="450" t="str">
        <f t="shared" si="41"/>
        <v/>
      </c>
      <c r="O175" s="450" t="str">
        <f t="shared" si="42"/>
        <v/>
      </c>
      <c r="Q175" s="450" t="str">
        <f t="shared" si="43"/>
        <v/>
      </c>
      <c r="S175" s="450" t="str">
        <f t="shared" si="44"/>
        <v/>
      </c>
      <c r="U175" s="450" t="str">
        <f t="shared" si="45"/>
        <v/>
      </c>
      <c r="W175" s="450" t="str">
        <f t="shared" si="46"/>
        <v/>
      </c>
      <c r="Y175" s="450" t="str">
        <f t="shared" si="47"/>
        <v/>
      </c>
      <c r="AA175" s="450" t="str">
        <f t="shared" si="48"/>
        <v/>
      </c>
      <c r="AC175" s="450" t="str">
        <f t="shared" si="49"/>
        <v/>
      </c>
      <c r="AE175" s="450" t="str">
        <f t="shared" si="50"/>
        <v/>
      </c>
      <c r="AG175" s="450" t="str">
        <f t="shared" si="51"/>
        <v/>
      </c>
      <c r="AI175" s="450" t="str">
        <f t="shared" si="52"/>
        <v/>
      </c>
      <c r="AK175" s="450" t="str">
        <f t="shared" si="53"/>
        <v/>
      </c>
      <c r="AM175" s="450" t="str">
        <f t="shared" si="54"/>
        <v/>
      </c>
      <c r="AO175" s="450" t="str">
        <f t="shared" si="55"/>
        <v/>
      </c>
      <c r="AQ175" s="450" t="str">
        <f t="shared" si="56"/>
        <v/>
      </c>
    </row>
    <row r="176" spans="5:43" x14ac:dyDescent="0.3">
      <c r="E176" s="450" t="str">
        <f t="shared" si="38"/>
        <v/>
      </c>
      <c r="G176" s="450" t="str">
        <f t="shared" si="38"/>
        <v/>
      </c>
      <c r="I176" s="450" t="str">
        <f t="shared" si="39"/>
        <v/>
      </c>
      <c r="K176" s="450" t="str">
        <f t="shared" si="40"/>
        <v/>
      </c>
      <c r="M176" s="450" t="str">
        <f t="shared" si="41"/>
        <v/>
      </c>
      <c r="O176" s="450" t="str">
        <f t="shared" si="42"/>
        <v/>
      </c>
      <c r="Q176" s="450" t="str">
        <f t="shared" si="43"/>
        <v/>
      </c>
      <c r="S176" s="450" t="str">
        <f t="shared" si="44"/>
        <v/>
      </c>
      <c r="U176" s="450" t="str">
        <f t="shared" si="45"/>
        <v/>
      </c>
      <c r="W176" s="450" t="str">
        <f t="shared" si="46"/>
        <v/>
      </c>
      <c r="Y176" s="450" t="str">
        <f t="shared" si="47"/>
        <v/>
      </c>
      <c r="AA176" s="450" t="str">
        <f t="shared" si="48"/>
        <v/>
      </c>
      <c r="AC176" s="450" t="str">
        <f t="shared" si="49"/>
        <v/>
      </c>
      <c r="AE176" s="450" t="str">
        <f t="shared" si="50"/>
        <v/>
      </c>
      <c r="AG176" s="450" t="str">
        <f t="shared" si="51"/>
        <v/>
      </c>
      <c r="AI176" s="450" t="str">
        <f t="shared" si="52"/>
        <v/>
      </c>
      <c r="AK176" s="450" t="str">
        <f t="shared" si="53"/>
        <v/>
      </c>
      <c r="AM176" s="450" t="str">
        <f t="shared" si="54"/>
        <v/>
      </c>
      <c r="AO176" s="450" t="str">
        <f t="shared" si="55"/>
        <v/>
      </c>
      <c r="AQ176" s="450" t="str">
        <f t="shared" si="56"/>
        <v/>
      </c>
    </row>
    <row r="177" spans="5:43" x14ac:dyDescent="0.3">
      <c r="E177" s="450" t="str">
        <f t="shared" si="38"/>
        <v/>
      </c>
      <c r="G177" s="450" t="str">
        <f t="shared" si="38"/>
        <v/>
      </c>
      <c r="I177" s="450" t="str">
        <f t="shared" si="39"/>
        <v/>
      </c>
      <c r="K177" s="450" t="str">
        <f t="shared" si="40"/>
        <v/>
      </c>
      <c r="M177" s="450" t="str">
        <f t="shared" si="41"/>
        <v/>
      </c>
      <c r="O177" s="450" t="str">
        <f t="shared" si="42"/>
        <v/>
      </c>
      <c r="Q177" s="450" t="str">
        <f t="shared" si="43"/>
        <v/>
      </c>
      <c r="S177" s="450" t="str">
        <f t="shared" si="44"/>
        <v/>
      </c>
      <c r="U177" s="450" t="str">
        <f t="shared" si="45"/>
        <v/>
      </c>
      <c r="W177" s="450" t="str">
        <f t="shared" si="46"/>
        <v/>
      </c>
      <c r="Y177" s="450" t="str">
        <f t="shared" si="47"/>
        <v/>
      </c>
      <c r="AA177" s="450" t="str">
        <f t="shared" si="48"/>
        <v/>
      </c>
      <c r="AC177" s="450" t="str">
        <f t="shared" si="49"/>
        <v/>
      </c>
      <c r="AE177" s="450" t="str">
        <f t="shared" si="50"/>
        <v/>
      </c>
      <c r="AG177" s="450" t="str">
        <f t="shared" si="51"/>
        <v/>
      </c>
      <c r="AI177" s="450" t="str">
        <f t="shared" si="52"/>
        <v/>
      </c>
      <c r="AK177" s="450" t="str">
        <f t="shared" si="53"/>
        <v/>
      </c>
      <c r="AM177" s="450" t="str">
        <f t="shared" si="54"/>
        <v/>
      </c>
      <c r="AO177" s="450" t="str">
        <f t="shared" si="55"/>
        <v/>
      </c>
      <c r="AQ177" s="450" t="str">
        <f t="shared" si="56"/>
        <v/>
      </c>
    </row>
    <row r="178" spans="5:43" x14ac:dyDescent="0.3">
      <c r="E178" s="450" t="str">
        <f t="shared" si="38"/>
        <v/>
      </c>
      <c r="G178" s="450" t="str">
        <f t="shared" si="38"/>
        <v/>
      </c>
      <c r="I178" s="450" t="str">
        <f t="shared" si="39"/>
        <v/>
      </c>
      <c r="K178" s="450" t="str">
        <f t="shared" si="40"/>
        <v/>
      </c>
      <c r="M178" s="450" t="str">
        <f t="shared" si="41"/>
        <v/>
      </c>
      <c r="O178" s="450" t="str">
        <f t="shared" si="42"/>
        <v/>
      </c>
      <c r="Q178" s="450" t="str">
        <f t="shared" si="43"/>
        <v/>
      </c>
      <c r="S178" s="450" t="str">
        <f t="shared" si="44"/>
        <v/>
      </c>
      <c r="U178" s="450" t="str">
        <f t="shared" si="45"/>
        <v/>
      </c>
      <c r="W178" s="450" t="str">
        <f t="shared" si="46"/>
        <v/>
      </c>
      <c r="Y178" s="450" t="str">
        <f t="shared" si="47"/>
        <v/>
      </c>
      <c r="AA178" s="450" t="str">
        <f t="shared" si="48"/>
        <v/>
      </c>
      <c r="AC178" s="450" t="str">
        <f t="shared" si="49"/>
        <v/>
      </c>
      <c r="AE178" s="450" t="str">
        <f t="shared" si="50"/>
        <v/>
      </c>
      <c r="AG178" s="450" t="str">
        <f t="shared" si="51"/>
        <v/>
      </c>
      <c r="AI178" s="450" t="str">
        <f t="shared" si="52"/>
        <v/>
      </c>
      <c r="AK178" s="450" t="str">
        <f t="shared" si="53"/>
        <v/>
      </c>
      <c r="AM178" s="450" t="str">
        <f t="shared" si="54"/>
        <v/>
      </c>
      <c r="AO178" s="450" t="str">
        <f t="shared" si="55"/>
        <v/>
      </c>
      <c r="AQ178" s="450" t="str">
        <f t="shared" si="56"/>
        <v/>
      </c>
    </row>
    <row r="179" spans="5:43" x14ac:dyDescent="0.3">
      <c r="E179" s="450" t="str">
        <f t="shared" si="38"/>
        <v/>
      </c>
      <c r="G179" s="450" t="str">
        <f t="shared" si="38"/>
        <v/>
      </c>
      <c r="I179" s="450" t="str">
        <f t="shared" si="39"/>
        <v/>
      </c>
      <c r="K179" s="450" t="str">
        <f t="shared" si="40"/>
        <v/>
      </c>
      <c r="M179" s="450" t="str">
        <f t="shared" si="41"/>
        <v/>
      </c>
      <c r="O179" s="450" t="str">
        <f t="shared" si="42"/>
        <v/>
      </c>
      <c r="Q179" s="450" t="str">
        <f t="shared" si="43"/>
        <v/>
      </c>
      <c r="S179" s="450" t="str">
        <f t="shared" si="44"/>
        <v/>
      </c>
      <c r="U179" s="450" t="str">
        <f t="shared" si="45"/>
        <v/>
      </c>
      <c r="W179" s="450" t="str">
        <f t="shared" si="46"/>
        <v/>
      </c>
      <c r="Y179" s="450" t="str">
        <f t="shared" si="47"/>
        <v/>
      </c>
      <c r="AA179" s="450" t="str">
        <f t="shared" si="48"/>
        <v/>
      </c>
      <c r="AC179" s="450" t="str">
        <f t="shared" si="49"/>
        <v/>
      </c>
      <c r="AE179" s="450" t="str">
        <f t="shared" si="50"/>
        <v/>
      </c>
      <c r="AG179" s="450" t="str">
        <f t="shared" si="51"/>
        <v/>
      </c>
      <c r="AI179" s="450" t="str">
        <f t="shared" si="52"/>
        <v/>
      </c>
      <c r="AK179" s="450" t="str">
        <f t="shared" si="53"/>
        <v/>
      </c>
      <c r="AM179" s="450" t="str">
        <f t="shared" si="54"/>
        <v/>
      </c>
      <c r="AO179" s="450" t="str">
        <f t="shared" si="55"/>
        <v/>
      </c>
      <c r="AQ179" s="450" t="str">
        <f t="shared" si="56"/>
        <v/>
      </c>
    </row>
    <row r="180" spans="5:43" x14ac:dyDescent="0.3">
      <c r="E180" s="450" t="str">
        <f t="shared" si="38"/>
        <v/>
      </c>
      <c r="G180" s="450" t="str">
        <f t="shared" si="38"/>
        <v/>
      </c>
      <c r="I180" s="450" t="str">
        <f t="shared" si="39"/>
        <v/>
      </c>
      <c r="K180" s="450" t="str">
        <f t="shared" si="40"/>
        <v/>
      </c>
      <c r="M180" s="450" t="str">
        <f t="shared" si="41"/>
        <v/>
      </c>
      <c r="O180" s="450" t="str">
        <f t="shared" si="42"/>
        <v/>
      </c>
      <c r="Q180" s="450" t="str">
        <f t="shared" si="43"/>
        <v/>
      </c>
      <c r="S180" s="450" t="str">
        <f t="shared" si="44"/>
        <v/>
      </c>
      <c r="U180" s="450" t="str">
        <f t="shared" si="45"/>
        <v/>
      </c>
      <c r="W180" s="450" t="str">
        <f t="shared" si="46"/>
        <v/>
      </c>
      <c r="Y180" s="450" t="str">
        <f t="shared" si="47"/>
        <v/>
      </c>
      <c r="AA180" s="450" t="str">
        <f t="shared" si="48"/>
        <v/>
      </c>
      <c r="AC180" s="450" t="str">
        <f t="shared" si="49"/>
        <v/>
      </c>
      <c r="AE180" s="450" t="str">
        <f t="shared" si="50"/>
        <v/>
      </c>
      <c r="AG180" s="450" t="str">
        <f t="shared" si="51"/>
        <v/>
      </c>
      <c r="AI180" s="450" t="str">
        <f t="shared" si="52"/>
        <v/>
      </c>
      <c r="AK180" s="450" t="str">
        <f t="shared" si="53"/>
        <v/>
      </c>
      <c r="AM180" s="450" t="str">
        <f t="shared" si="54"/>
        <v/>
      </c>
      <c r="AO180" s="450" t="str">
        <f t="shared" si="55"/>
        <v/>
      </c>
      <c r="AQ180" s="450" t="str">
        <f t="shared" si="56"/>
        <v/>
      </c>
    </row>
    <row r="181" spans="5:43" x14ac:dyDescent="0.3">
      <c r="E181" s="450" t="str">
        <f t="shared" si="38"/>
        <v/>
      </c>
      <c r="G181" s="450" t="str">
        <f t="shared" si="38"/>
        <v/>
      </c>
      <c r="I181" s="450" t="str">
        <f t="shared" si="39"/>
        <v/>
      </c>
      <c r="K181" s="450" t="str">
        <f t="shared" si="40"/>
        <v/>
      </c>
      <c r="M181" s="450" t="str">
        <f t="shared" si="41"/>
        <v/>
      </c>
      <c r="O181" s="450" t="str">
        <f t="shared" si="42"/>
        <v/>
      </c>
      <c r="Q181" s="450" t="str">
        <f t="shared" si="43"/>
        <v/>
      </c>
      <c r="S181" s="450" t="str">
        <f t="shared" si="44"/>
        <v/>
      </c>
      <c r="U181" s="450" t="str">
        <f t="shared" si="45"/>
        <v/>
      </c>
      <c r="W181" s="450" t="str">
        <f t="shared" si="46"/>
        <v/>
      </c>
      <c r="Y181" s="450" t="str">
        <f t="shared" si="47"/>
        <v/>
      </c>
      <c r="AA181" s="450" t="str">
        <f t="shared" si="48"/>
        <v/>
      </c>
      <c r="AC181" s="450" t="str">
        <f t="shared" si="49"/>
        <v/>
      </c>
      <c r="AE181" s="450" t="str">
        <f t="shared" si="50"/>
        <v/>
      </c>
      <c r="AG181" s="450" t="str">
        <f t="shared" si="51"/>
        <v/>
      </c>
      <c r="AI181" s="450" t="str">
        <f t="shared" si="52"/>
        <v/>
      </c>
      <c r="AK181" s="450" t="str">
        <f t="shared" si="53"/>
        <v/>
      </c>
      <c r="AM181" s="450" t="str">
        <f t="shared" si="54"/>
        <v/>
      </c>
      <c r="AO181" s="450" t="str">
        <f t="shared" si="55"/>
        <v/>
      </c>
      <c r="AQ181" s="450" t="str">
        <f t="shared" si="56"/>
        <v/>
      </c>
    </row>
    <row r="182" spans="5:43" x14ac:dyDescent="0.3">
      <c r="E182" s="450" t="str">
        <f t="shared" si="38"/>
        <v/>
      </c>
      <c r="G182" s="450" t="str">
        <f t="shared" si="38"/>
        <v/>
      </c>
      <c r="I182" s="450" t="str">
        <f t="shared" si="39"/>
        <v/>
      </c>
      <c r="K182" s="450" t="str">
        <f t="shared" si="40"/>
        <v/>
      </c>
      <c r="M182" s="450" t="str">
        <f t="shared" si="41"/>
        <v/>
      </c>
      <c r="O182" s="450" t="str">
        <f t="shared" si="42"/>
        <v/>
      </c>
      <c r="Q182" s="450" t="str">
        <f t="shared" si="43"/>
        <v/>
      </c>
      <c r="S182" s="450" t="str">
        <f t="shared" si="44"/>
        <v/>
      </c>
      <c r="U182" s="450" t="str">
        <f t="shared" si="45"/>
        <v/>
      </c>
      <c r="W182" s="450" t="str">
        <f t="shared" si="46"/>
        <v/>
      </c>
      <c r="Y182" s="450" t="str">
        <f t="shared" si="47"/>
        <v/>
      </c>
      <c r="AA182" s="450" t="str">
        <f t="shared" si="48"/>
        <v/>
      </c>
      <c r="AC182" s="450" t="str">
        <f t="shared" si="49"/>
        <v/>
      </c>
      <c r="AE182" s="450" t="str">
        <f t="shared" si="50"/>
        <v/>
      </c>
      <c r="AG182" s="450" t="str">
        <f t="shared" si="51"/>
        <v/>
      </c>
      <c r="AI182" s="450" t="str">
        <f t="shared" si="52"/>
        <v/>
      </c>
      <c r="AK182" s="450" t="str">
        <f t="shared" si="53"/>
        <v/>
      </c>
      <c r="AM182" s="450" t="str">
        <f t="shared" si="54"/>
        <v/>
      </c>
      <c r="AO182" s="450" t="str">
        <f t="shared" si="55"/>
        <v/>
      </c>
      <c r="AQ182" s="450" t="str">
        <f t="shared" si="56"/>
        <v/>
      </c>
    </row>
    <row r="183" spans="5:43" x14ac:dyDescent="0.3">
      <c r="E183" s="450" t="str">
        <f t="shared" si="38"/>
        <v/>
      </c>
      <c r="G183" s="450" t="str">
        <f t="shared" si="38"/>
        <v/>
      </c>
      <c r="I183" s="450" t="str">
        <f t="shared" si="39"/>
        <v/>
      </c>
      <c r="K183" s="450" t="str">
        <f t="shared" si="40"/>
        <v/>
      </c>
      <c r="M183" s="450" t="str">
        <f t="shared" si="41"/>
        <v/>
      </c>
      <c r="O183" s="450" t="str">
        <f t="shared" si="42"/>
        <v/>
      </c>
      <c r="Q183" s="450" t="str">
        <f t="shared" si="43"/>
        <v/>
      </c>
      <c r="S183" s="450" t="str">
        <f t="shared" si="44"/>
        <v/>
      </c>
      <c r="U183" s="450" t="str">
        <f t="shared" si="45"/>
        <v/>
      </c>
      <c r="W183" s="450" t="str">
        <f t="shared" si="46"/>
        <v/>
      </c>
      <c r="Y183" s="450" t="str">
        <f t="shared" si="47"/>
        <v/>
      </c>
      <c r="AA183" s="450" t="str">
        <f t="shared" si="48"/>
        <v/>
      </c>
      <c r="AC183" s="450" t="str">
        <f t="shared" si="49"/>
        <v/>
      </c>
      <c r="AE183" s="450" t="str">
        <f t="shared" si="50"/>
        <v/>
      </c>
      <c r="AG183" s="450" t="str">
        <f t="shared" si="51"/>
        <v/>
      </c>
      <c r="AI183" s="450" t="str">
        <f t="shared" si="52"/>
        <v/>
      </c>
      <c r="AK183" s="450" t="str">
        <f t="shared" si="53"/>
        <v/>
      </c>
      <c r="AM183" s="450" t="str">
        <f t="shared" si="54"/>
        <v/>
      </c>
      <c r="AO183" s="450" t="str">
        <f t="shared" si="55"/>
        <v/>
      </c>
      <c r="AQ183" s="450" t="str">
        <f t="shared" si="56"/>
        <v/>
      </c>
    </row>
    <row r="184" spans="5:43" x14ac:dyDescent="0.3">
      <c r="E184" s="450" t="str">
        <f t="shared" si="38"/>
        <v/>
      </c>
      <c r="G184" s="450" t="str">
        <f t="shared" si="38"/>
        <v/>
      </c>
      <c r="I184" s="450" t="str">
        <f t="shared" si="39"/>
        <v/>
      </c>
      <c r="K184" s="450" t="str">
        <f t="shared" si="40"/>
        <v/>
      </c>
      <c r="M184" s="450" t="str">
        <f t="shared" si="41"/>
        <v/>
      </c>
      <c r="O184" s="450" t="str">
        <f t="shared" si="42"/>
        <v/>
      </c>
      <c r="Q184" s="450" t="str">
        <f t="shared" si="43"/>
        <v/>
      </c>
      <c r="S184" s="450" t="str">
        <f t="shared" si="44"/>
        <v/>
      </c>
      <c r="U184" s="450" t="str">
        <f t="shared" si="45"/>
        <v/>
      </c>
      <c r="W184" s="450" t="str">
        <f t="shared" si="46"/>
        <v/>
      </c>
      <c r="Y184" s="450" t="str">
        <f t="shared" si="47"/>
        <v/>
      </c>
      <c r="AA184" s="450" t="str">
        <f t="shared" si="48"/>
        <v/>
      </c>
      <c r="AC184" s="450" t="str">
        <f t="shared" si="49"/>
        <v/>
      </c>
      <c r="AE184" s="450" t="str">
        <f t="shared" si="50"/>
        <v/>
      </c>
      <c r="AG184" s="450" t="str">
        <f t="shared" si="51"/>
        <v/>
      </c>
      <c r="AI184" s="450" t="str">
        <f t="shared" si="52"/>
        <v/>
      </c>
      <c r="AK184" s="450" t="str">
        <f t="shared" si="53"/>
        <v/>
      </c>
      <c r="AM184" s="450" t="str">
        <f t="shared" si="54"/>
        <v/>
      </c>
      <c r="AO184" s="450" t="str">
        <f t="shared" si="55"/>
        <v/>
      </c>
      <c r="AQ184" s="450" t="str">
        <f t="shared" si="56"/>
        <v/>
      </c>
    </row>
    <row r="185" spans="5:43" x14ac:dyDescent="0.3">
      <c r="E185" s="450" t="str">
        <f t="shared" si="38"/>
        <v/>
      </c>
      <c r="G185" s="450" t="str">
        <f t="shared" si="38"/>
        <v/>
      </c>
      <c r="I185" s="450" t="str">
        <f t="shared" si="39"/>
        <v/>
      </c>
      <c r="K185" s="450" t="str">
        <f t="shared" si="40"/>
        <v/>
      </c>
      <c r="M185" s="450" t="str">
        <f t="shared" si="41"/>
        <v/>
      </c>
      <c r="O185" s="450" t="str">
        <f t="shared" si="42"/>
        <v/>
      </c>
      <c r="Q185" s="450" t="str">
        <f t="shared" si="43"/>
        <v/>
      </c>
      <c r="S185" s="450" t="str">
        <f t="shared" si="44"/>
        <v/>
      </c>
      <c r="U185" s="450" t="str">
        <f t="shared" si="45"/>
        <v/>
      </c>
      <c r="W185" s="450" t="str">
        <f t="shared" si="46"/>
        <v/>
      </c>
      <c r="Y185" s="450" t="str">
        <f t="shared" si="47"/>
        <v/>
      </c>
      <c r="AA185" s="450" t="str">
        <f t="shared" si="48"/>
        <v/>
      </c>
      <c r="AC185" s="450" t="str">
        <f t="shared" si="49"/>
        <v/>
      </c>
      <c r="AE185" s="450" t="str">
        <f t="shared" si="50"/>
        <v/>
      </c>
      <c r="AG185" s="450" t="str">
        <f t="shared" si="51"/>
        <v/>
      </c>
      <c r="AI185" s="450" t="str">
        <f t="shared" si="52"/>
        <v/>
      </c>
      <c r="AK185" s="450" t="str">
        <f t="shared" si="53"/>
        <v/>
      </c>
      <c r="AM185" s="450" t="str">
        <f t="shared" si="54"/>
        <v/>
      </c>
      <c r="AO185" s="450" t="str">
        <f t="shared" si="55"/>
        <v/>
      </c>
      <c r="AQ185" s="450" t="str">
        <f t="shared" si="56"/>
        <v/>
      </c>
    </row>
    <row r="186" spans="5:43" x14ac:dyDescent="0.3">
      <c r="E186" s="450" t="str">
        <f t="shared" si="38"/>
        <v/>
      </c>
      <c r="G186" s="450" t="str">
        <f t="shared" si="38"/>
        <v/>
      </c>
      <c r="I186" s="450" t="str">
        <f t="shared" si="39"/>
        <v/>
      </c>
      <c r="K186" s="450" t="str">
        <f t="shared" si="40"/>
        <v/>
      </c>
      <c r="M186" s="450" t="str">
        <f t="shared" si="41"/>
        <v/>
      </c>
      <c r="O186" s="450" t="str">
        <f t="shared" si="42"/>
        <v/>
      </c>
      <c r="Q186" s="450" t="str">
        <f t="shared" si="43"/>
        <v/>
      </c>
      <c r="S186" s="450" t="str">
        <f t="shared" si="44"/>
        <v/>
      </c>
      <c r="U186" s="450" t="str">
        <f t="shared" si="45"/>
        <v/>
      </c>
      <c r="W186" s="450" t="str">
        <f t="shared" si="46"/>
        <v/>
      </c>
      <c r="Y186" s="450" t="str">
        <f t="shared" si="47"/>
        <v/>
      </c>
      <c r="AA186" s="450" t="str">
        <f t="shared" si="48"/>
        <v/>
      </c>
      <c r="AC186" s="450" t="str">
        <f t="shared" si="49"/>
        <v/>
      </c>
      <c r="AE186" s="450" t="str">
        <f t="shared" si="50"/>
        <v/>
      </c>
      <c r="AG186" s="450" t="str">
        <f t="shared" si="51"/>
        <v/>
      </c>
      <c r="AI186" s="450" t="str">
        <f t="shared" si="52"/>
        <v/>
      </c>
      <c r="AK186" s="450" t="str">
        <f t="shared" si="53"/>
        <v/>
      </c>
      <c r="AM186" s="450" t="str">
        <f t="shared" si="54"/>
        <v/>
      </c>
      <c r="AO186" s="450" t="str">
        <f t="shared" si="55"/>
        <v/>
      </c>
      <c r="AQ186" s="450" t="str">
        <f t="shared" si="56"/>
        <v/>
      </c>
    </row>
    <row r="187" spans="5:43" x14ac:dyDescent="0.3">
      <c r="E187" s="450" t="str">
        <f t="shared" si="38"/>
        <v/>
      </c>
      <c r="G187" s="450" t="str">
        <f t="shared" si="38"/>
        <v/>
      </c>
      <c r="I187" s="450" t="str">
        <f t="shared" si="39"/>
        <v/>
      </c>
      <c r="K187" s="450" t="str">
        <f t="shared" si="40"/>
        <v/>
      </c>
      <c r="M187" s="450" t="str">
        <f t="shared" si="41"/>
        <v/>
      </c>
      <c r="O187" s="450" t="str">
        <f t="shared" si="42"/>
        <v/>
      </c>
      <c r="Q187" s="450" t="str">
        <f t="shared" si="43"/>
        <v/>
      </c>
      <c r="S187" s="450" t="str">
        <f t="shared" si="44"/>
        <v/>
      </c>
      <c r="U187" s="450" t="str">
        <f t="shared" si="45"/>
        <v/>
      </c>
      <c r="W187" s="450" t="str">
        <f t="shared" si="46"/>
        <v/>
      </c>
      <c r="Y187" s="450" t="str">
        <f t="shared" si="47"/>
        <v/>
      </c>
      <c r="AA187" s="450" t="str">
        <f t="shared" si="48"/>
        <v/>
      </c>
      <c r="AC187" s="450" t="str">
        <f t="shared" si="49"/>
        <v/>
      </c>
      <c r="AE187" s="450" t="str">
        <f t="shared" si="50"/>
        <v/>
      </c>
      <c r="AG187" s="450" t="str">
        <f t="shared" si="51"/>
        <v/>
      </c>
      <c r="AI187" s="450" t="str">
        <f t="shared" si="52"/>
        <v/>
      </c>
      <c r="AK187" s="450" t="str">
        <f t="shared" si="53"/>
        <v/>
      </c>
      <c r="AM187" s="450" t="str">
        <f t="shared" si="54"/>
        <v/>
      </c>
      <c r="AO187" s="450" t="str">
        <f t="shared" si="55"/>
        <v/>
      </c>
      <c r="AQ187" s="450" t="str">
        <f t="shared" si="56"/>
        <v/>
      </c>
    </row>
    <row r="188" spans="5:43" x14ac:dyDescent="0.3">
      <c r="E188" s="450" t="str">
        <f t="shared" si="38"/>
        <v/>
      </c>
      <c r="G188" s="450" t="str">
        <f t="shared" si="38"/>
        <v/>
      </c>
      <c r="I188" s="450" t="str">
        <f t="shared" si="39"/>
        <v/>
      </c>
      <c r="K188" s="450" t="str">
        <f t="shared" si="40"/>
        <v/>
      </c>
      <c r="M188" s="450" t="str">
        <f t="shared" si="41"/>
        <v/>
      </c>
      <c r="O188" s="450" t="str">
        <f t="shared" si="42"/>
        <v/>
      </c>
      <c r="Q188" s="450" t="str">
        <f t="shared" si="43"/>
        <v/>
      </c>
      <c r="S188" s="450" t="str">
        <f t="shared" si="44"/>
        <v/>
      </c>
      <c r="U188" s="450" t="str">
        <f t="shared" si="45"/>
        <v/>
      </c>
      <c r="W188" s="450" t="str">
        <f t="shared" si="46"/>
        <v/>
      </c>
      <c r="Y188" s="450" t="str">
        <f t="shared" si="47"/>
        <v/>
      </c>
      <c r="AA188" s="450" t="str">
        <f t="shared" si="48"/>
        <v/>
      </c>
      <c r="AC188" s="450" t="str">
        <f t="shared" si="49"/>
        <v/>
      </c>
      <c r="AE188" s="450" t="str">
        <f t="shared" si="50"/>
        <v/>
      </c>
      <c r="AG188" s="450" t="str">
        <f t="shared" si="51"/>
        <v/>
      </c>
      <c r="AI188" s="450" t="str">
        <f t="shared" si="52"/>
        <v/>
      </c>
      <c r="AK188" s="450" t="str">
        <f t="shared" si="53"/>
        <v/>
      </c>
      <c r="AM188" s="450" t="str">
        <f t="shared" si="54"/>
        <v/>
      </c>
      <c r="AO188" s="450" t="str">
        <f t="shared" si="55"/>
        <v/>
      </c>
      <c r="AQ188" s="450" t="str">
        <f t="shared" si="56"/>
        <v/>
      </c>
    </row>
    <row r="189" spans="5:43" x14ac:dyDescent="0.3">
      <c r="E189" s="450" t="str">
        <f t="shared" si="38"/>
        <v/>
      </c>
      <c r="G189" s="450" t="str">
        <f t="shared" si="38"/>
        <v/>
      </c>
      <c r="I189" s="450" t="str">
        <f t="shared" si="39"/>
        <v/>
      </c>
      <c r="K189" s="450" t="str">
        <f t="shared" si="40"/>
        <v/>
      </c>
      <c r="M189" s="450" t="str">
        <f t="shared" si="41"/>
        <v/>
      </c>
      <c r="O189" s="450" t="str">
        <f t="shared" si="42"/>
        <v/>
      </c>
      <c r="Q189" s="450" t="str">
        <f t="shared" si="43"/>
        <v/>
      </c>
      <c r="S189" s="450" t="str">
        <f t="shared" si="44"/>
        <v/>
      </c>
      <c r="U189" s="450" t="str">
        <f t="shared" si="45"/>
        <v/>
      </c>
      <c r="W189" s="450" t="str">
        <f t="shared" si="46"/>
        <v/>
      </c>
      <c r="Y189" s="450" t="str">
        <f t="shared" si="47"/>
        <v/>
      </c>
      <c r="AA189" s="450" t="str">
        <f t="shared" si="48"/>
        <v/>
      </c>
      <c r="AC189" s="450" t="str">
        <f t="shared" si="49"/>
        <v/>
      </c>
      <c r="AE189" s="450" t="str">
        <f t="shared" si="50"/>
        <v/>
      </c>
      <c r="AG189" s="450" t="str">
        <f t="shared" si="51"/>
        <v/>
      </c>
      <c r="AI189" s="450" t="str">
        <f t="shared" si="52"/>
        <v/>
      </c>
      <c r="AK189" s="450" t="str">
        <f t="shared" si="53"/>
        <v/>
      </c>
      <c r="AM189" s="450" t="str">
        <f t="shared" si="54"/>
        <v/>
      </c>
      <c r="AO189" s="450" t="str">
        <f t="shared" si="55"/>
        <v/>
      </c>
      <c r="AQ189" s="450" t="str">
        <f t="shared" si="56"/>
        <v/>
      </c>
    </row>
    <row r="190" spans="5:43" x14ac:dyDescent="0.3">
      <c r="E190" s="450" t="str">
        <f t="shared" si="38"/>
        <v/>
      </c>
      <c r="G190" s="450" t="str">
        <f t="shared" si="38"/>
        <v/>
      </c>
      <c r="I190" s="450" t="str">
        <f t="shared" si="39"/>
        <v/>
      </c>
      <c r="K190" s="450" t="str">
        <f t="shared" si="40"/>
        <v/>
      </c>
      <c r="M190" s="450" t="str">
        <f t="shared" si="41"/>
        <v/>
      </c>
      <c r="O190" s="450" t="str">
        <f t="shared" si="42"/>
        <v/>
      </c>
      <c r="Q190" s="450" t="str">
        <f t="shared" si="43"/>
        <v/>
      </c>
      <c r="S190" s="450" t="str">
        <f t="shared" si="44"/>
        <v/>
      </c>
      <c r="U190" s="450" t="str">
        <f t="shared" si="45"/>
        <v/>
      </c>
      <c r="W190" s="450" t="str">
        <f t="shared" si="46"/>
        <v/>
      </c>
      <c r="Y190" s="450" t="str">
        <f t="shared" si="47"/>
        <v/>
      </c>
      <c r="AA190" s="450" t="str">
        <f t="shared" si="48"/>
        <v/>
      </c>
      <c r="AC190" s="450" t="str">
        <f t="shared" si="49"/>
        <v/>
      </c>
      <c r="AE190" s="450" t="str">
        <f t="shared" si="50"/>
        <v/>
      </c>
      <c r="AG190" s="450" t="str">
        <f t="shared" si="51"/>
        <v/>
      </c>
      <c r="AI190" s="450" t="str">
        <f t="shared" si="52"/>
        <v/>
      </c>
      <c r="AK190" s="450" t="str">
        <f t="shared" si="53"/>
        <v/>
      </c>
      <c r="AM190" s="450" t="str">
        <f t="shared" si="54"/>
        <v/>
      </c>
      <c r="AO190" s="450" t="str">
        <f t="shared" si="55"/>
        <v/>
      </c>
      <c r="AQ190" s="450" t="str">
        <f t="shared" si="56"/>
        <v/>
      </c>
    </row>
    <row r="191" spans="5:43" x14ac:dyDescent="0.3">
      <c r="E191" s="450" t="str">
        <f t="shared" si="38"/>
        <v/>
      </c>
      <c r="G191" s="450" t="str">
        <f t="shared" si="38"/>
        <v/>
      </c>
      <c r="I191" s="450" t="str">
        <f t="shared" si="39"/>
        <v/>
      </c>
      <c r="K191" s="450" t="str">
        <f t="shared" si="40"/>
        <v/>
      </c>
      <c r="M191" s="450" t="str">
        <f t="shared" si="41"/>
        <v/>
      </c>
      <c r="O191" s="450" t="str">
        <f t="shared" si="42"/>
        <v/>
      </c>
      <c r="Q191" s="450" t="str">
        <f t="shared" si="43"/>
        <v/>
      </c>
      <c r="S191" s="450" t="str">
        <f t="shared" si="44"/>
        <v/>
      </c>
      <c r="U191" s="450" t="str">
        <f t="shared" si="45"/>
        <v/>
      </c>
      <c r="W191" s="450" t="str">
        <f t="shared" si="46"/>
        <v/>
      </c>
      <c r="Y191" s="450" t="str">
        <f t="shared" si="47"/>
        <v/>
      </c>
      <c r="AA191" s="450" t="str">
        <f t="shared" si="48"/>
        <v/>
      </c>
      <c r="AC191" s="450" t="str">
        <f t="shared" si="49"/>
        <v/>
      </c>
      <c r="AE191" s="450" t="str">
        <f t="shared" si="50"/>
        <v/>
      </c>
      <c r="AG191" s="450" t="str">
        <f t="shared" si="51"/>
        <v/>
      </c>
      <c r="AI191" s="450" t="str">
        <f t="shared" si="52"/>
        <v/>
      </c>
      <c r="AK191" s="450" t="str">
        <f t="shared" si="53"/>
        <v/>
      </c>
      <c r="AM191" s="450" t="str">
        <f t="shared" si="54"/>
        <v/>
      </c>
      <c r="AO191" s="450" t="str">
        <f t="shared" si="55"/>
        <v/>
      </c>
      <c r="AQ191" s="450" t="str">
        <f t="shared" si="56"/>
        <v/>
      </c>
    </row>
    <row r="192" spans="5:43" x14ac:dyDescent="0.3">
      <c r="E192" s="450" t="str">
        <f t="shared" si="38"/>
        <v/>
      </c>
      <c r="G192" s="450" t="str">
        <f t="shared" si="38"/>
        <v/>
      </c>
      <c r="I192" s="450" t="str">
        <f t="shared" si="39"/>
        <v/>
      </c>
      <c r="K192" s="450" t="str">
        <f t="shared" si="40"/>
        <v/>
      </c>
      <c r="M192" s="450" t="str">
        <f t="shared" si="41"/>
        <v/>
      </c>
      <c r="O192" s="450" t="str">
        <f t="shared" si="42"/>
        <v/>
      </c>
      <c r="Q192" s="450" t="str">
        <f t="shared" si="43"/>
        <v/>
      </c>
      <c r="S192" s="450" t="str">
        <f t="shared" si="44"/>
        <v/>
      </c>
      <c r="U192" s="450" t="str">
        <f t="shared" si="45"/>
        <v/>
      </c>
      <c r="W192" s="450" t="str">
        <f t="shared" si="46"/>
        <v/>
      </c>
      <c r="Y192" s="450" t="str">
        <f t="shared" si="47"/>
        <v/>
      </c>
      <c r="AA192" s="450" t="str">
        <f t="shared" si="48"/>
        <v/>
      </c>
      <c r="AC192" s="450" t="str">
        <f t="shared" si="49"/>
        <v/>
      </c>
      <c r="AE192" s="450" t="str">
        <f t="shared" si="50"/>
        <v/>
      </c>
      <c r="AG192" s="450" t="str">
        <f t="shared" si="51"/>
        <v/>
      </c>
      <c r="AI192" s="450" t="str">
        <f t="shared" si="52"/>
        <v/>
      </c>
      <c r="AK192" s="450" t="str">
        <f t="shared" si="53"/>
        <v/>
      </c>
      <c r="AM192" s="450" t="str">
        <f t="shared" si="54"/>
        <v/>
      </c>
      <c r="AO192" s="450" t="str">
        <f t="shared" si="55"/>
        <v/>
      </c>
      <c r="AQ192" s="450" t="str">
        <f t="shared" si="56"/>
        <v/>
      </c>
    </row>
    <row r="193" spans="5:43" x14ac:dyDescent="0.3">
      <c r="E193" s="450" t="str">
        <f t="shared" si="38"/>
        <v/>
      </c>
      <c r="G193" s="450" t="str">
        <f t="shared" si="38"/>
        <v/>
      </c>
      <c r="I193" s="450" t="str">
        <f t="shared" si="39"/>
        <v/>
      </c>
      <c r="K193" s="450" t="str">
        <f t="shared" si="40"/>
        <v/>
      </c>
      <c r="M193" s="450" t="str">
        <f t="shared" si="41"/>
        <v/>
      </c>
      <c r="O193" s="450" t="str">
        <f t="shared" si="42"/>
        <v/>
      </c>
      <c r="Q193" s="450" t="str">
        <f t="shared" si="43"/>
        <v/>
      </c>
      <c r="S193" s="450" t="str">
        <f t="shared" si="44"/>
        <v/>
      </c>
      <c r="U193" s="450" t="str">
        <f t="shared" si="45"/>
        <v/>
      </c>
      <c r="W193" s="450" t="str">
        <f t="shared" si="46"/>
        <v/>
      </c>
      <c r="Y193" s="450" t="str">
        <f t="shared" si="47"/>
        <v/>
      </c>
      <c r="AA193" s="450" t="str">
        <f t="shared" si="48"/>
        <v/>
      </c>
      <c r="AC193" s="450" t="str">
        <f t="shared" si="49"/>
        <v/>
      </c>
      <c r="AE193" s="450" t="str">
        <f t="shared" si="50"/>
        <v/>
      </c>
      <c r="AG193" s="450" t="str">
        <f t="shared" si="51"/>
        <v/>
      </c>
      <c r="AI193" s="450" t="str">
        <f t="shared" si="52"/>
        <v/>
      </c>
      <c r="AK193" s="450" t="str">
        <f t="shared" si="53"/>
        <v/>
      </c>
      <c r="AM193" s="450" t="str">
        <f t="shared" si="54"/>
        <v/>
      </c>
      <c r="AO193" s="450" t="str">
        <f t="shared" si="55"/>
        <v/>
      </c>
      <c r="AQ193" s="450" t="str">
        <f t="shared" si="56"/>
        <v/>
      </c>
    </row>
    <row r="194" spans="5:43" x14ac:dyDescent="0.3">
      <c r="E194" s="450" t="str">
        <f t="shared" si="38"/>
        <v/>
      </c>
      <c r="G194" s="450" t="str">
        <f t="shared" si="38"/>
        <v/>
      </c>
      <c r="I194" s="450" t="str">
        <f t="shared" si="39"/>
        <v/>
      </c>
      <c r="K194" s="450" t="str">
        <f t="shared" si="40"/>
        <v/>
      </c>
      <c r="M194" s="450" t="str">
        <f t="shared" si="41"/>
        <v/>
      </c>
      <c r="O194" s="450" t="str">
        <f t="shared" si="42"/>
        <v/>
      </c>
      <c r="Q194" s="450" t="str">
        <f t="shared" si="43"/>
        <v/>
      </c>
      <c r="S194" s="450" t="str">
        <f t="shared" si="44"/>
        <v/>
      </c>
      <c r="U194" s="450" t="str">
        <f t="shared" si="45"/>
        <v/>
      </c>
      <c r="W194" s="450" t="str">
        <f t="shared" si="46"/>
        <v/>
      </c>
      <c r="Y194" s="450" t="str">
        <f t="shared" si="47"/>
        <v/>
      </c>
      <c r="AA194" s="450" t="str">
        <f t="shared" si="48"/>
        <v/>
      </c>
      <c r="AC194" s="450" t="str">
        <f t="shared" si="49"/>
        <v/>
      </c>
      <c r="AE194" s="450" t="str">
        <f t="shared" si="50"/>
        <v/>
      </c>
      <c r="AG194" s="450" t="str">
        <f t="shared" si="51"/>
        <v/>
      </c>
      <c r="AI194" s="450" t="str">
        <f t="shared" si="52"/>
        <v/>
      </c>
      <c r="AK194" s="450" t="str">
        <f t="shared" si="53"/>
        <v/>
      </c>
      <c r="AM194" s="450" t="str">
        <f t="shared" si="54"/>
        <v/>
      </c>
      <c r="AO194" s="450" t="str">
        <f t="shared" si="55"/>
        <v/>
      </c>
      <c r="AQ194" s="450" t="str">
        <f t="shared" si="56"/>
        <v/>
      </c>
    </row>
    <row r="195" spans="5:43" x14ac:dyDescent="0.3">
      <c r="E195" s="450" t="str">
        <f t="shared" si="38"/>
        <v/>
      </c>
      <c r="G195" s="450" t="str">
        <f t="shared" si="38"/>
        <v/>
      </c>
      <c r="I195" s="450" t="str">
        <f t="shared" si="39"/>
        <v/>
      </c>
      <c r="K195" s="450" t="str">
        <f t="shared" si="40"/>
        <v/>
      </c>
      <c r="M195" s="450" t="str">
        <f t="shared" si="41"/>
        <v/>
      </c>
      <c r="O195" s="450" t="str">
        <f t="shared" si="42"/>
        <v/>
      </c>
      <c r="Q195" s="450" t="str">
        <f t="shared" si="43"/>
        <v/>
      </c>
      <c r="S195" s="450" t="str">
        <f t="shared" si="44"/>
        <v/>
      </c>
      <c r="U195" s="450" t="str">
        <f t="shared" si="45"/>
        <v/>
      </c>
      <c r="W195" s="450" t="str">
        <f t="shared" si="46"/>
        <v/>
      </c>
      <c r="Y195" s="450" t="str">
        <f t="shared" si="47"/>
        <v/>
      </c>
      <c r="AA195" s="450" t="str">
        <f t="shared" si="48"/>
        <v/>
      </c>
      <c r="AC195" s="450" t="str">
        <f t="shared" si="49"/>
        <v/>
      </c>
      <c r="AE195" s="450" t="str">
        <f t="shared" si="50"/>
        <v/>
      </c>
      <c r="AG195" s="450" t="str">
        <f t="shared" si="51"/>
        <v/>
      </c>
      <c r="AI195" s="450" t="str">
        <f t="shared" si="52"/>
        <v/>
      </c>
      <c r="AK195" s="450" t="str">
        <f t="shared" si="53"/>
        <v/>
      </c>
      <c r="AM195" s="450" t="str">
        <f t="shared" si="54"/>
        <v/>
      </c>
      <c r="AO195" s="450" t="str">
        <f t="shared" si="55"/>
        <v/>
      </c>
      <c r="AQ195" s="450" t="str">
        <f t="shared" si="56"/>
        <v/>
      </c>
    </row>
    <row r="196" spans="5:43" x14ac:dyDescent="0.3">
      <c r="E196" s="450" t="str">
        <f t="shared" si="38"/>
        <v/>
      </c>
      <c r="G196" s="450" t="str">
        <f t="shared" si="38"/>
        <v/>
      </c>
      <c r="I196" s="450" t="str">
        <f t="shared" si="39"/>
        <v/>
      </c>
      <c r="K196" s="450" t="str">
        <f t="shared" si="40"/>
        <v/>
      </c>
      <c r="M196" s="450" t="str">
        <f t="shared" si="41"/>
        <v/>
      </c>
      <c r="O196" s="450" t="str">
        <f t="shared" si="42"/>
        <v/>
      </c>
      <c r="Q196" s="450" t="str">
        <f t="shared" si="43"/>
        <v/>
      </c>
      <c r="S196" s="450" t="str">
        <f t="shared" si="44"/>
        <v/>
      </c>
      <c r="U196" s="450" t="str">
        <f t="shared" si="45"/>
        <v/>
      </c>
      <c r="W196" s="450" t="str">
        <f t="shared" si="46"/>
        <v/>
      </c>
      <c r="Y196" s="450" t="str">
        <f t="shared" si="47"/>
        <v/>
      </c>
      <c r="AA196" s="450" t="str">
        <f t="shared" si="48"/>
        <v/>
      </c>
      <c r="AC196" s="450" t="str">
        <f t="shared" si="49"/>
        <v/>
      </c>
      <c r="AE196" s="450" t="str">
        <f t="shared" si="50"/>
        <v/>
      </c>
      <c r="AG196" s="450" t="str">
        <f t="shared" si="51"/>
        <v/>
      </c>
      <c r="AI196" s="450" t="str">
        <f t="shared" si="52"/>
        <v/>
      </c>
      <c r="AK196" s="450" t="str">
        <f t="shared" si="53"/>
        <v/>
      </c>
      <c r="AM196" s="450" t="str">
        <f t="shared" si="54"/>
        <v/>
      </c>
      <c r="AO196" s="450" t="str">
        <f t="shared" si="55"/>
        <v/>
      </c>
      <c r="AQ196" s="450" t="str">
        <f t="shared" si="56"/>
        <v/>
      </c>
    </row>
    <row r="197" spans="5:43" x14ac:dyDescent="0.3">
      <c r="E197" s="450" t="str">
        <f t="shared" si="38"/>
        <v/>
      </c>
      <c r="G197" s="450" t="str">
        <f t="shared" si="38"/>
        <v/>
      </c>
      <c r="I197" s="450" t="str">
        <f t="shared" si="39"/>
        <v/>
      </c>
      <c r="K197" s="450" t="str">
        <f t="shared" si="40"/>
        <v/>
      </c>
      <c r="M197" s="450" t="str">
        <f t="shared" si="41"/>
        <v/>
      </c>
      <c r="O197" s="450" t="str">
        <f t="shared" si="42"/>
        <v/>
      </c>
      <c r="Q197" s="450" t="str">
        <f t="shared" si="43"/>
        <v/>
      </c>
      <c r="S197" s="450" t="str">
        <f t="shared" si="44"/>
        <v/>
      </c>
      <c r="U197" s="450" t="str">
        <f t="shared" si="45"/>
        <v/>
      </c>
      <c r="W197" s="450" t="str">
        <f t="shared" si="46"/>
        <v/>
      </c>
      <c r="Y197" s="450" t="str">
        <f t="shared" si="47"/>
        <v/>
      </c>
      <c r="AA197" s="450" t="str">
        <f t="shared" si="48"/>
        <v/>
      </c>
      <c r="AC197" s="450" t="str">
        <f t="shared" si="49"/>
        <v/>
      </c>
      <c r="AE197" s="450" t="str">
        <f t="shared" si="50"/>
        <v/>
      </c>
      <c r="AG197" s="450" t="str">
        <f t="shared" si="51"/>
        <v/>
      </c>
      <c r="AI197" s="450" t="str">
        <f t="shared" si="52"/>
        <v/>
      </c>
      <c r="AK197" s="450" t="str">
        <f t="shared" si="53"/>
        <v/>
      </c>
      <c r="AM197" s="450" t="str">
        <f t="shared" si="54"/>
        <v/>
      </c>
      <c r="AO197" s="450" t="str">
        <f t="shared" si="55"/>
        <v/>
      </c>
      <c r="AQ197" s="450" t="str">
        <f t="shared" si="56"/>
        <v/>
      </c>
    </row>
    <row r="198" spans="5:43" x14ac:dyDescent="0.3">
      <c r="E198" s="450" t="str">
        <f t="shared" si="38"/>
        <v/>
      </c>
      <c r="G198" s="450" t="str">
        <f t="shared" si="38"/>
        <v/>
      </c>
      <c r="I198" s="450" t="str">
        <f t="shared" si="39"/>
        <v/>
      </c>
      <c r="K198" s="450" t="str">
        <f t="shared" si="40"/>
        <v/>
      </c>
      <c r="M198" s="450" t="str">
        <f t="shared" si="41"/>
        <v/>
      </c>
      <c r="O198" s="450" t="str">
        <f t="shared" si="42"/>
        <v/>
      </c>
      <c r="Q198" s="450" t="str">
        <f t="shared" si="43"/>
        <v/>
      </c>
      <c r="S198" s="450" t="str">
        <f t="shared" si="44"/>
        <v/>
      </c>
      <c r="U198" s="450" t="str">
        <f t="shared" si="45"/>
        <v/>
      </c>
      <c r="W198" s="450" t="str">
        <f t="shared" si="46"/>
        <v/>
      </c>
      <c r="Y198" s="450" t="str">
        <f t="shared" si="47"/>
        <v/>
      </c>
      <c r="AA198" s="450" t="str">
        <f t="shared" si="48"/>
        <v/>
      </c>
      <c r="AC198" s="450" t="str">
        <f t="shared" si="49"/>
        <v/>
      </c>
      <c r="AE198" s="450" t="str">
        <f t="shared" si="50"/>
        <v/>
      </c>
      <c r="AG198" s="450" t="str">
        <f t="shared" si="51"/>
        <v/>
      </c>
      <c r="AI198" s="450" t="str">
        <f t="shared" si="52"/>
        <v/>
      </c>
      <c r="AK198" s="450" t="str">
        <f t="shared" si="53"/>
        <v/>
      </c>
      <c r="AM198" s="450" t="str">
        <f t="shared" si="54"/>
        <v/>
      </c>
      <c r="AO198" s="450" t="str">
        <f t="shared" si="55"/>
        <v/>
      </c>
      <c r="AQ198" s="450" t="str">
        <f t="shared" si="56"/>
        <v/>
      </c>
    </row>
    <row r="199" spans="5:43" x14ac:dyDescent="0.3">
      <c r="E199" s="450" t="str">
        <f t="shared" si="38"/>
        <v/>
      </c>
      <c r="G199" s="450" t="str">
        <f t="shared" si="38"/>
        <v/>
      </c>
      <c r="I199" s="450" t="str">
        <f t="shared" si="39"/>
        <v/>
      </c>
      <c r="K199" s="450" t="str">
        <f t="shared" si="40"/>
        <v/>
      </c>
      <c r="M199" s="450" t="str">
        <f t="shared" si="41"/>
        <v/>
      </c>
      <c r="O199" s="450" t="str">
        <f t="shared" si="42"/>
        <v/>
      </c>
      <c r="Q199" s="450" t="str">
        <f t="shared" si="43"/>
        <v/>
      </c>
      <c r="S199" s="450" t="str">
        <f t="shared" si="44"/>
        <v/>
      </c>
      <c r="U199" s="450" t="str">
        <f t="shared" si="45"/>
        <v/>
      </c>
      <c r="W199" s="450" t="str">
        <f t="shared" si="46"/>
        <v/>
      </c>
      <c r="Y199" s="450" t="str">
        <f t="shared" si="47"/>
        <v/>
      </c>
      <c r="AA199" s="450" t="str">
        <f t="shared" si="48"/>
        <v/>
      </c>
      <c r="AC199" s="450" t="str">
        <f t="shared" si="49"/>
        <v/>
      </c>
      <c r="AE199" s="450" t="str">
        <f t="shared" si="50"/>
        <v/>
      </c>
      <c r="AG199" s="450" t="str">
        <f t="shared" si="51"/>
        <v/>
      </c>
      <c r="AI199" s="450" t="str">
        <f t="shared" si="52"/>
        <v/>
      </c>
      <c r="AK199" s="450" t="str">
        <f t="shared" si="53"/>
        <v/>
      </c>
      <c r="AM199" s="450" t="str">
        <f t="shared" si="54"/>
        <v/>
      </c>
      <c r="AO199" s="450" t="str">
        <f t="shared" si="55"/>
        <v/>
      </c>
      <c r="AQ199" s="450" t="str">
        <f t="shared" si="56"/>
        <v/>
      </c>
    </row>
    <row r="200" spans="5:43" x14ac:dyDescent="0.3">
      <c r="E200" s="450" t="str">
        <f t="shared" si="38"/>
        <v/>
      </c>
      <c r="G200" s="450" t="str">
        <f t="shared" si="38"/>
        <v/>
      </c>
      <c r="I200" s="450" t="str">
        <f t="shared" si="39"/>
        <v/>
      </c>
      <c r="K200" s="450" t="str">
        <f t="shared" si="40"/>
        <v/>
      </c>
      <c r="M200" s="450" t="str">
        <f t="shared" si="41"/>
        <v/>
      </c>
      <c r="O200" s="450" t="str">
        <f t="shared" si="42"/>
        <v/>
      </c>
      <c r="Q200" s="450" t="str">
        <f t="shared" si="43"/>
        <v/>
      </c>
      <c r="S200" s="450" t="str">
        <f t="shared" si="44"/>
        <v/>
      </c>
      <c r="U200" s="450" t="str">
        <f t="shared" si="45"/>
        <v/>
      </c>
      <c r="W200" s="450" t="str">
        <f t="shared" si="46"/>
        <v/>
      </c>
      <c r="Y200" s="450" t="str">
        <f t="shared" si="47"/>
        <v/>
      </c>
      <c r="AA200" s="450" t="str">
        <f t="shared" si="48"/>
        <v/>
      </c>
      <c r="AC200" s="450" t="str">
        <f t="shared" si="49"/>
        <v/>
      </c>
      <c r="AE200" s="450" t="str">
        <f t="shared" si="50"/>
        <v/>
      </c>
      <c r="AG200" s="450" t="str">
        <f t="shared" si="51"/>
        <v/>
      </c>
      <c r="AI200" s="450" t="str">
        <f t="shared" si="52"/>
        <v/>
      </c>
      <c r="AK200" s="450" t="str">
        <f t="shared" si="53"/>
        <v/>
      </c>
      <c r="AM200" s="450" t="str">
        <f t="shared" si="54"/>
        <v/>
      </c>
      <c r="AO200" s="450" t="str">
        <f t="shared" si="55"/>
        <v/>
      </c>
      <c r="AQ200" s="450" t="str">
        <f t="shared" si="56"/>
        <v/>
      </c>
    </row>
    <row r="201" spans="5:43" x14ac:dyDescent="0.3">
      <c r="E201" s="450" t="str">
        <f t="shared" si="38"/>
        <v/>
      </c>
      <c r="G201" s="450" t="str">
        <f t="shared" si="38"/>
        <v/>
      </c>
      <c r="I201" s="450" t="str">
        <f t="shared" si="39"/>
        <v/>
      </c>
      <c r="K201" s="450" t="str">
        <f t="shared" si="40"/>
        <v/>
      </c>
      <c r="M201" s="450" t="str">
        <f t="shared" si="41"/>
        <v/>
      </c>
      <c r="O201" s="450" t="str">
        <f t="shared" si="42"/>
        <v/>
      </c>
      <c r="Q201" s="450" t="str">
        <f t="shared" si="43"/>
        <v/>
      </c>
      <c r="S201" s="450" t="str">
        <f t="shared" si="44"/>
        <v/>
      </c>
      <c r="U201" s="450" t="str">
        <f t="shared" si="45"/>
        <v/>
      </c>
      <c r="W201" s="450" t="str">
        <f t="shared" si="46"/>
        <v/>
      </c>
      <c r="Y201" s="450" t="str">
        <f t="shared" si="47"/>
        <v/>
      </c>
      <c r="AA201" s="450" t="str">
        <f t="shared" si="48"/>
        <v/>
      </c>
      <c r="AC201" s="450" t="str">
        <f t="shared" si="49"/>
        <v/>
      </c>
      <c r="AE201" s="450" t="str">
        <f t="shared" si="50"/>
        <v/>
      </c>
      <c r="AG201" s="450" t="str">
        <f t="shared" si="51"/>
        <v/>
      </c>
      <c r="AI201" s="450" t="str">
        <f t="shared" si="52"/>
        <v/>
      </c>
      <c r="AK201" s="450" t="str">
        <f t="shared" si="53"/>
        <v/>
      </c>
      <c r="AM201" s="450" t="str">
        <f t="shared" si="54"/>
        <v/>
      </c>
      <c r="AO201" s="450" t="str">
        <f t="shared" si="55"/>
        <v/>
      </c>
      <c r="AQ201" s="450" t="str">
        <f t="shared" si="56"/>
        <v/>
      </c>
    </row>
    <row r="202" spans="5:43" x14ac:dyDescent="0.3">
      <c r="E202" s="450" t="str">
        <f t="shared" si="38"/>
        <v/>
      </c>
      <c r="G202" s="450" t="str">
        <f t="shared" si="38"/>
        <v/>
      </c>
      <c r="I202" s="450" t="str">
        <f t="shared" si="39"/>
        <v/>
      </c>
      <c r="K202" s="450" t="str">
        <f t="shared" si="40"/>
        <v/>
      </c>
      <c r="M202" s="450" t="str">
        <f t="shared" si="41"/>
        <v/>
      </c>
      <c r="O202" s="450" t="str">
        <f t="shared" si="42"/>
        <v/>
      </c>
      <c r="Q202" s="450" t="str">
        <f t="shared" si="43"/>
        <v/>
      </c>
      <c r="S202" s="450" t="str">
        <f t="shared" si="44"/>
        <v/>
      </c>
      <c r="U202" s="450" t="str">
        <f t="shared" si="45"/>
        <v/>
      </c>
      <c r="W202" s="450" t="str">
        <f t="shared" si="46"/>
        <v/>
      </c>
      <c r="Y202" s="450" t="str">
        <f t="shared" si="47"/>
        <v/>
      </c>
      <c r="AA202" s="450" t="str">
        <f t="shared" si="48"/>
        <v/>
      </c>
      <c r="AC202" s="450" t="str">
        <f t="shared" si="49"/>
        <v/>
      </c>
      <c r="AE202" s="450" t="str">
        <f t="shared" si="50"/>
        <v/>
      </c>
      <c r="AG202" s="450" t="str">
        <f t="shared" si="51"/>
        <v/>
      </c>
      <c r="AI202" s="450" t="str">
        <f t="shared" si="52"/>
        <v/>
      </c>
      <c r="AK202" s="450" t="str">
        <f t="shared" si="53"/>
        <v/>
      </c>
      <c r="AM202" s="450" t="str">
        <f t="shared" si="54"/>
        <v/>
      </c>
      <c r="AO202" s="450" t="str">
        <f t="shared" si="55"/>
        <v/>
      </c>
      <c r="AQ202" s="450" t="str">
        <f t="shared" si="56"/>
        <v/>
      </c>
    </row>
    <row r="203" spans="5:43" x14ac:dyDescent="0.3">
      <c r="E203" s="450" t="str">
        <f t="shared" si="38"/>
        <v/>
      </c>
      <c r="G203" s="450" t="str">
        <f t="shared" si="38"/>
        <v/>
      </c>
      <c r="I203" s="450" t="str">
        <f t="shared" si="39"/>
        <v/>
      </c>
      <c r="K203" s="450" t="str">
        <f t="shared" si="40"/>
        <v/>
      </c>
      <c r="M203" s="450" t="str">
        <f t="shared" si="41"/>
        <v/>
      </c>
      <c r="O203" s="450" t="str">
        <f t="shared" si="42"/>
        <v/>
      </c>
      <c r="Q203" s="450" t="str">
        <f t="shared" si="43"/>
        <v/>
      </c>
      <c r="S203" s="450" t="str">
        <f t="shared" si="44"/>
        <v/>
      </c>
      <c r="U203" s="450" t="str">
        <f t="shared" si="45"/>
        <v/>
      </c>
      <c r="W203" s="450" t="str">
        <f t="shared" si="46"/>
        <v/>
      </c>
      <c r="Y203" s="450" t="str">
        <f t="shared" si="47"/>
        <v/>
      </c>
      <c r="AA203" s="450" t="str">
        <f t="shared" si="48"/>
        <v/>
      </c>
      <c r="AC203" s="450" t="str">
        <f t="shared" si="49"/>
        <v/>
      </c>
      <c r="AE203" s="450" t="str">
        <f t="shared" si="50"/>
        <v/>
      </c>
      <c r="AG203" s="450" t="str">
        <f t="shared" si="51"/>
        <v/>
      </c>
      <c r="AI203" s="450" t="str">
        <f t="shared" si="52"/>
        <v/>
      </c>
      <c r="AK203" s="450" t="str">
        <f t="shared" si="53"/>
        <v/>
      </c>
      <c r="AM203" s="450" t="str">
        <f t="shared" si="54"/>
        <v/>
      </c>
      <c r="AO203" s="450" t="str">
        <f t="shared" si="55"/>
        <v/>
      </c>
      <c r="AQ203" s="450" t="str">
        <f t="shared" si="56"/>
        <v/>
      </c>
    </row>
    <row r="204" spans="5:43" x14ac:dyDescent="0.3">
      <c r="E204" s="450" t="str">
        <f t="shared" si="38"/>
        <v/>
      </c>
      <c r="G204" s="450" t="str">
        <f t="shared" si="38"/>
        <v/>
      </c>
      <c r="I204" s="450" t="str">
        <f t="shared" si="39"/>
        <v/>
      </c>
      <c r="K204" s="450" t="str">
        <f t="shared" si="40"/>
        <v/>
      </c>
      <c r="M204" s="450" t="str">
        <f t="shared" si="41"/>
        <v/>
      </c>
      <c r="O204" s="450" t="str">
        <f t="shared" si="42"/>
        <v/>
      </c>
      <c r="Q204" s="450" t="str">
        <f t="shared" si="43"/>
        <v/>
      </c>
      <c r="S204" s="450" t="str">
        <f t="shared" si="44"/>
        <v/>
      </c>
      <c r="U204" s="450" t="str">
        <f t="shared" si="45"/>
        <v/>
      </c>
      <c r="W204" s="450" t="str">
        <f t="shared" si="46"/>
        <v/>
      </c>
      <c r="Y204" s="450" t="str">
        <f t="shared" si="47"/>
        <v/>
      </c>
      <c r="AA204" s="450" t="str">
        <f t="shared" si="48"/>
        <v/>
      </c>
      <c r="AC204" s="450" t="str">
        <f t="shared" si="49"/>
        <v/>
      </c>
      <c r="AE204" s="450" t="str">
        <f t="shared" si="50"/>
        <v/>
      </c>
      <c r="AG204" s="450" t="str">
        <f t="shared" si="51"/>
        <v/>
      </c>
      <c r="AI204" s="450" t="str">
        <f t="shared" si="52"/>
        <v/>
      </c>
      <c r="AK204" s="450" t="str">
        <f t="shared" si="53"/>
        <v/>
      </c>
      <c r="AM204" s="450" t="str">
        <f t="shared" si="54"/>
        <v/>
      </c>
      <c r="AO204" s="450" t="str">
        <f t="shared" si="55"/>
        <v/>
      </c>
      <c r="AQ204" s="450" t="str">
        <f t="shared" si="56"/>
        <v/>
      </c>
    </row>
    <row r="205" spans="5:43" x14ac:dyDescent="0.3">
      <c r="E205" s="450" t="str">
        <f t="shared" ref="E205:G268" si="57">IF(OR($B205=0,D205=0),"",D205/$B205)</f>
        <v/>
      </c>
      <c r="G205" s="450" t="str">
        <f t="shared" si="57"/>
        <v/>
      </c>
      <c r="I205" s="450" t="str">
        <f t="shared" ref="I205:I268" si="58">IF(OR($B205=0,H205=0),"",H205/$B205)</f>
        <v/>
      </c>
      <c r="K205" s="450" t="str">
        <f t="shared" ref="K205:K268" si="59">IF(OR($B205=0,J205=0),"",J205/$B205)</f>
        <v/>
      </c>
      <c r="M205" s="450" t="str">
        <f t="shared" ref="M205:M268" si="60">IF(OR($B205=0,L205=0),"",L205/$B205)</f>
        <v/>
      </c>
      <c r="O205" s="450" t="str">
        <f t="shared" ref="O205:O268" si="61">IF(OR($B205=0,N205=0),"",N205/$B205)</f>
        <v/>
      </c>
      <c r="Q205" s="450" t="str">
        <f t="shared" ref="Q205:Q268" si="62">IF(OR($B205=0,P205=0),"",P205/$B205)</f>
        <v/>
      </c>
      <c r="S205" s="450" t="str">
        <f t="shared" ref="S205:S268" si="63">IF(OR($B205=0,R205=0),"",R205/$B205)</f>
        <v/>
      </c>
      <c r="U205" s="450" t="str">
        <f t="shared" ref="U205:U268" si="64">IF(OR($B205=0,T205=0),"",T205/$B205)</f>
        <v/>
      </c>
      <c r="W205" s="450" t="str">
        <f t="shared" ref="W205:W268" si="65">IF(OR($B205=0,V205=0),"",V205/$B205)</f>
        <v/>
      </c>
      <c r="Y205" s="450" t="str">
        <f t="shared" ref="Y205:Y268" si="66">IF(OR($B205=0,X205=0),"",X205/$B205)</f>
        <v/>
      </c>
      <c r="AA205" s="450" t="str">
        <f t="shared" ref="AA205:AA268" si="67">IF(OR($B205=0,Z205=0),"",Z205/$B205)</f>
        <v/>
      </c>
      <c r="AC205" s="450" t="str">
        <f t="shared" ref="AC205:AC268" si="68">IF(OR($B205=0,AB205=0),"",AB205/$B205)</f>
        <v/>
      </c>
      <c r="AE205" s="450" t="str">
        <f t="shared" ref="AE205:AE268" si="69">IF(OR($B205=0,AD205=0),"",AD205/$B205)</f>
        <v/>
      </c>
      <c r="AG205" s="450" t="str">
        <f t="shared" ref="AG205:AG268" si="70">IF(OR($B205=0,AF205=0),"",AF205/$B205)</f>
        <v/>
      </c>
      <c r="AI205" s="450" t="str">
        <f t="shared" ref="AI205:AI268" si="71">IF(OR($B205=0,AH205=0),"",AH205/$B205)</f>
        <v/>
      </c>
      <c r="AK205" s="450" t="str">
        <f t="shared" ref="AK205:AK268" si="72">IF(OR($B205=0,AJ205=0),"",AJ205/$B205)</f>
        <v/>
      </c>
      <c r="AM205" s="450" t="str">
        <f t="shared" ref="AM205:AM268" si="73">IF(OR($B205=0,AL205=0),"",AL205/$B205)</f>
        <v/>
      </c>
      <c r="AO205" s="450" t="str">
        <f t="shared" ref="AO205:AO268" si="74">IF(OR($B205=0,AN205=0),"",AN205/$B205)</f>
        <v/>
      </c>
      <c r="AQ205" s="450" t="str">
        <f t="shared" ref="AQ205:AQ268" si="75">IF(OR($B205=0,AP205=0),"",AP205/$B205)</f>
        <v/>
      </c>
    </row>
    <row r="206" spans="5:43" x14ac:dyDescent="0.3">
      <c r="E206" s="450" t="str">
        <f t="shared" si="57"/>
        <v/>
      </c>
      <c r="G206" s="450" t="str">
        <f t="shared" si="57"/>
        <v/>
      </c>
      <c r="I206" s="450" t="str">
        <f t="shared" si="58"/>
        <v/>
      </c>
      <c r="K206" s="450" t="str">
        <f t="shared" si="59"/>
        <v/>
      </c>
      <c r="M206" s="450" t="str">
        <f t="shared" si="60"/>
        <v/>
      </c>
      <c r="O206" s="450" t="str">
        <f t="shared" si="61"/>
        <v/>
      </c>
      <c r="Q206" s="450" t="str">
        <f t="shared" si="62"/>
        <v/>
      </c>
      <c r="S206" s="450" t="str">
        <f t="shared" si="63"/>
        <v/>
      </c>
      <c r="U206" s="450" t="str">
        <f t="shared" si="64"/>
        <v/>
      </c>
      <c r="W206" s="450" t="str">
        <f t="shared" si="65"/>
        <v/>
      </c>
      <c r="Y206" s="450" t="str">
        <f t="shared" si="66"/>
        <v/>
      </c>
      <c r="AA206" s="450" t="str">
        <f t="shared" si="67"/>
        <v/>
      </c>
      <c r="AC206" s="450" t="str">
        <f t="shared" si="68"/>
        <v/>
      </c>
      <c r="AE206" s="450" t="str">
        <f t="shared" si="69"/>
        <v/>
      </c>
      <c r="AG206" s="450" t="str">
        <f t="shared" si="70"/>
        <v/>
      </c>
      <c r="AI206" s="450" t="str">
        <f t="shared" si="71"/>
        <v/>
      </c>
      <c r="AK206" s="450" t="str">
        <f t="shared" si="72"/>
        <v/>
      </c>
      <c r="AM206" s="450" t="str">
        <f t="shared" si="73"/>
        <v/>
      </c>
      <c r="AO206" s="450" t="str">
        <f t="shared" si="74"/>
        <v/>
      </c>
      <c r="AQ206" s="450" t="str">
        <f t="shared" si="75"/>
        <v/>
      </c>
    </row>
    <row r="207" spans="5:43" x14ac:dyDescent="0.3">
      <c r="E207" s="450" t="str">
        <f t="shared" si="57"/>
        <v/>
      </c>
      <c r="G207" s="450" t="str">
        <f t="shared" si="57"/>
        <v/>
      </c>
      <c r="I207" s="450" t="str">
        <f t="shared" si="58"/>
        <v/>
      </c>
      <c r="K207" s="450" t="str">
        <f t="shared" si="59"/>
        <v/>
      </c>
      <c r="M207" s="450" t="str">
        <f t="shared" si="60"/>
        <v/>
      </c>
      <c r="O207" s="450" t="str">
        <f t="shared" si="61"/>
        <v/>
      </c>
      <c r="Q207" s="450" t="str">
        <f t="shared" si="62"/>
        <v/>
      </c>
      <c r="S207" s="450" t="str">
        <f t="shared" si="63"/>
        <v/>
      </c>
      <c r="U207" s="450" t="str">
        <f t="shared" si="64"/>
        <v/>
      </c>
      <c r="W207" s="450" t="str">
        <f t="shared" si="65"/>
        <v/>
      </c>
      <c r="Y207" s="450" t="str">
        <f t="shared" si="66"/>
        <v/>
      </c>
      <c r="AA207" s="450" t="str">
        <f t="shared" si="67"/>
        <v/>
      </c>
      <c r="AC207" s="450" t="str">
        <f t="shared" si="68"/>
        <v/>
      </c>
      <c r="AE207" s="450" t="str">
        <f t="shared" si="69"/>
        <v/>
      </c>
      <c r="AG207" s="450" t="str">
        <f t="shared" si="70"/>
        <v/>
      </c>
      <c r="AI207" s="450" t="str">
        <f t="shared" si="71"/>
        <v/>
      </c>
      <c r="AK207" s="450" t="str">
        <f t="shared" si="72"/>
        <v/>
      </c>
      <c r="AM207" s="450" t="str">
        <f t="shared" si="73"/>
        <v/>
      </c>
      <c r="AO207" s="450" t="str">
        <f t="shared" si="74"/>
        <v/>
      </c>
      <c r="AQ207" s="450" t="str">
        <f t="shared" si="75"/>
        <v/>
      </c>
    </row>
    <row r="208" spans="5:43" x14ac:dyDescent="0.3">
      <c r="E208" s="450" t="str">
        <f t="shared" si="57"/>
        <v/>
      </c>
      <c r="G208" s="450" t="str">
        <f t="shared" si="57"/>
        <v/>
      </c>
      <c r="I208" s="450" t="str">
        <f t="shared" si="58"/>
        <v/>
      </c>
      <c r="K208" s="450" t="str">
        <f t="shared" si="59"/>
        <v/>
      </c>
      <c r="M208" s="450" t="str">
        <f t="shared" si="60"/>
        <v/>
      </c>
      <c r="O208" s="450" t="str">
        <f t="shared" si="61"/>
        <v/>
      </c>
      <c r="Q208" s="450" t="str">
        <f t="shared" si="62"/>
        <v/>
      </c>
      <c r="S208" s="450" t="str">
        <f t="shared" si="63"/>
        <v/>
      </c>
      <c r="U208" s="450" t="str">
        <f t="shared" si="64"/>
        <v/>
      </c>
      <c r="W208" s="450" t="str">
        <f t="shared" si="65"/>
        <v/>
      </c>
      <c r="Y208" s="450" t="str">
        <f t="shared" si="66"/>
        <v/>
      </c>
      <c r="AA208" s="450" t="str">
        <f t="shared" si="67"/>
        <v/>
      </c>
      <c r="AC208" s="450" t="str">
        <f t="shared" si="68"/>
        <v/>
      </c>
      <c r="AE208" s="450" t="str">
        <f t="shared" si="69"/>
        <v/>
      </c>
      <c r="AG208" s="450" t="str">
        <f t="shared" si="70"/>
        <v/>
      </c>
      <c r="AI208" s="450" t="str">
        <f t="shared" si="71"/>
        <v/>
      </c>
      <c r="AK208" s="450" t="str">
        <f t="shared" si="72"/>
        <v/>
      </c>
      <c r="AM208" s="450" t="str">
        <f t="shared" si="73"/>
        <v/>
      </c>
      <c r="AO208" s="450" t="str">
        <f t="shared" si="74"/>
        <v/>
      </c>
      <c r="AQ208" s="450" t="str">
        <f t="shared" si="75"/>
        <v/>
      </c>
    </row>
    <row r="209" spans="5:43" x14ac:dyDescent="0.3">
      <c r="E209" s="450" t="str">
        <f t="shared" si="57"/>
        <v/>
      </c>
      <c r="G209" s="450" t="str">
        <f t="shared" si="57"/>
        <v/>
      </c>
      <c r="I209" s="450" t="str">
        <f t="shared" si="58"/>
        <v/>
      </c>
      <c r="K209" s="450" t="str">
        <f t="shared" si="59"/>
        <v/>
      </c>
      <c r="M209" s="450" t="str">
        <f t="shared" si="60"/>
        <v/>
      </c>
      <c r="O209" s="450" t="str">
        <f t="shared" si="61"/>
        <v/>
      </c>
      <c r="Q209" s="450" t="str">
        <f t="shared" si="62"/>
        <v/>
      </c>
      <c r="S209" s="450" t="str">
        <f t="shared" si="63"/>
        <v/>
      </c>
      <c r="U209" s="450" t="str">
        <f t="shared" si="64"/>
        <v/>
      </c>
      <c r="W209" s="450" t="str">
        <f t="shared" si="65"/>
        <v/>
      </c>
      <c r="Y209" s="450" t="str">
        <f t="shared" si="66"/>
        <v/>
      </c>
      <c r="AA209" s="450" t="str">
        <f t="shared" si="67"/>
        <v/>
      </c>
      <c r="AC209" s="450" t="str">
        <f t="shared" si="68"/>
        <v/>
      </c>
      <c r="AE209" s="450" t="str">
        <f t="shared" si="69"/>
        <v/>
      </c>
      <c r="AG209" s="450" t="str">
        <f t="shared" si="70"/>
        <v/>
      </c>
      <c r="AI209" s="450" t="str">
        <f t="shared" si="71"/>
        <v/>
      </c>
      <c r="AK209" s="450" t="str">
        <f t="shared" si="72"/>
        <v/>
      </c>
      <c r="AM209" s="450" t="str">
        <f t="shared" si="73"/>
        <v/>
      </c>
      <c r="AO209" s="450" t="str">
        <f t="shared" si="74"/>
        <v/>
      </c>
      <c r="AQ209" s="450" t="str">
        <f t="shared" si="75"/>
        <v/>
      </c>
    </row>
    <row r="210" spans="5:43" x14ac:dyDescent="0.3">
      <c r="E210" s="450" t="str">
        <f t="shared" si="57"/>
        <v/>
      </c>
      <c r="G210" s="450" t="str">
        <f t="shared" si="57"/>
        <v/>
      </c>
      <c r="I210" s="450" t="str">
        <f t="shared" si="58"/>
        <v/>
      </c>
      <c r="K210" s="450" t="str">
        <f t="shared" si="59"/>
        <v/>
      </c>
      <c r="M210" s="450" t="str">
        <f t="shared" si="60"/>
        <v/>
      </c>
      <c r="O210" s="450" t="str">
        <f t="shared" si="61"/>
        <v/>
      </c>
      <c r="Q210" s="450" t="str">
        <f t="shared" si="62"/>
        <v/>
      </c>
      <c r="S210" s="450" t="str">
        <f t="shared" si="63"/>
        <v/>
      </c>
      <c r="U210" s="450" t="str">
        <f t="shared" si="64"/>
        <v/>
      </c>
      <c r="W210" s="450" t="str">
        <f t="shared" si="65"/>
        <v/>
      </c>
      <c r="Y210" s="450" t="str">
        <f t="shared" si="66"/>
        <v/>
      </c>
      <c r="AA210" s="450" t="str">
        <f t="shared" si="67"/>
        <v/>
      </c>
      <c r="AC210" s="450" t="str">
        <f t="shared" si="68"/>
        <v/>
      </c>
      <c r="AE210" s="450" t="str">
        <f t="shared" si="69"/>
        <v/>
      </c>
      <c r="AG210" s="450" t="str">
        <f t="shared" si="70"/>
        <v/>
      </c>
      <c r="AI210" s="450" t="str">
        <f t="shared" si="71"/>
        <v/>
      </c>
      <c r="AK210" s="450" t="str">
        <f t="shared" si="72"/>
        <v/>
      </c>
      <c r="AM210" s="450" t="str">
        <f t="shared" si="73"/>
        <v/>
      </c>
      <c r="AO210" s="450" t="str">
        <f t="shared" si="74"/>
        <v/>
      </c>
      <c r="AQ210" s="450" t="str">
        <f t="shared" si="75"/>
        <v/>
      </c>
    </row>
    <row r="211" spans="5:43" x14ac:dyDescent="0.3">
      <c r="E211" s="450" t="str">
        <f t="shared" si="57"/>
        <v/>
      </c>
      <c r="G211" s="450" t="str">
        <f t="shared" si="57"/>
        <v/>
      </c>
      <c r="I211" s="450" t="str">
        <f t="shared" si="58"/>
        <v/>
      </c>
      <c r="K211" s="450" t="str">
        <f t="shared" si="59"/>
        <v/>
      </c>
      <c r="M211" s="450" t="str">
        <f t="shared" si="60"/>
        <v/>
      </c>
      <c r="O211" s="450" t="str">
        <f t="shared" si="61"/>
        <v/>
      </c>
      <c r="Q211" s="450" t="str">
        <f t="shared" si="62"/>
        <v/>
      </c>
      <c r="S211" s="450" t="str">
        <f t="shared" si="63"/>
        <v/>
      </c>
      <c r="U211" s="450" t="str">
        <f t="shared" si="64"/>
        <v/>
      </c>
      <c r="W211" s="450" t="str">
        <f t="shared" si="65"/>
        <v/>
      </c>
      <c r="Y211" s="450" t="str">
        <f t="shared" si="66"/>
        <v/>
      </c>
      <c r="AA211" s="450" t="str">
        <f t="shared" si="67"/>
        <v/>
      </c>
      <c r="AC211" s="450" t="str">
        <f t="shared" si="68"/>
        <v/>
      </c>
      <c r="AE211" s="450" t="str">
        <f t="shared" si="69"/>
        <v/>
      </c>
      <c r="AG211" s="450" t="str">
        <f t="shared" si="70"/>
        <v/>
      </c>
      <c r="AI211" s="450" t="str">
        <f t="shared" si="71"/>
        <v/>
      </c>
      <c r="AK211" s="450" t="str">
        <f t="shared" si="72"/>
        <v/>
      </c>
      <c r="AM211" s="450" t="str">
        <f t="shared" si="73"/>
        <v/>
      </c>
      <c r="AO211" s="450" t="str">
        <f t="shared" si="74"/>
        <v/>
      </c>
      <c r="AQ211" s="450" t="str">
        <f t="shared" si="75"/>
        <v/>
      </c>
    </row>
    <row r="212" spans="5:43" x14ac:dyDescent="0.3">
      <c r="E212" s="450" t="str">
        <f t="shared" si="57"/>
        <v/>
      </c>
      <c r="G212" s="450" t="str">
        <f t="shared" si="57"/>
        <v/>
      </c>
      <c r="I212" s="450" t="str">
        <f t="shared" si="58"/>
        <v/>
      </c>
      <c r="K212" s="450" t="str">
        <f t="shared" si="59"/>
        <v/>
      </c>
      <c r="M212" s="450" t="str">
        <f t="shared" si="60"/>
        <v/>
      </c>
      <c r="O212" s="450" t="str">
        <f t="shared" si="61"/>
        <v/>
      </c>
      <c r="Q212" s="450" t="str">
        <f t="shared" si="62"/>
        <v/>
      </c>
      <c r="S212" s="450" t="str">
        <f t="shared" si="63"/>
        <v/>
      </c>
      <c r="U212" s="450" t="str">
        <f t="shared" si="64"/>
        <v/>
      </c>
      <c r="W212" s="450" t="str">
        <f t="shared" si="65"/>
        <v/>
      </c>
      <c r="Y212" s="450" t="str">
        <f t="shared" si="66"/>
        <v/>
      </c>
      <c r="AA212" s="450" t="str">
        <f t="shared" si="67"/>
        <v/>
      </c>
      <c r="AC212" s="450" t="str">
        <f t="shared" si="68"/>
        <v/>
      </c>
      <c r="AE212" s="450" t="str">
        <f t="shared" si="69"/>
        <v/>
      </c>
      <c r="AG212" s="450" t="str">
        <f t="shared" si="70"/>
        <v/>
      </c>
      <c r="AI212" s="450" t="str">
        <f t="shared" si="71"/>
        <v/>
      </c>
      <c r="AK212" s="450" t="str">
        <f t="shared" si="72"/>
        <v/>
      </c>
      <c r="AM212" s="450" t="str">
        <f t="shared" si="73"/>
        <v/>
      </c>
      <c r="AO212" s="450" t="str">
        <f t="shared" si="74"/>
        <v/>
      </c>
      <c r="AQ212" s="450" t="str">
        <f t="shared" si="75"/>
        <v/>
      </c>
    </row>
    <row r="213" spans="5:43" x14ac:dyDescent="0.3">
      <c r="E213" s="450" t="str">
        <f t="shared" si="57"/>
        <v/>
      </c>
      <c r="G213" s="450" t="str">
        <f t="shared" si="57"/>
        <v/>
      </c>
      <c r="I213" s="450" t="str">
        <f t="shared" si="58"/>
        <v/>
      </c>
      <c r="K213" s="450" t="str">
        <f t="shared" si="59"/>
        <v/>
      </c>
      <c r="M213" s="450" t="str">
        <f t="shared" si="60"/>
        <v/>
      </c>
      <c r="O213" s="450" t="str">
        <f t="shared" si="61"/>
        <v/>
      </c>
      <c r="Q213" s="450" t="str">
        <f t="shared" si="62"/>
        <v/>
      </c>
      <c r="S213" s="450" t="str">
        <f t="shared" si="63"/>
        <v/>
      </c>
      <c r="U213" s="450" t="str">
        <f t="shared" si="64"/>
        <v/>
      </c>
      <c r="W213" s="450" t="str">
        <f t="shared" si="65"/>
        <v/>
      </c>
      <c r="Y213" s="450" t="str">
        <f t="shared" si="66"/>
        <v/>
      </c>
      <c r="AA213" s="450" t="str">
        <f t="shared" si="67"/>
        <v/>
      </c>
      <c r="AC213" s="450" t="str">
        <f t="shared" si="68"/>
        <v/>
      </c>
      <c r="AE213" s="450" t="str">
        <f t="shared" si="69"/>
        <v/>
      </c>
      <c r="AG213" s="450" t="str">
        <f t="shared" si="70"/>
        <v/>
      </c>
      <c r="AI213" s="450" t="str">
        <f t="shared" si="71"/>
        <v/>
      </c>
      <c r="AK213" s="450" t="str">
        <f t="shared" si="72"/>
        <v/>
      </c>
      <c r="AM213" s="450" t="str">
        <f t="shared" si="73"/>
        <v/>
      </c>
      <c r="AO213" s="450" t="str">
        <f t="shared" si="74"/>
        <v/>
      </c>
      <c r="AQ213" s="450" t="str">
        <f t="shared" si="75"/>
        <v/>
      </c>
    </row>
    <row r="214" spans="5:43" x14ac:dyDescent="0.3">
      <c r="E214" s="450" t="str">
        <f t="shared" si="57"/>
        <v/>
      </c>
      <c r="G214" s="450" t="str">
        <f t="shared" si="57"/>
        <v/>
      </c>
      <c r="I214" s="450" t="str">
        <f t="shared" si="58"/>
        <v/>
      </c>
      <c r="K214" s="450" t="str">
        <f t="shared" si="59"/>
        <v/>
      </c>
      <c r="M214" s="450" t="str">
        <f t="shared" si="60"/>
        <v/>
      </c>
      <c r="O214" s="450" t="str">
        <f t="shared" si="61"/>
        <v/>
      </c>
      <c r="Q214" s="450" t="str">
        <f t="shared" si="62"/>
        <v/>
      </c>
      <c r="S214" s="450" t="str">
        <f t="shared" si="63"/>
        <v/>
      </c>
      <c r="U214" s="450" t="str">
        <f t="shared" si="64"/>
        <v/>
      </c>
      <c r="W214" s="450" t="str">
        <f t="shared" si="65"/>
        <v/>
      </c>
      <c r="Y214" s="450" t="str">
        <f t="shared" si="66"/>
        <v/>
      </c>
      <c r="AA214" s="450" t="str">
        <f t="shared" si="67"/>
        <v/>
      </c>
      <c r="AC214" s="450" t="str">
        <f t="shared" si="68"/>
        <v/>
      </c>
      <c r="AE214" s="450" t="str">
        <f t="shared" si="69"/>
        <v/>
      </c>
      <c r="AG214" s="450" t="str">
        <f t="shared" si="70"/>
        <v/>
      </c>
      <c r="AI214" s="450" t="str">
        <f t="shared" si="71"/>
        <v/>
      </c>
      <c r="AK214" s="450" t="str">
        <f t="shared" si="72"/>
        <v/>
      </c>
      <c r="AM214" s="450" t="str">
        <f t="shared" si="73"/>
        <v/>
      </c>
      <c r="AO214" s="450" t="str">
        <f t="shared" si="74"/>
        <v/>
      </c>
      <c r="AQ214" s="450" t="str">
        <f t="shared" si="75"/>
        <v/>
      </c>
    </row>
    <row r="215" spans="5:43" x14ac:dyDescent="0.3">
      <c r="E215" s="450" t="str">
        <f t="shared" si="57"/>
        <v/>
      </c>
      <c r="G215" s="450" t="str">
        <f t="shared" si="57"/>
        <v/>
      </c>
      <c r="I215" s="450" t="str">
        <f t="shared" si="58"/>
        <v/>
      </c>
      <c r="K215" s="450" t="str">
        <f t="shared" si="59"/>
        <v/>
      </c>
      <c r="M215" s="450" t="str">
        <f t="shared" si="60"/>
        <v/>
      </c>
      <c r="O215" s="450" t="str">
        <f t="shared" si="61"/>
        <v/>
      </c>
      <c r="Q215" s="450" t="str">
        <f t="shared" si="62"/>
        <v/>
      </c>
      <c r="S215" s="450" t="str">
        <f t="shared" si="63"/>
        <v/>
      </c>
      <c r="U215" s="450" t="str">
        <f t="shared" si="64"/>
        <v/>
      </c>
      <c r="W215" s="450" t="str">
        <f t="shared" si="65"/>
        <v/>
      </c>
      <c r="Y215" s="450" t="str">
        <f t="shared" si="66"/>
        <v/>
      </c>
      <c r="AA215" s="450" t="str">
        <f t="shared" si="67"/>
        <v/>
      </c>
      <c r="AC215" s="450" t="str">
        <f t="shared" si="68"/>
        <v/>
      </c>
      <c r="AE215" s="450" t="str">
        <f t="shared" si="69"/>
        <v/>
      </c>
      <c r="AG215" s="450" t="str">
        <f t="shared" si="70"/>
        <v/>
      </c>
      <c r="AI215" s="450" t="str">
        <f t="shared" si="71"/>
        <v/>
      </c>
      <c r="AK215" s="450" t="str">
        <f t="shared" si="72"/>
        <v/>
      </c>
      <c r="AM215" s="450" t="str">
        <f t="shared" si="73"/>
        <v/>
      </c>
      <c r="AO215" s="450" t="str">
        <f t="shared" si="74"/>
        <v/>
      </c>
      <c r="AQ215" s="450" t="str">
        <f t="shared" si="75"/>
        <v/>
      </c>
    </row>
    <row r="216" spans="5:43" x14ac:dyDescent="0.3">
      <c r="E216" s="450" t="str">
        <f t="shared" si="57"/>
        <v/>
      </c>
      <c r="G216" s="450" t="str">
        <f t="shared" si="57"/>
        <v/>
      </c>
      <c r="I216" s="450" t="str">
        <f t="shared" si="58"/>
        <v/>
      </c>
      <c r="K216" s="450" t="str">
        <f t="shared" si="59"/>
        <v/>
      </c>
      <c r="M216" s="450" t="str">
        <f t="shared" si="60"/>
        <v/>
      </c>
      <c r="O216" s="450" t="str">
        <f t="shared" si="61"/>
        <v/>
      </c>
      <c r="Q216" s="450" t="str">
        <f t="shared" si="62"/>
        <v/>
      </c>
      <c r="S216" s="450" t="str">
        <f t="shared" si="63"/>
        <v/>
      </c>
      <c r="U216" s="450" t="str">
        <f t="shared" si="64"/>
        <v/>
      </c>
      <c r="W216" s="450" t="str">
        <f t="shared" si="65"/>
        <v/>
      </c>
      <c r="Y216" s="450" t="str">
        <f t="shared" si="66"/>
        <v/>
      </c>
      <c r="AA216" s="450" t="str">
        <f t="shared" si="67"/>
        <v/>
      </c>
      <c r="AC216" s="450" t="str">
        <f t="shared" si="68"/>
        <v/>
      </c>
      <c r="AE216" s="450" t="str">
        <f t="shared" si="69"/>
        <v/>
      </c>
      <c r="AG216" s="450" t="str">
        <f t="shared" si="70"/>
        <v/>
      </c>
      <c r="AI216" s="450" t="str">
        <f t="shared" si="71"/>
        <v/>
      </c>
      <c r="AK216" s="450" t="str">
        <f t="shared" si="72"/>
        <v/>
      </c>
      <c r="AM216" s="450" t="str">
        <f t="shared" si="73"/>
        <v/>
      </c>
      <c r="AO216" s="450" t="str">
        <f t="shared" si="74"/>
        <v/>
      </c>
      <c r="AQ216" s="450" t="str">
        <f t="shared" si="75"/>
        <v/>
      </c>
    </row>
    <row r="217" spans="5:43" x14ac:dyDescent="0.3">
      <c r="E217" s="450" t="str">
        <f t="shared" si="57"/>
        <v/>
      </c>
      <c r="G217" s="450" t="str">
        <f t="shared" si="57"/>
        <v/>
      </c>
      <c r="I217" s="450" t="str">
        <f t="shared" si="58"/>
        <v/>
      </c>
      <c r="K217" s="450" t="str">
        <f t="shared" si="59"/>
        <v/>
      </c>
      <c r="M217" s="450" t="str">
        <f t="shared" si="60"/>
        <v/>
      </c>
      <c r="O217" s="450" t="str">
        <f t="shared" si="61"/>
        <v/>
      </c>
      <c r="Q217" s="450" t="str">
        <f t="shared" si="62"/>
        <v/>
      </c>
      <c r="S217" s="450" t="str">
        <f t="shared" si="63"/>
        <v/>
      </c>
      <c r="U217" s="450" t="str">
        <f t="shared" si="64"/>
        <v/>
      </c>
      <c r="W217" s="450" t="str">
        <f t="shared" si="65"/>
        <v/>
      </c>
      <c r="Y217" s="450" t="str">
        <f t="shared" si="66"/>
        <v/>
      </c>
      <c r="AA217" s="450" t="str">
        <f t="shared" si="67"/>
        <v/>
      </c>
      <c r="AC217" s="450" t="str">
        <f t="shared" si="68"/>
        <v/>
      </c>
      <c r="AE217" s="450" t="str">
        <f t="shared" si="69"/>
        <v/>
      </c>
      <c r="AG217" s="450" t="str">
        <f t="shared" si="70"/>
        <v/>
      </c>
      <c r="AI217" s="450" t="str">
        <f t="shared" si="71"/>
        <v/>
      </c>
      <c r="AK217" s="450" t="str">
        <f t="shared" si="72"/>
        <v/>
      </c>
      <c r="AM217" s="450" t="str">
        <f t="shared" si="73"/>
        <v/>
      </c>
      <c r="AO217" s="450" t="str">
        <f t="shared" si="74"/>
        <v/>
      </c>
      <c r="AQ217" s="450" t="str">
        <f t="shared" si="75"/>
        <v/>
      </c>
    </row>
    <row r="218" spans="5:43" x14ac:dyDescent="0.3">
      <c r="E218" s="450" t="str">
        <f t="shared" si="57"/>
        <v/>
      </c>
      <c r="G218" s="450" t="str">
        <f t="shared" si="57"/>
        <v/>
      </c>
      <c r="I218" s="450" t="str">
        <f t="shared" si="58"/>
        <v/>
      </c>
      <c r="K218" s="450" t="str">
        <f t="shared" si="59"/>
        <v/>
      </c>
      <c r="M218" s="450" t="str">
        <f t="shared" si="60"/>
        <v/>
      </c>
      <c r="O218" s="450" t="str">
        <f t="shared" si="61"/>
        <v/>
      </c>
      <c r="Q218" s="450" t="str">
        <f t="shared" si="62"/>
        <v/>
      </c>
      <c r="S218" s="450" t="str">
        <f t="shared" si="63"/>
        <v/>
      </c>
      <c r="U218" s="450" t="str">
        <f t="shared" si="64"/>
        <v/>
      </c>
      <c r="W218" s="450" t="str">
        <f t="shared" si="65"/>
        <v/>
      </c>
      <c r="Y218" s="450" t="str">
        <f t="shared" si="66"/>
        <v/>
      </c>
      <c r="AA218" s="450" t="str">
        <f t="shared" si="67"/>
        <v/>
      </c>
      <c r="AC218" s="450" t="str">
        <f t="shared" si="68"/>
        <v/>
      </c>
      <c r="AE218" s="450" t="str">
        <f t="shared" si="69"/>
        <v/>
      </c>
      <c r="AG218" s="450" t="str">
        <f t="shared" si="70"/>
        <v/>
      </c>
      <c r="AI218" s="450" t="str">
        <f t="shared" si="71"/>
        <v/>
      </c>
      <c r="AK218" s="450" t="str">
        <f t="shared" si="72"/>
        <v/>
      </c>
      <c r="AM218" s="450" t="str">
        <f t="shared" si="73"/>
        <v/>
      </c>
      <c r="AO218" s="450" t="str">
        <f t="shared" si="74"/>
        <v/>
      </c>
      <c r="AQ218" s="450" t="str">
        <f t="shared" si="75"/>
        <v/>
      </c>
    </row>
    <row r="219" spans="5:43" x14ac:dyDescent="0.3">
      <c r="E219" s="450" t="str">
        <f t="shared" si="57"/>
        <v/>
      </c>
      <c r="G219" s="450" t="str">
        <f t="shared" si="57"/>
        <v/>
      </c>
      <c r="I219" s="450" t="str">
        <f t="shared" si="58"/>
        <v/>
      </c>
      <c r="K219" s="450" t="str">
        <f t="shared" si="59"/>
        <v/>
      </c>
      <c r="M219" s="450" t="str">
        <f t="shared" si="60"/>
        <v/>
      </c>
      <c r="O219" s="450" t="str">
        <f t="shared" si="61"/>
        <v/>
      </c>
      <c r="Q219" s="450" t="str">
        <f t="shared" si="62"/>
        <v/>
      </c>
      <c r="S219" s="450" t="str">
        <f t="shared" si="63"/>
        <v/>
      </c>
      <c r="U219" s="450" t="str">
        <f t="shared" si="64"/>
        <v/>
      </c>
      <c r="W219" s="450" t="str">
        <f t="shared" si="65"/>
        <v/>
      </c>
      <c r="Y219" s="450" t="str">
        <f t="shared" si="66"/>
        <v/>
      </c>
      <c r="AA219" s="450" t="str">
        <f t="shared" si="67"/>
        <v/>
      </c>
      <c r="AC219" s="450" t="str">
        <f t="shared" si="68"/>
        <v/>
      </c>
      <c r="AE219" s="450" t="str">
        <f t="shared" si="69"/>
        <v/>
      </c>
      <c r="AG219" s="450" t="str">
        <f t="shared" si="70"/>
        <v/>
      </c>
      <c r="AI219" s="450" t="str">
        <f t="shared" si="71"/>
        <v/>
      </c>
      <c r="AK219" s="450" t="str">
        <f t="shared" si="72"/>
        <v/>
      </c>
      <c r="AM219" s="450" t="str">
        <f t="shared" si="73"/>
        <v/>
      </c>
      <c r="AO219" s="450" t="str">
        <f t="shared" si="74"/>
        <v/>
      </c>
      <c r="AQ219" s="450" t="str">
        <f t="shared" si="75"/>
        <v/>
      </c>
    </row>
    <row r="220" spans="5:43" x14ac:dyDescent="0.3">
      <c r="E220" s="450" t="str">
        <f t="shared" si="57"/>
        <v/>
      </c>
      <c r="G220" s="450" t="str">
        <f t="shared" si="57"/>
        <v/>
      </c>
      <c r="I220" s="450" t="str">
        <f t="shared" si="58"/>
        <v/>
      </c>
      <c r="K220" s="450" t="str">
        <f t="shared" si="59"/>
        <v/>
      </c>
      <c r="M220" s="450" t="str">
        <f t="shared" si="60"/>
        <v/>
      </c>
      <c r="O220" s="450" t="str">
        <f t="shared" si="61"/>
        <v/>
      </c>
      <c r="Q220" s="450" t="str">
        <f t="shared" si="62"/>
        <v/>
      </c>
      <c r="S220" s="450" t="str">
        <f t="shared" si="63"/>
        <v/>
      </c>
      <c r="U220" s="450" t="str">
        <f t="shared" si="64"/>
        <v/>
      </c>
      <c r="W220" s="450" t="str">
        <f t="shared" si="65"/>
        <v/>
      </c>
      <c r="Y220" s="450" t="str">
        <f t="shared" si="66"/>
        <v/>
      </c>
      <c r="AA220" s="450" t="str">
        <f t="shared" si="67"/>
        <v/>
      </c>
      <c r="AC220" s="450" t="str">
        <f t="shared" si="68"/>
        <v/>
      </c>
      <c r="AE220" s="450" t="str">
        <f t="shared" si="69"/>
        <v/>
      </c>
      <c r="AG220" s="450" t="str">
        <f t="shared" si="70"/>
        <v/>
      </c>
      <c r="AI220" s="450" t="str">
        <f t="shared" si="71"/>
        <v/>
      </c>
      <c r="AK220" s="450" t="str">
        <f t="shared" si="72"/>
        <v/>
      </c>
      <c r="AM220" s="450" t="str">
        <f t="shared" si="73"/>
        <v/>
      </c>
      <c r="AO220" s="450" t="str">
        <f t="shared" si="74"/>
        <v/>
      </c>
      <c r="AQ220" s="450" t="str">
        <f t="shared" si="75"/>
        <v/>
      </c>
    </row>
    <row r="221" spans="5:43" x14ac:dyDescent="0.3">
      <c r="E221" s="450" t="str">
        <f t="shared" si="57"/>
        <v/>
      </c>
      <c r="G221" s="450" t="str">
        <f t="shared" si="57"/>
        <v/>
      </c>
      <c r="I221" s="450" t="str">
        <f t="shared" si="58"/>
        <v/>
      </c>
      <c r="K221" s="450" t="str">
        <f t="shared" si="59"/>
        <v/>
      </c>
      <c r="M221" s="450" t="str">
        <f t="shared" si="60"/>
        <v/>
      </c>
      <c r="O221" s="450" t="str">
        <f t="shared" si="61"/>
        <v/>
      </c>
      <c r="Q221" s="450" t="str">
        <f t="shared" si="62"/>
        <v/>
      </c>
      <c r="S221" s="450" t="str">
        <f t="shared" si="63"/>
        <v/>
      </c>
      <c r="U221" s="450" t="str">
        <f t="shared" si="64"/>
        <v/>
      </c>
      <c r="W221" s="450" t="str">
        <f t="shared" si="65"/>
        <v/>
      </c>
      <c r="Y221" s="450" t="str">
        <f t="shared" si="66"/>
        <v/>
      </c>
      <c r="AA221" s="450" t="str">
        <f t="shared" si="67"/>
        <v/>
      </c>
      <c r="AC221" s="450" t="str">
        <f t="shared" si="68"/>
        <v/>
      </c>
      <c r="AE221" s="450" t="str">
        <f t="shared" si="69"/>
        <v/>
      </c>
      <c r="AG221" s="450" t="str">
        <f t="shared" si="70"/>
        <v/>
      </c>
      <c r="AI221" s="450" t="str">
        <f t="shared" si="71"/>
        <v/>
      </c>
      <c r="AK221" s="450" t="str">
        <f t="shared" si="72"/>
        <v/>
      </c>
      <c r="AM221" s="450" t="str">
        <f t="shared" si="73"/>
        <v/>
      </c>
      <c r="AO221" s="450" t="str">
        <f t="shared" si="74"/>
        <v/>
      </c>
      <c r="AQ221" s="450" t="str">
        <f t="shared" si="75"/>
        <v/>
      </c>
    </row>
    <row r="222" spans="5:43" x14ac:dyDescent="0.3">
      <c r="E222" s="450" t="str">
        <f t="shared" si="57"/>
        <v/>
      </c>
      <c r="G222" s="450" t="str">
        <f t="shared" si="57"/>
        <v/>
      </c>
      <c r="I222" s="450" t="str">
        <f t="shared" si="58"/>
        <v/>
      </c>
      <c r="K222" s="450" t="str">
        <f t="shared" si="59"/>
        <v/>
      </c>
      <c r="M222" s="450" t="str">
        <f t="shared" si="60"/>
        <v/>
      </c>
      <c r="O222" s="450" t="str">
        <f t="shared" si="61"/>
        <v/>
      </c>
      <c r="Q222" s="450" t="str">
        <f t="shared" si="62"/>
        <v/>
      </c>
      <c r="S222" s="450" t="str">
        <f t="shared" si="63"/>
        <v/>
      </c>
      <c r="U222" s="450" t="str">
        <f t="shared" si="64"/>
        <v/>
      </c>
      <c r="W222" s="450" t="str">
        <f t="shared" si="65"/>
        <v/>
      </c>
      <c r="Y222" s="450" t="str">
        <f t="shared" si="66"/>
        <v/>
      </c>
      <c r="AA222" s="450" t="str">
        <f t="shared" si="67"/>
        <v/>
      </c>
      <c r="AC222" s="450" t="str">
        <f t="shared" si="68"/>
        <v/>
      </c>
      <c r="AE222" s="450" t="str">
        <f t="shared" si="69"/>
        <v/>
      </c>
      <c r="AG222" s="450" t="str">
        <f t="shared" si="70"/>
        <v/>
      </c>
      <c r="AI222" s="450" t="str">
        <f t="shared" si="71"/>
        <v/>
      </c>
      <c r="AK222" s="450" t="str">
        <f t="shared" si="72"/>
        <v/>
      </c>
      <c r="AM222" s="450" t="str">
        <f t="shared" si="73"/>
        <v/>
      </c>
      <c r="AO222" s="450" t="str">
        <f t="shared" si="74"/>
        <v/>
      </c>
      <c r="AQ222" s="450" t="str">
        <f t="shared" si="75"/>
        <v/>
      </c>
    </row>
    <row r="223" spans="5:43" x14ac:dyDescent="0.3">
      <c r="E223" s="450" t="str">
        <f t="shared" si="57"/>
        <v/>
      </c>
      <c r="G223" s="450" t="str">
        <f t="shared" si="57"/>
        <v/>
      </c>
      <c r="I223" s="450" t="str">
        <f t="shared" si="58"/>
        <v/>
      </c>
      <c r="K223" s="450" t="str">
        <f t="shared" si="59"/>
        <v/>
      </c>
      <c r="M223" s="450" t="str">
        <f t="shared" si="60"/>
        <v/>
      </c>
      <c r="O223" s="450" t="str">
        <f t="shared" si="61"/>
        <v/>
      </c>
      <c r="Q223" s="450" t="str">
        <f t="shared" si="62"/>
        <v/>
      </c>
      <c r="S223" s="450" t="str">
        <f t="shared" si="63"/>
        <v/>
      </c>
      <c r="U223" s="450" t="str">
        <f t="shared" si="64"/>
        <v/>
      </c>
      <c r="W223" s="450" t="str">
        <f t="shared" si="65"/>
        <v/>
      </c>
      <c r="Y223" s="450" t="str">
        <f t="shared" si="66"/>
        <v/>
      </c>
      <c r="AA223" s="450" t="str">
        <f t="shared" si="67"/>
        <v/>
      </c>
      <c r="AC223" s="450" t="str">
        <f t="shared" si="68"/>
        <v/>
      </c>
      <c r="AE223" s="450" t="str">
        <f t="shared" si="69"/>
        <v/>
      </c>
      <c r="AG223" s="450" t="str">
        <f t="shared" si="70"/>
        <v/>
      </c>
      <c r="AI223" s="450" t="str">
        <f t="shared" si="71"/>
        <v/>
      </c>
      <c r="AK223" s="450" t="str">
        <f t="shared" si="72"/>
        <v/>
      </c>
      <c r="AM223" s="450" t="str">
        <f t="shared" si="73"/>
        <v/>
      </c>
      <c r="AO223" s="450" t="str">
        <f t="shared" si="74"/>
        <v/>
      </c>
      <c r="AQ223" s="450" t="str">
        <f t="shared" si="75"/>
        <v/>
      </c>
    </row>
    <row r="224" spans="5:43" x14ac:dyDescent="0.3">
      <c r="E224" s="450" t="str">
        <f t="shared" si="57"/>
        <v/>
      </c>
      <c r="G224" s="450" t="str">
        <f t="shared" si="57"/>
        <v/>
      </c>
      <c r="I224" s="450" t="str">
        <f t="shared" si="58"/>
        <v/>
      </c>
      <c r="K224" s="450" t="str">
        <f t="shared" si="59"/>
        <v/>
      </c>
      <c r="M224" s="450" t="str">
        <f t="shared" si="60"/>
        <v/>
      </c>
      <c r="O224" s="450" t="str">
        <f t="shared" si="61"/>
        <v/>
      </c>
      <c r="Q224" s="450" t="str">
        <f t="shared" si="62"/>
        <v/>
      </c>
      <c r="S224" s="450" t="str">
        <f t="shared" si="63"/>
        <v/>
      </c>
      <c r="U224" s="450" t="str">
        <f t="shared" si="64"/>
        <v/>
      </c>
      <c r="W224" s="450" t="str">
        <f t="shared" si="65"/>
        <v/>
      </c>
      <c r="Y224" s="450" t="str">
        <f t="shared" si="66"/>
        <v/>
      </c>
      <c r="AA224" s="450" t="str">
        <f t="shared" si="67"/>
        <v/>
      </c>
      <c r="AC224" s="450" t="str">
        <f t="shared" si="68"/>
        <v/>
      </c>
      <c r="AE224" s="450" t="str">
        <f t="shared" si="69"/>
        <v/>
      </c>
      <c r="AG224" s="450" t="str">
        <f t="shared" si="70"/>
        <v/>
      </c>
      <c r="AI224" s="450" t="str">
        <f t="shared" si="71"/>
        <v/>
      </c>
      <c r="AK224" s="450" t="str">
        <f t="shared" si="72"/>
        <v/>
      </c>
      <c r="AM224" s="450" t="str">
        <f t="shared" si="73"/>
        <v/>
      </c>
      <c r="AO224" s="450" t="str">
        <f t="shared" si="74"/>
        <v/>
      </c>
      <c r="AQ224" s="450" t="str">
        <f t="shared" si="75"/>
        <v/>
      </c>
    </row>
    <row r="225" spans="5:43" x14ac:dyDescent="0.3">
      <c r="E225" s="450" t="str">
        <f t="shared" si="57"/>
        <v/>
      </c>
      <c r="G225" s="450" t="str">
        <f t="shared" si="57"/>
        <v/>
      </c>
      <c r="I225" s="450" t="str">
        <f t="shared" si="58"/>
        <v/>
      </c>
      <c r="K225" s="450" t="str">
        <f t="shared" si="59"/>
        <v/>
      </c>
      <c r="M225" s="450" t="str">
        <f t="shared" si="60"/>
        <v/>
      </c>
      <c r="O225" s="450" t="str">
        <f t="shared" si="61"/>
        <v/>
      </c>
      <c r="Q225" s="450" t="str">
        <f t="shared" si="62"/>
        <v/>
      </c>
      <c r="S225" s="450" t="str">
        <f t="shared" si="63"/>
        <v/>
      </c>
      <c r="U225" s="450" t="str">
        <f t="shared" si="64"/>
        <v/>
      </c>
      <c r="W225" s="450" t="str">
        <f t="shared" si="65"/>
        <v/>
      </c>
      <c r="Y225" s="450" t="str">
        <f t="shared" si="66"/>
        <v/>
      </c>
      <c r="AA225" s="450" t="str">
        <f t="shared" si="67"/>
        <v/>
      </c>
      <c r="AC225" s="450" t="str">
        <f t="shared" si="68"/>
        <v/>
      </c>
      <c r="AE225" s="450" t="str">
        <f t="shared" si="69"/>
        <v/>
      </c>
      <c r="AG225" s="450" t="str">
        <f t="shared" si="70"/>
        <v/>
      </c>
      <c r="AI225" s="450" t="str">
        <f t="shared" si="71"/>
        <v/>
      </c>
      <c r="AK225" s="450" t="str">
        <f t="shared" si="72"/>
        <v/>
      </c>
      <c r="AM225" s="450" t="str">
        <f t="shared" si="73"/>
        <v/>
      </c>
      <c r="AO225" s="450" t="str">
        <f t="shared" si="74"/>
        <v/>
      </c>
      <c r="AQ225" s="450" t="str">
        <f t="shared" si="75"/>
        <v/>
      </c>
    </row>
    <row r="226" spans="5:43" x14ac:dyDescent="0.3">
      <c r="E226" s="450" t="str">
        <f t="shared" si="57"/>
        <v/>
      </c>
      <c r="G226" s="450" t="str">
        <f t="shared" si="57"/>
        <v/>
      </c>
      <c r="I226" s="450" t="str">
        <f t="shared" si="58"/>
        <v/>
      </c>
      <c r="K226" s="450" t="str">
        <f t="shared" si="59"/>
        <v/>
      </c>
      <c r="M226" s="450" t="str">
        <f t="shared" si="60"/>
        <v/>
      </c>
      <c r="O226" s="450" t="str">
        <f t="shared" si="61"/>
        <v/>
      </c>
      <c r="Q226" s="450" t="str">
        <f t="shared" si="62"/>
        <v/>
      </c>
      <c r="S226" s="450" t="str">
        <f t="shared" si="63"/>
        <v/>
      </c>
      <c r="U226" s="450" t="str">
        <f t="shared" si="64"/>
        <v/>
      </c>
      <c r="W226" s="450" t="str">
        <f t="shared" si="65"/>
        <v/>
      </c>
      <c r="Y226" s="450" t="str">
        <f t="shared" si="66"/>
        <v/>
      </c>
      <c r="AA226" s="450" t="str">
        <f t="shared" si="67"/>
        <v/>
      </c>
      <c r="AC226" s="450" t="str">
        <f t="shared" si="68"/>
        <v/>
      </c>
      <c r="AE226" s="450" t="str">
        <f t="shared" si="69"/>
        <v/>
      </c>
      <c r="AG226" s="450" t="str">
        <f t="shared" si="70"/>
        <v/>
      </c>
      <c r="AI226" s="450" t="str">
        <f t="shared" si="71"/>
        <v/>
      </c>
      <c r="AK226" s="450" t="str">
        <f t="shared" si="72"/>
        <v/>
      </c>
      <c r="AM226" s="450" t="str">
        <f t="shared" si="73"/>
        <v/>
      </c>
      <c r="AO226" s="450" t="str">
        <f t="shared" si="74"/>
        <v/>
      </c>
      <c r="AQ226" s="450" t="str">
        <f t="shared" si="75"/>
        <v/>
      </c>
    </row>
    <row r="227" spans="5:43" x14ac:dyDescent="0.3">
      <c r="E227" s="450" t="str">
        <f t="shared" si="57"/>
        <v/>
      </c>
      <c r="G227" s="450" t="str">
        <f t="shared" si="57"/>
        <v/>
      </c>
      <c r="I227" s="450" t="str">
        <f t="shared" si="58"/>
        <v/>
      </c>
      <c r="K227" s="450" t="str">
        <f t="shared" si="59"/>
        <v/>
      </c>
      <c r="M227" s="450" t="str">
        <f t="shared" si="60"/>
        <v/>
      </c>
      <c r="O227" s="450" t="str">
        <f t="shared" si="61"/>
        <v/>
      </c>
      <c r="Q227" s="450" t="str">
        <f t="shared" si="62"/>
        <v/>
      </c>
      <c r="S227" s="450" t="str">
        <f t="shared" si="63"/>
        <v/>
      </c>
      <c r="U227" s="450" t="str">
        <f t="shared" si="64"/>
        <v/>
      </c>
      <c r="W227" s="450" t="str">
        <f t="shared" si="65"/>
        <v/>
      </c>
      <c r="Y227" s="450" t="str">
        <f t="shared" si="66"/>
        <v/>
      </c>
      <c r="AA227" s="450" t="str">
        <f t="shared" si="67"/>
        <v/>
      </c>
      <c r="AC227" s="450" t="str">
        <f t="shared" si="68"/>
        <v/>
      </c>
      <c r="AE227" s="450" t="str">
        <f t="shared" si="69"/>
        <v/>
      </c>
      <c r="AG227" s="450" t="str">
        <f t="shared" si="70"/>
        <v/>
      </c>
      <c r="AI227" s="450" t="str">
        <f t="shared" si="71"/>
        <v/>
      </c>
      <c r="AK227" s="450" t="str">
        <f t="shared" si="72"/>
        <v/>
      </c>
      <c r="AM227" s="450" t="str">
        <f t="shared" si="73"/>
        <v/>
      </c>
      <c r="AO227" s="450" t="str">
        <f t="shared" si="74"/>
        <v/>
      </c>
      <c r="AQ227" s="450" t="str">
        <f t="shared" si="75"/>
        <v/>
      </c>
    </row>
    <row r="228" spans="5:43" x14ac:dyDescent="0.3">
      <c r="E228" s="450" t="str">
        <f t="shared" si="57"/>
        <v/>
      </c>
      <c r="G228" s="450" t="str">
        <f t="shared" si="57"/>
        <v/>
      </c>
      <c r="I228" s="450" t="str">
        <f t="shared" si="58"/>
        <v/>
      </c>
      <c r="K228" s="450" t="str">
        <f t="shared" si="59"/>
        <v/>
      </c>
      <c r="M228" s="450" t="str">
        <f t="shared" si="60"/>
        <v/>
      </c>
      <c r="O228" s="450" t="str">
        <f t="shared" si="61"/>
        <v/>
      </c>
      <c r="Q228" s="450" t="str">
        <f t="shared" si="62"/>
        <v/>
      </c>
      <c r="S228" s="450" t="str">
        <f t="shared" si="63"/>
        <v/>
      </c>
      <c r="U228" s="450" t="str">
        <f t="shared" si="64"/>
        <v/>
      </c>
      <c r="W228" s="450" t="str">
        <f t="shared" si="65"/>
        <v/>
      </c>
      <c r="Y228" s="450" t="str">
        <f t="shared" si="66"/>
        <v/>
      </c>
      <c r="AA228" s="450" t="str">
        <f t="shared" si="67"/>
        <v/>
      </c>
      <c r="AC228" s="450" t="str">
        <f t="shared" si="68"/>
        <v/>
      </c>
      <c r="AE228" s="450" t="str">
        <f t="shared" si="69"/>
        <v/>
      </c>
      <c r="AG228" s="450" t="str">
        <f t="shared" si="70"/>
        <v/>
      </c>
      <c r="AI228" s="450" t="str">
        <f t="shared" si="71"/>
        <v/>
      </c>
      <c r="AK228" s="450" t="str">
        <f t="shared" si="72"/>
        <v/>
      </c>
      <c r="AM228" s="450" t="str">
        <f t="shared" si="73"/>
        <v/>
      </c>
      <c r="AO228" s="450" t="str">
        <f t="shared" si="74"/>
        <v/>
      </c>
      <c r="AQ228" s="450" t="str">
        <f t="shared" si="75"/>
        <v/>
      </c>
    </row>
    <row r="229" spans="5:43" x14ac:dyDescent="0.3">
      <c r="E229" s="450" t="str">
        <f t="shared" si="57"/>
        <v/>
      </c>
      <c r="G229" s="450" t="str">
        <f t="shared" si="57"/>
        <v/>
      </c>
      <c r="I229" s="450" t="str">
        <f t="shared" si="58"/>
        <v/>
      </c>
      <c r="K229" s="450" t="str">
        <f t="shared" si="59"/>
        <v/>
      </c>
      <c r="M229" s="450" t="str">
        <f t="shared" si="60"/>
        <v/>
      </c>
      <c r="O229" s="450" t="str">
        <f t="shared" si="61"/>
        <v/>
      </c>
      <c r="Q229" s="450" t="str">
        <f t="shared" si="62"/>
        <v/>
      </c>
      <c r="S229" s="450" t="str">
        <f t="shared" si="63"/>
        <v/>
      </c>
      <c r="U229" s="450" t="str">
        <f t="shared" si="64"/>
        <v/>
      </c>
      <c r="W229" s="450" t="str">
        <f t="shared" si="65"/>
        <v/>
      </c>
      <c r="Y229" s="450" t="str">
        <f t="shared" si="66"/>
        <v/>
      </c>
      <c r="AA229" s="450" t="str">
        <f t="shared" si="67"/>
        <v/>
      </c>
      <c r="AC229" s="450" t="str">
        <f t="shared" si="68"/>
        <v/>
      </c>
      <c r="AE229" s="450" t="str">
        <f t="shared" si="69"/>
        <v/>
      </c>
      <c r="AG229" s="450" t="str">
        <f t="shared" si="70"/>
        <v/>
      </c>
      <c r="AI229" s="450" t="str">
        <f t="shared" si="71"/>
        <v/>
      </c>
      <c r="AK229" s="450" t="str">
        <f t="shared" si="72"/>
        <v/>
      </c>
      <c r="AM229" s="450" t="str">
        <f t="shared" si="73"/>
        <v/>
      </c>
      <c r="AO229" s="450" t="str">
        <f t="shared" si="74"/>
        <v/>
      </c>
      <c r="AQ229" s="450" t="str">
        <f t="shared" si="75"/>
        <v/>
      </c>
    </row>
    <row r="230" spans="5:43" x14ac:dyDescent="0.3">
      <c r="E230" s="450" t="str">
        <f t="shared" si="57"/>
        <v/>
      </c>
      <c r="G230" s="450" t="str">
        <f t="shared" si="57"/>
        <v/>
      </c>
      <c r="I230" s="450" t="str">
        <f t="shared" si="58"/>
        <v/>
      </c>
      <c r="K230" s="450" t="str">
        <f t="shared" si="59"/>
        <v/>
      </c>
      <c r="M230" s="450" t="str">
        <f t="shared" si="60"/>
        <v/>
      </c>
      <c r="O230" s="450" t="str">
        <f t="shared" si="61"/>
        <v/>
      </c>
      <c r="Q230" s="450" t="str">
        <f t="shared" si="62"/>
        <v/>
      </c>
      <c r="S230" s="450" t="str">
        <f t="shared" si="63"/>
        <v/>
      </c>
      <c r="U230" s="450" t="str">
        <f t="shared" si="64"/>
        <v/>
      </c>
      <c r="W230" s="450" t="str">
        <f t="shared" si="65"/>
        <v/>
      </c>
      <c r="Y230" s="450" t="str">
        <f t="shared" si="66"/>
        <v/>
      </c>
      <c r="AA230" s="450" t="str">
        <f t="shared" si="67"/>
        <v/>
      </c>
      <c r="AC230" s="450" t="str">
        <f t="shared" si="68"/>
        <v/>
      </c>
      <c r="AE230" s="450" t="str">
        <f t="shared" si="69"/>
        <v/>
      </c>
      <c r="AG230" s="450" t="str">
        <f t="shared" si="70"/>
        <v/>
      </c>
      <c r="AI230" s="450" t="str">
        <f t="shared" si="71"/>
        <v/>
      </c>
      <c r="AK230" s="450" t="str">
        <f t="shared" si="72"/>
        <v/>
      </c>
      <c r="AM230" s="450" t="str">
        <f t="shared" si="73"/>
        <v/>
      </c>
      <c r="AO230" s="450" t="str">
        <f t="shared" si="74"/>
        <v/>
      </c>
      <c r="AQ230" s="450" t="str">
        <f t="shared" si="75"/>
        <v/>
      </c>
    </row>
    <row r="231" spans="5:43" x14ac:dyDescent="0.3">
      <c r="E231" s="450" t="str">
        <f t="shared" si="57"/>
        <v/>
      </c>
      <c r="G231" s="450" t="str">
        <f t="shared" si="57"/>
        <v/>
      </c>
      <c r="I231" s="450" t="str">
        <f t="shared" si="58"/>
        <v/>
      </c>
      <c r="K231" s="450" t="str">
        <f t="shared" si="59"/>
        <v/>
      </c>
      <c r="M231" s="450" t="str">
        <f t="shared" si="60"/>
        <v/>
      </c>
      <c r="O231" s="450" t="str">
        <f t="shared" si="61"/>
        <v/>
      </c>
      <c r="Q231" s="450" t="str">
        <f t="shared" si="62"/>
        <v/>
      </c>
      <c r="S231" s="450" t="str">
        <f t="shared" si="63"/>
        <v/>
      </c>
      <c r="U231" s="450" t="str">
        <f t="shared" si="64"/>
        <v/>
      </c>
      <c r="W231" s="450" t="str">
        <f t="shared" si="65"/>
        <v/>
      </c>
      <c r="Y231" s="450" t="str">
        <f t="shared" si="66"/>
        <v/>
      </c>
      <c r="AA231" s="450" t="str">
        <f t="shared" si="67"/>
        <v/>
      </c>
      <c r="AC231" s="450" t="str">
        <f t="shared" si="68"/>
        <v/>
      </c>
      <c r="AE231" s="450" t="str">
        <f t="shared" si="69"/>
        <v/>
      </c>
      <c r="AG231" s="450" t="str">
        <f t="shared" si="70"/>
        <v/>
      </c>
      <c r="AI231" s="450" t="str">
        <f t="shared" si="71"/>
        <v/>
      </c>
      <c r="AK231" s="450" t="str">
        <f t="shared" si="72"/>
        <v/>
      </c>
      <c r="AM231" s="450" t="str">
        <f t="shared" si="73"/>
        <v/>
      </c>
      <c r="AO231" s="450" t="str">
        <f t="shared" si="74"/>
        <v/>
      </c>
      <c r="AQ231" s="450" t="str">
        <f t="shared" si="75"/>
        <v/>
      </c>
    </row>
    <row r="232" spans="5:43" x14ac:dyDescent="0.3">
      <c r="E232" s="450" t="str">
        <f t="shared" si="57"/>
        <v/>
      </c>
      <c r="G232" s="450" t="str">
        <f t="shared" si="57"/>
        <v/>
      </c>
      <c r="I232" s="450" t="str">
        <f t="shared" si="58"/>
        <v/>
      </c>
      <c r="K232" s="450" t="str">
        <f t="shared" si="59"/>
        <v/>
      </c>
      <c r="M232" s="450" t="str">
        <f t="shared" si="60"/>
        <v/>
      </c>
      <c r="O232" s="450" t="str">
        <f t="shared" si="61"/>
        <v/>
      </c>
      <c r="Q232" s="450" t="str">
        <f t="shared" si="62"/>
        <v/>
      </c>
      <c r="S232" s="450" t="str">
        <f t="shared" si="63"/>
        <v/>
      </c>
      <c r="U232" s="450" t="str">
        <f t="shared" si="64"/>
        <v/>
      </c>
      <c r="W232" s="450" t="str">
        <f t="shared" si="65"/>
        <v/>
      </c>
      <c r="Y232" s="450" t="str">
        <f t="shared" si="66"/>
        <v/>
      </c>
      <c r="AA232" s="450" t="str">
        <f t="shared" si="67"/>
        <v/>
      </c>
      <c r="AC232" s="450" t="str">
        <f t="shared" si="68"/>
        <v/>
      </c>
      <c r="AE232" s="450" t="str">
        <f t="shared" si="69"/>
        <v/>
      </c>
      <c r="AG232" s="450" t="str">
        <f t="shared" si="70"/>
        <v/>
      </c>
      <c r="AI232" s="450" t="str">
        <f t="shared" si="71"/>
        <v/>
      </c>
      <c r="AK232" s="450" t="str">
        <f t="shared" si="72"/>
        <v/>
      </c>
      <c r="AM232" s="450" t="str">
        <f t="shared" si="73"/>
        <v/>
      </c>
      <c r="AO232" s="450" t="str">
        <f t="shared" si="74"/>
        <v/>
      </c>
      <c r="AQ232" s="450" t="str">
        <f t="shared" si="75"/>
        <v/>
      </c>
    </row>
    <row r="233" spans="5:43" x14ac:dyDescent="0.3">
      <c r="E233" s="450" t="str">
        <f t="shared" si="57"/>
        <v/>
      </c>
      <c r="G233" s="450" t="str">
        <f t="shared" si="57"/>
        <v/>
      </c>
      <c r="I233" s="450" t="str">
        <f t="shared" si="58"/>
        <v/>
      </c>
      <c r="K233" s="450" t="str">
        <f t="shared" si="59"/>
        <v/>
      </c>
      <c r="M233" s="450" t="str">
        <f t="shared" si="60"/>
        <v/>
      </c>
      <c r="O233" s="450" t="str">
        <f t="shared" si="61"/>
        <v/>
      </c>
      <c r="Q233" s="450" t="str">
        <f t="shared" si="62"/>
        <v/>
      </c>
      <c r="S233" s="450" t="str">
        <f t="shared" si="63"/>
        <v/>
      </c>
      <c r="U233" s="450" t="str">
        <f t="shared" si="64"/>
        <v/>
      </c>
      <c r="W233" s="450" t="str">
        <f t="shared" si="65"/>
        <v/>
      </c>
      <c r="Y233" s="450" t="str">
        <f t="shared" si="66"/>
        <v/>
      </c>
      <c r="AA233" s="450" t="str">
        <f t="shared" si="67"/>
        <v/>
      </c>
      <c r="AC233" s="450" t="str">
        <f t="shared" si="68"/>
        <v/>
      </c>
      <c r="AE233" s="450" t="str">
        <f t="shared" si="69"/>
        <v/>
      </c>
      <c r="AG233" s="450" t="str">
        <f t="shared" si="70"/>
        <v/>
      </c>
      <c r="AI233" s="450" t="str">
        <f t="shared" si="71"/>
        <v/>
      </c>
      <c r="AK233" s="450" t="str">
        <f t="shared" si="72"/>
        <v/>
      </c>
      <c r="AM233" s="450" t="str">
        <f t="shared" si="73"/>
        <v/>
      </c>
      <c r="AO233" s="450" t="str">
        <f t="shared" si="74"/>
        <v/>
      </c>
      <c r="AQ233" s="450" t="str">
        <f t="shared" si="75"/>
        <v/>
      </c>
    </row>
    <row r="234" spans="5:43" x14ac:dyDescent="0.3">
      <c r="E234" s="450" t="str">
        <f t="shared" si="57"/>
        <v/>
      </c>
      <c r="G234" s="450" t="str">
        <f t="shared" si="57"/>
        <v/>
      </c>
      <c r="I234" s="450" t="str">
        <f t="shared" si="58"/>
        <v/>
      </c>
      <c r="K234" s="450" t="str">
        <f t="shared" si="59"/>
        <v/>
      </c>
      <c r="M234" s="450" t="str">
        <f t="shared" si="60"/>
        <v/>
      </c>
      <c r="O234" s="450" t="str">
        <f t="shared" si="61"/>
        <v/>
      </c>
      <c r="Q234" s="450" t="str">
        <f t="shared" si="62"/>
        <v/>
      </c>
      <c r="S234" s="450" t="str">
        <f t="shared" si="63"/>
        <v/>
      </c>
      <c r="U234" s="450" t="str">
        <f t="shared" si="64"/>
        <v/>
      </c>
      <c r="W234" s="450" t="str">
        <f t="shared" si="65"/>
        <v/>
      </c>
      <c r="Y234" s="450" t="str">
        <f t="shared" si="66"/>
        <v/>
      </c>
      <c r="AA234" s="450" t="str">
        <f t="shared" si="67"/>
        <v/>
      </c>
      <c r="AC234" s="450" t="str">
        <f t="shared" si="68"/>
        <v/>
      </c>
      <c r="AE234" s="450" t="str">
        <f t="shared" si="69"/>
        <v/>
      </c>
      <c r="AG234" s="450" t="str">
        <f t="shared" si="70"/>
        <v/>
      </c>
      <c r="AI234" s="450" t="str">
        <f t="shared" si="71"/>
        <v/>
      </c>
      <c r="AK234" s="450" t="str">
        <f t="shared" si="72"/>
        <v/>
      </c>
      <c r="AM234" s="450" t="str">
        <f t="shared" si="73"/>
        <v/>
      </c>
      <c r="AO234" s="450" t="str">
        <f t="shared" si="74"/>
        <v/>
      </c>
      <c r="AQ234" s="450" t="str">
        <f t="shared" si="75"/>
        <v/>
      </c>
    </row>
    <row r="235" spans="5:43" x14ac:dyDescent="0.3">
      <c r="E235" s="450" t="str">
        <f t="shared" si="57"/>
        <v/>
      </c>
      <c r="G235" s="450" t="str">
        <f t="shared" si="57"/>
        <v/>
      </c>
      <c r="I235" s="450" t="str">
        <f t="shared" si="58"/>
        <v/>
      </c>
      <c r="K235" s="450" t="str">
        <f t="shared" si="59"/>
        <v/>
      </c>
      <c r="M235" s="450" t="str">
        <f t="shared" si="60"/>
        <v/>
      </c>
      <c r="O235" s="450" t="str">
        <f t="shared" si="61"/>
        <v/>
      </c>
      <c r="Q235" s="450" t="str">
        <f t="shared" si="62"/>
        <v/>
      </c>
      <c r="S235" s="450" t="str">
        <f t="shared" si="63"/>
        <v/>
      </c>
      <c r="U235" s="450" t="str">
        <f t="shared" si="64"/>
        <v/>
      </c>
      <c r="W235" s="450" t="str">
        <f t="shared" si="65"/>
        <v/>
      </c>
      <c r="Y235" s="450" t="str">
        <f t="shared" si="66"/>
        <v/>
      </c>
      <c r="AA235" s="450" t="str">
        <f t="shared" si="67"/>
        <v/>
      </c>
      <c r="AC235" s="450" t="str">
        <f t="shared" si="68"/>
        <v/>
      </c>
      <c r="AE235" s="450" t="str">
        <f t="shared" si="69"/>
        <v/>
      </c>
      <c r="AG235" s="450" t="str">
        <f t="shared" si="70"/>
        <v/>
      </c>
      <c r="AI235" s="450" t="str">
        <f t="shared" si="71"/>
        <v/>
      </c>
      <c r="AK235" s="450" t="str">
        <f t="shared" si="72"/>
        <v/>
      </c>
      <c r="AM235" s="450" t="str">
        <f t="shared" si="73"/>
        <v/>
      </c>
      <c r="AO235" s="450" t="str">
        <f t="shared" si="74"/>
        <v/>
      </c>
      <c r="AQ235" s="450" t="str">
        <f t="shared" si="75"/>
        <v/>
      </c>
    </row>
    <row r="236" spans="5:43" x14ac:dyDescent="0.3">
      <c r="E236" s="450" t="str">
        <f t="shared" si="57"/>
        <v/>
      </c>
      <c r="G236" s="450" t="str">
        <f t="shared" si="57"/>
        <v/>
      </c>
      <c r="I236" s="450" t="str">
        <f t="shared" si="58"/>
        <v/>
      </c>
      <c r="K236" s="450" t="str">
        <f t="shared" si="59"/>
        <v/>
      </c>
      <c r="M236" s="450" t="str">
        <f t="shared" si="60"/>
        <v/>
      </c>
      <c r="O236" s="450" t="str">
        <f t="shared" si="61"/>
        <v/>
      </c>
      <c r="Q236" s="450" t="str">
        <f t="shared" si="62"/>
        <v/>
      </c>
      <c r="S236" s="450" t="str">
        <f t="shared" si="63"/>
        <v/>
      </c>
      <c r="U236" s="450" t="str">
        <f t="shared" si="64"/>
        <v/>
      </c>
      <c r="W236" s="450" t="str">
        <f t="shared" si="65"/>
        <v/>
      </c>
      <c r="Y236" s="450" t="str">
        <f t="shared" si="66"/>
        <v/>
      </c>
      <c r="AA236" s="450" t="str">
        <f t="shared" si="67"/>
        <v/>
      </c>
      <c r="AC236" s="450" t="str">
        <f t="shared" si="68"/>
        <v/>
      </c>
      <c r="AE236" s="450" t="str">
        <f t="shared" si="69"/>
        <v/>
      </c>
      <c r="AG236" s="450" t="str">
        <f t="shared" si="70"/>
        <v/>
      </c>
      <c r="AI236" s="450" t="str">
        <f t="shared" si="71"/>
        <v/>
      </c>
      <c r="AK236" s="450" t="str">
        <f t="shared" si="72"/>
        <v/>
      </c>
      <c r="AM236" s="450" t="str">
        <f t="shared" si="73"/>
        <v/>
      </c>
      <c r="AO236" s="450" t="str">
        <f t="shared" si="74"/>
        <v/>
      </c>
      <c r="AQ236" s="450" t="str">
        <f t="shared" si="75"/>
        <v/>
      </c>
    </row>
    <row r="237" spans="5:43" x14ac:dyDescent="0.3">
      <c r="E237" s="450" t="str">
        <f t="shared" si="57"/>
        <v/>
      </c>
      <c r="G237" s="450" t="str">
        <f t="shared" si="57"/>
        <v/>
      </c>
      <c r="I237" s="450" t="str">
        <f t="shared" si="58"/>
        <v/>
      </c>
      <c r="K237" s="450" t="str">
        <f t="shared" si="59"/>
        <v/>
      </c>
      <c r="M237" s="450" t="str">
        <f t="shared" si="60"/>
        <v/>
      </c>
      <c r="O237" s="450" t="str">
        <f t="shared" si="61"/>
        <v/>
      </c>
      <c r="Q237" s="450" t="str">
        <f t="shared" si="62"/>
        <v/>
      </c>
      <c r="S237" s="450" t="str">
        <f t="shared" si="63"/>
        <v/>
      </c>
      <c r="U237" s="450" t="str">
        <f t="shared" si="64"/>
        <v/>
      </c>
      <c r="W237" s="450" t="str">
        <f t="shared" si="65"/>
        <v/>
      </c>
      <c r="Y237" s="450" t="str">
        <f t="shared" si="66"/>
        <v/>
      </c>
      <c r="AA237" s="450" t="str">
        <f t="shared" si="67"/>
        <v/>
      </c>
      <c r="AC237" s="450" t="str">
        <f t="shared" si="68"/>
        <v/>
      </c>
      <c r="AE237" s="450" t="str">
        <f t="shared" si="69"/>
        <v/>
      </c>
      <c r="AG237" s="450" t="str">
        <f t="shared" si="70"/>
        <v/>
      </c>
      <c r="AI237" s="450" t="str">
        <f t="shared" si="71"/>
        <v/>
      </c>
      <c r="AK237" s="450" t="str">
        <f t="shared" si="72"/>
        <v/>
      </c>
      <c r="AM237" s="450" t="str">
        <f t="shared" si="73"/>
        <v/>
      </c>
      <c r="AO237" s="450" t="str">
        <f t="shared" si="74"/>
        <v/>
      </c>
      <c r="AQ237" s="450" t="str">
        <f t="shared" si="75"/>
        <v/>
      </c>
    </row>
    <row r="238" spans="5:43" x14ac:dyDescent="0.3">
      <c r="E238" s="450" t="str">
        <f t="shared" si="57"/>
        <v/>
      </c>
      <c r="G238" s="450" t="str">
        <f t="shared" si="57"/>
        <v/>
      </c>
      <c r="I238" s="450" t="str">
        <f t="shared" si="58"/>
        <v/>
      </c>
      <c r="K238" s="450" t="str">
        <f t="shared" si="59"/>
        <v/>
      </c>
      <c r="M238" s="450" t="str">
        <f t="shared" si="60"/>
        <v/>
      </c>
      <c r="O238" s="450" t="str">
        <f t="shared" si="61"/>
        <v/>
      </c>
      <c r="Q238" s="450" t="str">
        <f t="shared" si="62"/>
        <v/>
      </c>
      <c r="S238" s="450" t="str">
        <f t="shared" si="63"/>
        <v/>
      </c>
      <c r="U238" s="450" t="str">
        <f t="shared" si="64"/>
        <v/>
      </c>
      <c r="W238" s="450" t="str">
        <f t="shared" si="65"/>
        <v/>
      </c>
      <c r="Y238" s="450" t="str">
        <f t="shared" si="66"/>
        <v/>
      </c>
      <c r="AA238" s="450" t="str">
        <f t="shared" si="67"/>
        <v/>
      </c>
      <c r="AC238" s="450" t="str">
        <f t="shared" si="68"/>
        <v/>
      </c>
      <c r="AE238" s="450" t="str">
        <f t="shared" si="69"/>
        <v/>
      </c>
      <c r="AG238" s="450" t="str">
        <f t="shared" si="70"/>
        <v/>
      </c>
      <c r="AI238" s="450" t="str">
        <f t="shared" si="71"/>
        <v/>
      </c>
      <c r="AK238" s="450" t="str">
        <f t="shared" si="72"/>
        <v/>
      </c>
      <c r="AM238" s="450" t="str">
        <f t="shared" si="73"/>
        <v/>
      </c>
      <c r="AO238" s="450" t="str">
        <f t="shared" si="74"/>
        <v/>
      </c>
      <c r="AQ238" s="450" t="str">
        <f t="shared" si="75"/>
        <v/>
      </c>
    </row>
    <row r="239" spans="5:43" x14ac:dyDescent="0.3">
      <c r="E239" s="450" t="str">
        <f t="shared" si="57"/>
        <v/>
      </c>
      <c r="G239" s="450" t="str">
        <f t="shared" si="57"/>
        <v/>
      </c>
      <c r="I239" s="450" t="str">
        <f t="shared" si="58"/>
        <v/>
      </c>
      <c r="K239" s="450" t="str">
        <f t="shared" si="59"/>
        <v/>
      </c>
      <c r="M239" s="450" t="str">
        <f t="shared" si="60"/>
        <v/>
      </c>
      <c r="O239" s="450" t="str">
        <f t="shared" si="61"/>
        <v/>
      </c>
      <c r="Q239" s="450" t="str">
        <f t="shared" si="62"/>
        <v/>
      </c>
      <c r="S239" s="450" t="str">
        <f t="shared" si="63"/>
        <v/>
      </c>
      <c r="U239" s="450" t="str">
        <f t="shared" si="64"/>
        <v/>
      </c>
      <c r="W239" s="450" t="str">
        <f t="shared" si="65"/>
        <v/>
      </c>
      <c r="Y239" s="450" t="str">
        <f t="shared" si="66"/>
        <v/>
      </c>
      <c r="AA239" s="450" t="str">
        <f t="shared" si="67"/>
        <v/>
      </c>
      <c r="AC239" s="450" t="str">
        <f t="shared" si="68"/>
        <v/>
      </c>
      <c r="AE239" s="450" t="str">
        <f t="shared" si="69"/>
        <v/>
      </c>
      <c r="AG239" s="450" t="str">
        <f t="shared" si="70"/>
        <v/>
      </c>
      <c r="AI239" s="450" t="str">
        <f t="shared" si="71"/>
        <v/>
      </c>
      <c r="AK239" s="450" t="str">
        <f t="shared" si="72"/>
        <v/>
      </c>
      <c r="AM239" s="450" t="str">
        <f t="shared" si="73"/>
        <v/>
      </c>
      <c r="AO239" s="450" t="str">
        <f t="shared" si="74"/>
        <v/>
      </c>
      <c r="AQ239" s="450" t="str">
        <f t="shared" si="75"/>
        <v/>
      </c>
    </row>
    <row r="240" spans="5:43" x14ac:dyDescent="0.3">
      <c r="E240" s="450" t="str">
        <f t="shared" si="57"/>
        <v/>
      </c>
      <c r="G240" s="450" t="str">
        <f t="shared" si="57"/>
        <v/>
      </c>
      <c r="I240" s="450" t="str">
        <f t="shared" si="58"/>
        <v/>
      </c>
      <c r="K240" s="450" t="str">
        <f t="shared" si="59"/>
        <v/>
      </c>
      <c r="M240" s="450" t="str">
        <f t="shared" si="60"/>
        <v/>
      </c>
      <c r="O240" s="450" t="str">
        <f t="shared" si="61"/>
        <v/>
      </c>
      <c r="Q240" s="450" t="str">
        <f t="shared" si="62"/>
        <v/>
      </c>
      <c r="S240" s="450" t="str">
        <f t="shared" si="63"/>
        <v/>
      </c>
      <c r="U240" s="450" t="str">
        <f t="shared" si="64"/>
        <v/>
      </c>
      <c r="W240" s="450" t="str">
        <f t="shared" si="65"/>
        <v/>
      </c>
      <c r="Y240" s="450" t="str">
        <f t="shared" si="66"/>
        <v/>
      </c>
      <c r="AA240" s="450" t="str">
        <f t="shared" si="67"/>
        <v/>
      </c>
      <c r="AC240" s="450" t="str">
        <f t="shared" si="68"/>
        <v/>
      </c>
      <c r="AE240" s="450" t="str">
        <f t="shared" si="69"/>
        <v/>
      </c>
      <c r="AG240" s="450" t="str">
        <f t="shared" si="70"/>
        <v/>
      </c>
      <c r="AI240" s="450" t="str">
        <f t="shared" si="71"/>
        <v/>
      </c>
      <c r="AK240" s="450" t="str">
        <f t="shared" si="72"/>
        <v/>
      </c>
      <c r="AM240" s="450" t="str">
        <f t="shared" si="73"/>
        <v/>
      </c>
      <c r="AO240" s="450" t="str">
        <f t="shared" si="74"/>
        <v/>
      </c>
      <c r="AQ240" s="450" t="str">
        <f t="shared" si="75"/>
        <v/>
      </c>
    </row>
    <row r="241" spans="5:43" x14ac:dyDescent="0.3">
      <c r="E241" s="450" t="str">
        <f t="shared" si="57"/>
        <v/>
      </c>
      <c r="G241" s="450" t="str">
        <f t="shared" si="57"/>
        <v/>
      </c>
      <c r="I241" s="450" t="str">
        <f t="shared" si="58"/>
        <v/>
      </c>
      <c r="K241" s="450" t="str">
        <f t="shared" si="59"/>
        <v/>
      </c>
      <c r="M241" s="450" t="str">
        <f t="shared" si="60"/>
        <v/>
      </c>
      <c r="O241" s="450" t="str">
        <f t="shared" si="61"/>
        <v/>
      </c>
      <c r="Q241" s="450" t="str">
        <f t="shared" si="62"/>
        <v/>
      </c>
      <c r="S241" s="450" t="str">
        <f t="shared" si="63"/>
        <v/>
      </c>
      <c r="U241" s="450" t="str">
        <f t="shared" si="64"/>
        <v/>
      </c>
      <c r="W241" s="450" t="str">
        <f t="shared" si="65"/>
        <v/>
      </c>
      <c r="Y241" s="450" t="str">
        <f t="shared" si="66"/>
        <v/>
      </c>
      <c r="AA241" s="450" t="str">
        <f t="shared" si="67"/>
        <v/>
      </c>
      <c r="AC241" s="450" t="str">
        <f t="shared" si="68"/>
        <v/>
      </c>
      <c r="AE241" s="450" t="str">
        <f t="shared" si="69"/>
        <v/>
      </c>
      <c r="AG241" s="450" t="str">
        <f t="shared" si="70"/>
        <v/>
      </c>
      <c r="AI241" s="450" t="str">
        <f t="shared" si="71"/>
        <v/>
      </c>
      <c r="AK241" s="450" t="str">
        <f t="shared" si="72"/>
        <v/>
      </c>
      <c r="AM241" s="450" t="str">
        <f t="shared" si="73"/>
        <v/>
      </c>
      <c r="AO241" s="450" t="str">
        <f t="shared" si="74"/>
        <v/>
      </c>
      <c r="AQ241" s="450" t="str">
        <f t="shared" si="75"/>
        <v/>
      </c>
    </row>
    <row r="242" spans="5:43" x14ac:dyDescent="0.3">
      <c r="E242" s="450" t="str">
        <f t="shared" si="57"/>
        <v/>
      </c>
      <c r="G242" s="450" t="str">
        <f t="shared" si="57"/>
        <v/>
      </c>
      <c r="I242" s="450" t="str">
        <f t="shared" si="58"/>
        <v/>
      </c>
      <c r="K242" s="450" t="str">
        <f t="shared" si="59"/>
        <v/>
      </c>
      <c r="M242" s="450" t="str">
        <f t="shared" si="60"/>
        <v/>
      </c>
      <c r="O242" s="450" t="str">
        <f t="shared" si="61"/>
        <v/>
      </c>
      <c r="Q242" s="450" t="str">
        <f t="shared" si="62"/>
        <v/>
      </c>
      <c r="S242" s="450" t="str">
        <f t="shared" si="63"/>
        <v/>
      </c>
      <c r="U242" s="450" t="str">
        <f t="shared" si="64"/>
        <v/>
      </c>
      <c r="W242" s="450" t="str">
        <f t="shared" si="65"/>
        <v/>
      </c>
      <c r="Y242" s="450" t="str">
        <f t="shared" si="66"/>
        <v/>
      </c>
      <c r="AA242" s="450" t="str">
        <f t="shared" si="67"/>
        <v/>
      </c>
      <c r="AC242" s="450" t="str">
        <f t="shared" si="68"/>
        <v/>
      </c>
      <c r="AE242" s="450" t="str">
        <f t="shared" si="69"/>
        <v/>
      </c>
      <c r="AG242" s="450" t="str">
        <f t="shared" si="70"/>
        <v/>
      </c>
      <c r="AI242" s="450" t="str">
        <f t="shared" si="71"/>
        <v/>
      </c>
      <c r="AK242" s="450" t="str">
        <f t="shared" si="72"/>
        <v/>
      </c>
      <c r="AM242" s="450" t="str">
        <f t="shared" si="73"/>
        <v/>
      </c>
      <c r="AO242" s="450" t="str">
        <f t="shared" si="74"/>
        <v/>
      </c>
      <c r="AQ242" s="450" t="str">
        <f t="shared" si="75"/>
        <v/>
      </c>
    </row>
    <row r="243" spans="5:43" x14ac:dyDescent="0.3">
      <c r="E243" s="450" t="str">
        <f t="shared" si="57"/>
        <v/>
      </c>
      <c r="G243" s="450" t="str">
        <f t="shared" si="57"/>
        <v/>
      </c>
      <c r="I243" s="450" t="str">
        <f t="shared" si="58"/>
        <v/>
      </c>
      <c r="K243" s="450" t="str">
        <f t="shared" si="59"/>
        <v/>
      </c>
      <c r="M243" s="450" t="str">
        <f t="shared" si="60"/>
        <v/>
      </c>
      <c r="O243" s="450" t="str">
        <f t="shared" si="61"/>
        <v/>
      </c>
      <c r="Q243" s="450" t="str">
        <f t="shared" si="62"/>
        <v/>
      </c>
      <c r="S243" s="450" t="str">
        <f t="shared" si="63"/>
        <v/>
      </c>
      <c r="U243" s="450" t="str">
        <f t="shared" si="64"/>
        <v/>
      </c>
      <c r="W243" s="450" t="str">
        <f t="shared" si="65"/>
        <v/>
      </c>
      <c r="Y243" s="450" t="str">
        <f t="shared" si="66"/>
        <v/>
      </c>
      <c r="AA243" s="450" t="str">
        <f t="shared" si="67"/>
        <v/>
      </c>
      <c r="AC243" s="450" t="str">
        <f t="shared" si="68"/>
        <v/>
      </c>
      <c r="AE243" s="450" t="str">
        <f t="shared" si="69"/>
        <v/>
      </c>
      <c r="AG243" s="450" t="str">
        <f t="shared" si="70"/>
        <v/>
      </c>
      <c r="AI243" s="450" t="str">
        <f t="shared" si="71"/>
        <v/>
      </c>
      <c r="AK243" s="450" t="str">
        <f t="shared" si="72"/>
        <v/>
      </c>
      <c r="AM243" s="450" t="str">
        <f t="shared" si="73"/>
        <v/>
      </c>
      <c r="AO243" s="450" t="str">
        <f t="shared" si="74"/>
        <v/>
      </c>
      <c r="AQ243" s="450" t="str">
        <f t="shared" si="75"/>
        <v/>
      </c>
    </row>
    <row r="244" spans="5:43" x14ac:dyDescent="0.3">
      <c r="E244" s="450" t="str">
        <f t="shared" si="57"/>
        <v/>
      </c>
      <c r="G244" s="450" t="str">
        <f t="shared" si="57"/>
        <v/>
      </c>
      <c r="I244" s="450" t="str">
        <f t="shared" si="58"/>
        <v/>
      </c>
      <c r="K244" s="450" t="str">
        <f t="shared" si="59"/>
        <v/>
      </c>
      <c r="M244" s="450" t="str">
        <f t="shared" si="60"/>
        <v/>
      </c>
      <c r="O244" s="450" t="str">
        <f t="shared" si="61"/>
        <v/>
      </c>
      <c r="Q244" s="450" t="str">
        <f t="shared" si="62"/>
        <v/>
      </c>
      <c r="S244" s="450" t="str">
        <f t="shared" si="63"/>
        <v/>
      </c>
      <c r="U244" s="450" t="str">
        <f t="shared" si="64"/>
        <v/>
      </c>
      <c r="W244" s="450" t="str">
        <f t="shared" si="65"/>
        <v/>
      </c>
      <c r="Y244" s="450" t="str">
        <f t="shared" si="66"/>
        <v/>
      </c>
      <c r="AA244" s="450" t="str">
        <f t="shared" si="67"/>
        <v/>
      </c>
      <c r="AC244" s="450" t="str">
        <f t="shared" si="68"/>
        <v/>
      </c>
      <c r="AE244" s="450" t="str">
        <f t="shared" si="69"/>
        <v/>
      </c>
      <c r="AG244" s="450" t="str">
        <f t="shared" si="70"/>
        <v/>
      </c>
      <c r="AI244" s="450" t="str">
        <f t="shared" si="71"/>
        <v/>
      </c>
      <c r="AK244" s="450" t="str">
        <f t="shared" si="72"/>
        <v/>
      </c>
      <c r="AM244" s="450" t="str">
        <f t="shared" si="73"/>
        <v/>
      </c>
      <c r="AO244" s="450" t="str">
        <f t="shared" si="74"/>
        <v/>
      </c>
      <c r="AQ244" s="450" t="str">
        <f t="shared" si="75"/>
        <v/>
      </c>
    </row>
    <row r="245" spans="5:43" x14ac:dyDescent="0.3">
      <c r="E245" s="450" t="str">
        <f t="shared" si="57"/>
        <v/>
      </c>
      <c r="G245" s="450" t="str">
        <f t="shared" si="57"/>
        <v/>
      </c>
      <c r="I245" s="450" t="str">
        <f t="shared" si="58"/>
        <v/>
      </c>
      <c r="K245" s="450" t="str">
        <f t="shared" si="59"/>
        <v/>
      </c>
      <c r="M245" s="450" t="str">
        <f t="shared" si="60"/>
        <v/>
      </c>
      <c r="O245" s="450" t="str">
        <f t="shared" si="61"/>
        <v/>
      </c>
      <c r="Q245" s="450" t="str">
        <f t="shared" si="62"/>
        <v/>
      </c>
      <c r="S245" s="450" t="str">
        <f t="shared" si="63"/>
        <v/>
      </c>
      <c r="U245" s="450" t="str">
        <f t="shared" si="64"/>
        <v/>
      </c>
      <c r="W245" s="450" t="str">
        <f t="shared" si="65"/>
        <v/>
      </c>
      <c r="Y245" s="450" t="str">
        <f t="shared" si="66"/>
        <v/>
      </c>
      <c r="AA245" s="450" t="str">
        <f t="shared" si="67"/>
        <v/>
      </c>
      <c r="AC245" s="450" t="str">
        <f t="shared" si="68"/>
        <v/>
      </c>
      <c r="AE245" s="450" t="str">
        <f t="shared" si="69"/>
        <v/>
      </c>
      <c r="AG245" s="450" t="str">
        <f t="shared" si="70"/>
        <v/>
      </c>
      <c r="AI245" s="450" t="str">
        <f t="shared" si="71"/>
        <v/>
      </c>
      <c r="AK245" s="450" t="str">
        <f t="shared" si="72"/>
        <v/>
      </c>
      <c r="AM245" s="450" t="str">
        <f t="shared" si="73"/>
        <v/>
      </c>
      <c r="AO245" s="450" t="str">
        <f t="shared" si="74"/>
        <v/>
      </c>
      <c r="AQ245" s="450" t="str">
        <f t="shared" si="75"/>
        <v/>
      </c>
    </row>
    <row r="246" spans="5:43" x14ac:dyDescent="0.3">
      <c r="E246" s="450" t="str">
        <f t="shared" si="57"/>
        <v/>
      </c>
      <c r="G246" s="450" t="str">
        <f t="shared" si="57"/>
        <v/>
      </c>
      <c r="I246" s="450" t="str">
        <f t="shared" si="58"/>
        <v/>
      </c>
      <c r="K246" s="450" t="str">
        <f t="shared" si="59"/>
        <v/>
      </c>
      <c r="M246" s="450" t="str">
        <f t="shared" si="60"/>
        <v/>
      </c>
      <c r="O246" s="450" t="str">
        <f t="shared" si="61"/>
        <v/>
      </c>
      <c r="Q246" s="450" t="str">
        <f t="shared" si="62"/>
        <v/>
      </c>
      <c r="S246" s="450" t="str">
        <f t="shared" si="63"/>
        <v/>
      </c>
      <c r="U246" s="450" t="str">
        <f t="shared" si="64"/>
        <v/>
      </c>
      <c r="W246" s="450" t="str">
        <f t="shared" si="65"/>
        <v/>
      </c>
      <c r="Y246" s="450" t="str">
        <f t="shared" si="66"/>
        <v/>
      </c>
      <c r="AA246" s="450" t="str">
        <f t="shared" si="67"/>
        <v/>
      </c>
      <c r="AC246" s="450" t="str">
        <f t="shared" si="68"/>
        <v/>
      </c>
      <c r="AE246" s="450" t="str">
        <f t="shared" si="69"/>
        <v/>
      </c>
      <c r="AG246" s="450" t="str">
        <f t="shared" si="70"/>
        <v/>
      </c>
      <c r="AI246" s="450" t="str">
        <f t="shared" si="71"/>
        <v/>
      </c>
      <c r="AK246" s="450" t="str">
        <f t="shared" si="72"/>
        <v/>
      </c>
      <c r="AM246" s="450" t="str">
        <f t="shared" si="73"/>
        <v/>
      </c>
      <c r="AO246" s="450" t="str">
        <f t="shared" si="74"/>
        <v/>
      </c>
      <c r="AQ246" s="450" t="str">
        <f t="shared" si="75"/>
        <v/>
      </c>
    </row>
    <row r="247" spans="5:43" x14ac:dyDescent="0.3">
      <c r="E247" s="450" t="str">
        <f t="shared" si="57"/>
        <v/>
      </c>
      <c r="G247" s="450" t="str">
        <f t="shared" si="57"/>
        <v/>
      </c>
      <c r="I247" s="450" t="str">
        <f t="shared" si="58"/>
        <v/>
      </c>
      <c r="K247" s="450" t="str">
        <f t="shared" si="59"/>
        <v/>
      </c>
      <c r="M247" s="450" t="str">
        <f t="shared" si="60"/>
        <v/>
      </c>
      <c r="O247" s="450" t="str">
        <f t="shared" si="61"/>
        <v/>
      </c>
      <c r="Q247" s="450" t="str">
        <f t="shared" si="62"/>
        <v/>
      </c>
      <c r="S247" s="450" t="str">
        <f t="shared" si="63"/>
        <v/>
      </c>
      <c r="U247" s="450" t="str">
        <f t="shared" si="64"/>
        <v/>
      </c>
      <c r="W247" s="450" t="str">
        <f t="shared" si="65"/>
        <v/>
      </c>
      <c r="Y247" s="450" t="str">
        <f t="shared" si="66"/>
        <v/>
      </c>
      <c r="AA247" s="450" t="str">
        <f t="shared" si="67"/>
        <v/>
      </c>
      <c r="AC247" s="450" t="str">
        <f t="shared" si="68"/>
        <v/>
      </c>
      <c r="AE247" s="450" t="str">
        <f t="shared" si="69"/>
        <v/>
      </c>
      <c r="AG247" s="450" t="str">
        <f t="shared" si="70"/>
        <v/>
      </c>
      <c r="AI247" s="450" t="str">
        <f t="shared" si="71"/>
        <v/>
      </c>
      <c r="AK247" s="450" t="str">
        <f t="shared" si="72"/>
        <v/>
      </c>
      <c r="AM247" s="450" t="str">
        <f t="shared" si="73"/>
        <v/>
      </c>
      <c r="AO247" s="450" t="str">
        <f t="shared" si="74"/>
        <v/>
      </c>
      <c r="AQ247" s="450" t="str">
        <f t="shared" si="75"/>
        <v/>
      </c>
    </row>
    <row r="248" spans="5:43" x14ac:dyDescent="0.3">
      <c r="E248" s="450" t="str">
        <f t="shared" si="57"/>
        <v/>
      </c>
      <c r="G248" s="450" t="str">
        <f t="shared" si="57"/>
        <v/>
      </c>
      <c r="I248" s="450" t="str">
        <f t="shared" si="58"/>
        <v/>
      </c>
      <c r="K248" s="450" t="str">
        <f t="shared" si="59"/>
        <v/>
      </c>
      <c r="M248" s="450" t="str">
        <f t="shared" si="60"/>
        <v/>
      </c>
      <c r="O248" s="450" t="str">
        <f t="shared" si="61"/>
        <v/>
      </c>
      <c r="Q248" s="450" t="str">
        <f t="shared" si="62"/>
        <v/>
      </c>
      <c r="S248" s="450" t="str">
        <f t="shared" si="63"/>
        <v/>
      </c>
      <c r="U248" s="450" t="str">
        <f t="shared" si="64"/>
        <v/>
      </c>
      <c r="W248" s="450" t="str">
        <f t="shared" si="65"/>
        <v/>
      </c>
      <c r="Y248" s="450" t="str">
        <f t="shared" si="66"/>
        <v/>
      </c>
      <c r="AA248" s="450" t="str">
        <f t="shared" si="67"/>
        <v/>
      </c>
      <c r="AC248" s="450" t="str">
        <f t="shared" si="68"/>
        <v/>
      </c>
      <c r="AE248" s="450" t="str">
        <f t="shared" si="69"/>
        <v/>
      </c>
      <c r="AG248" s="450" t="str">
        <f t="shared" si="70"/>
        <v/>
      </c>
      <c r="AI248" s="450" t="str">
        <f t="shared" si="71"/>
        <v/>
      </c>
      <c r="AK248" s="450" t="str">
        <f t="shared" si="72"/>
        <v/>
      </c>
      <c r="AM248" s="450" t="str">
        <f t="shared" si="73"/>
        <v/>
      </c>
      <c r="AO248" s="450" t="str">
        <f t="shared" si="74"/>
        <v/>
      </c>
      <c r="AQ248" s="450" t="str">
        <f t="shared" si="75"/>
        <v/>
      </c>
    </row>
    <row r="249" spans="5:43" x14ac:dyDescent="0.3">
      <c r="E249" s="450" t="str">
        <f t="shared" si="57"/>
        <v/>
      </c>
      <c r="G249" s="450" t="str">
        <f t="shared" si="57"/>
        <v/>
      </c>
      <c r="I249" s="450" t="str">
        <f t="shared" si="58"/>
        <v/>
      </c>
      <c r="K249" s="450" t="str">
        <f t="shared" si="59"/>
        <v/>
      </c>
      <c r="M249" s="450" t="str">
        <f t="shared" si="60"/>
        <v/>
      </c>
      <c r="O249" s="450" t="str">
        <f t="shared" si="61"/>
        <v/>
      </c>
      <c r="Q249" s="450" t="str">
        <f t="shared" si="62"/>
        <v/>
      </c>
      <c r="S249" s="450" t="str">
        <f t="shared" si="63"/>
        <v/>
      </c>
      <c r="U249" s="450" t="str">
        <f t="shared" si="64"/>
        <v/>
      </c>
      <c r="W249" s="450" t="str">
        <f t="shared" si="65"/>
        <v/>
      </c>
      <c r="Y249" s="450" t="str">
        <f t="shared" si="66"/>
        <v/>
      </c>
      <c r="AA249" s="450" t="str">
        <f t="shared" si="67"/>
        <v/>
      </c>
      <c r="AC249" s="450" t="str">
        <f t="shared" si="68"/>
        <v/>
      </c>
      <c r="AE249" s="450" t="str">
        <f t="shared" si="69"/>
        <v/>
      </c>
      <c r="AG249" s="450" t="str">
        <f t="shared" si="70"/>
        <v/>
      </c>
      <c r="AI249" s="450" t="str">
        <f t="shared" si="71"/>
        <v/>
      </c>
      <c r="AK249" s="450" t="str">
        <f t="shared" si="72"/>
        <v/>
      </c>
      <c r="AM249" s="450" t="str">
        <f t="shared" si="73"/>
        <v/>
      </c>
      <c r="AO249" s="450" t="str">
        <f t="shared" si="74"/>
        <v/>
      </c>
      <c r="AQ249" s="450" t="str">
        <f t="shared" si="75"/>
        <v/>
      </c>
    </row>
    <row r="250" spans="5:43" x14ac:dyDescent="0.3">
      <c r="E250" s="450" t="str">
        <f t="shared" si="57"/>
        <v/>
      </c>
      <c r="G250" s="450" t="str">
        <f t="shared" si="57"/>
        <v/>
      </c>
      <c r="I250" s="450" t="str">
        <f t="shared" si="58"/>
        <v/>
      </c>
      <c r="K250" s="450" t="str">
        <f t="shared" si="59"/>
        <v/>
      </c>
      <c r="M250" s="450" t="str">
        <f t="shared" si="60"/>
        <v/>
      </c>
      <c r="O250" s="450" t="str">
        <f t="shared" si="61"/>
        <v/>
      </c>
      <c r="Q250" s="450" t="str">
        <f t="shared" si="62"/>
        <v/>
      </c>
      <c r="S250" s="450" t="str">
        <f t="shared" si="63"/>
        <v/>
      </c>
      <c r="U250" s="450" t="str">
        <f t="shared" si="64"/>
        <v/>
      </c>
      <c r="W250" s="450" t="str">
        <f t="shared" si="65"/>
        <v/>
      </c>
      <c r="Y250" s="450" t="str">
        <f t="shared" si="66"/>
        <v/>
      </c>
      <c r="AA250" s="450" t="str">
        <f t="shared" si="67"/>
        <v/>
      </c>
      <c r="AC250" s="450" t="str">
        <f t="shared" si="68"/>
        <v/>
      </c>
      <c r="AE250" s="450" t="str">
        <f t="shared" si="69"/>
        <v/>
      </c>
      <c r="AG250" s="450" t="str">
        <f t="shared" si="70"/>
        <v/>
      </c>
      <c r="AI250" s="450" t="str">
        <f t="shared" si="71"/>
        <v/>
      </c>
      <c r="AK250" s="450" t="str">
        <f t="shared" si="72"/>
        <v/>
      </c>
      <c r="AM250" s="450" t="str">
        <f t="shared" si="73"/>
        <v/>
      </c>
      <c r="AO250" s="450" t="str">
        <f t="shared" si="74"/>
        <v/>
      </c>
      <c r="AQ250" s="450" t="str">
        <f t="shared" si="75"/>
        <v/>
      </c>
    </row>
    <row r="251" spans="5:43" x14ac:dyDescent="0.3">
      <c r="E251" s="450" t="str">
        <f t="shared" si="57"/>
        <v/>
      </c>
      <c r="G251" s="450" t="str">
        <f t="shared" si="57"/>
        <v/>
      </c>
      <c r="I251" s="450" t="str">
        <f t="shared" si="58"/>
        <v/>
      </c>
      <c r="K251" s="450" t="str">
        <f t="shared" si="59"/>
        <v/>
      </c>
      <c r="M251" s="450" t="str">
        <f t="shared" si="60"/>
        <v/>
      </c>
      <c r="O251" s="450" t="str">
        <f t="shared" si="61"/>
        <v/>
      </c>
      <c r="Q251" s="450" t="str">
        <f t="shared" si="62"/>
        <v/>
      </c>
      <c r="S251" s="450" t="str">
        <f t="shared" si="63"/>
        <v/>
      </c>
      <c r="U251" s="450" t="str">
        <f t="shared" si="64"/>
        <v/>
      </c>
      <c r="W251" s="450" t="str">
        <f t="shared" si="65"/>
        <v/>
      </c>
      <c r="Y251" s="450" t="str">
        <f t="shared" si="66"/>
        <v/>
      </c>
      <c r="AA251" s="450" t="str">
        <f t="shared" si="67"/>
        <v/>
      </c>
      <c r="AC251" s="450" t="str">
        <f t="shared" si="68"/>
        <v/>
      </c>
      <c r="AE251" s="450" t="str">
        <f t="shared" si="69"/>
        <v/>
      </c>
      <c r="AG251" s="450" t="str">
        <f t="shared" si="70"/>
        <v/>
      </c>
      <c r="AI251" s="450" t="str">
        <f t="shared" si="71"/>
        <v/>
      </c>
      <c r="AK251" s="450" t="str">
        <f t="shared" si="72"/>
        <v/>
      </c>
      <c r="AM251" s="450" t="str">
        <f t="shared" si="73"/>
        <v/>
      </c>
      <c r="AO251" s="450" t="str">
        <f t="shared" si="74"/>
        <v/>
      </c>
      <c r="AQ251" s="450" t="str">
        <f t="shared" si="75"/>
        <v/>
      </c>
    </row>
    <row r="252" spans="5:43" x14ac:dyDescent="0.3">
      <c r="E252" s="450" t="str">
        <f t="shared" si="57"/>
        <v/>
      </c>
      <c r="G252" s="450" t="str">
        <f t="shared" si="57"/>
        <v/>
      </c>
      <c r="I252" s="450" t="str">
        <f t="shared" si="58"/>
        <v/>
      </c>
      <c r="K252" s="450" t="str">
        <f t="shared" si="59"/>
        <v/>
      </c>
      <c r="M252" s="450" t="str">
        <f t="shared" si="60"/>
        <v/>
      </c>
      <c r="O252" s="450" t="str">
        <f t="shared" si="61"/>
        <v/>
      </c>
      <c r="Q252" s="450" t="str">
        <f t="shared" si="62"/>
        <v/>
      </c>
      <c r="S252" s="450" t="str">
        <f t="shared" si="63"/>
        <v/>
      </c>
      <c r="U252" s="450" t="str">
        <f t="shared" si="64"/>
        <v/>
      </c>
      <c r="W252" s="450" t="str">
        <f t="shared" si="65"/>
        <v/>
      </c>
      <c r="Y252" s="450" t="str">
        <f t="shared" si="66"/>
        <v/>
      </c>
      <c r="AA252" s="450" t="str">
        <f t="shared" si="67"/>
        <v/>
      </c>
      <c r="AC252" s="450" t="str">
        <f t="shared" si="68"/>
        <v/>
      </c>
      <c r="AE252" s="450" t="str">
        <f t="shared" si="69"/>
        <v/>
      </c>
      <c r="AG252" s="450" t="str">
        <f t="shared" si="70"/>
        <v/>
      </c>
      <c r="AI252" s="450" t="str">
        <f t="shared" si="71"/>
        <v/>
      </c>
      <c r="AK252" s="450" t="str">
        <f t="shared" si="72"/>
        <v/>
      </c>
      <c r="AM252" s="450" t="str">
        <f t="shared" si="73"/>
        <v/>
      </c>
      <c r="AO252" s="450" t="str">
        <f t="shared" si="74"/>
        <v/>
      </c>
      <c r="AQ252" s="450" t="str">
        <f t="shared" si="75"/>
        <v/>
      </c>
    </row>
    <row r="253" spans="5:43" x14ac:dyDescent="0.3">
      <c r="E253" s="450" t="str">
        <f t="shared" si="57"/>
        <v/>
      </c>
      <c r="G253" s="450" t="str">
        <f t="shared" si="57"/>
        <v/>
      </c>
      <c r="I253" s="450" t="str">
        <f t="shared" si="58"/>
        <v/>
      </c>
      <c r="K253" s="450" t="str">
        <f t="shared" si="59"/>
        <v/>
      </c>
      <c r="M253" s="450" t="str">
        <f t="shared" si="60"/>
        <v/>
      </c>
      <c r="O253" s="450" t="str">
        <f t="shared" si="61"/>
        <v/>
      </c>
      <c r="Q253" s="450" t="str">
        <f t="shared" si="62"/>
        <v/>
      </c>
      <c r="S253" s="450" t="str">
        <f t="shared" si="63"/>
        <v/>
      </c>
      <c r="U253" s="450" t="str">
        <f t="shared" si="64"/>
        <v/>
      </c>
      <c r="W253" s="450" t="str">
        <f t="shared" si="65"/>
        <v/>
      </c>
      <c r="Y253" s="450" t="str">
        <f t="shared" si="66"/>
        <v/>
      </c>
      <c r="AA253" s="450" t="str">
        <f t="shared" si="67"/>
        <v/>
      </c>
      <c r="AC253" s="450" t="str">
        <f t="shared" si="68"/>
        <v/>
      </c>
      <c r="AE253" s="450" t="str">
        <f t="shared" si="69"/>
        <v/>
      </c>
      <c r="AG253" s="450" t="str">
        <f t="shared" si="70"/>
        <v/>
      </c>
      <c r="AI253" s="450" t="str">
        <f t="shared" si="71"/>
        <v/>
      </c>
      <c r="AK253" s="450" t="str">
        <f t="shared" si="72"/>
        <v/>
      </c>
      <c r="AM253" s="450" t="str">
        <f t="shared" si="73"/>
        <v/>
      </c>
      <c r="AO253" s="450" t="str">
        <f t="shared" si="74"/>
        <v/>
      </c>
      <c r="AQ253" s="450" t="str">
        <f t="shared" si="75"/>
        <v/>
      </c>
    </row>
    <row r="254" spans="5:43" x14ac:dyDescent="0.3">
      <c r="E254" s="450" t="str">
        <f t="shared" si="57"/>
        <v/>
      </c>
      <c r="G254" s="450" t="str">
        <f t="shared" si="57"/>
        <v/>
      </c>
      <c r="I254" s="450" t="str">
        <f t="shared" si="58"/>
        <v/>
      </c>
      <c r="K254" s="450" t="str">
        <f t="shared" si="59"/>
        <v/>
      </c>
      <c r="M254" s="450" t="str">
        <f t="shared" si="60"/>
        <v/>
      </c>
      <c r="O254" s="450" t="str">
        <f t="shared" si="61"/>
        <v/>
      </c>
      <c r="Q254" s="450" t="str">
        <f t="shared" si="62"/>
        <v/>
      </c>
      <c r="S254" s="450" t="str">
        <f t="shared" si="63"/>
        <v/>
      </c>
      <c r="U254" s="450" t="str">
        <f t="shared" si="64"/>
        <v/>
      </c>
      <c r="W254" s="450" t="str">
        <f t="shared" si="65"/>
        <v/>
      </c>
      <c r="Y254" s="450" t="str">
        <f t="shared" si="66"/>
        <v/>
      </c>
      <c r="AA254" s="450" t="str">
        <f t="shared" si="67"/>
        <v/>
      </c>
      <c r="AC254" s="450" t="str">
        <f t="shared" si="68"/>
        <v/>
      </c>
      <c r="AE254" s="450" t="str">
        <f t="shared" si="69"/>
        <v/>
      </c>
      <c r="AG254" s="450" t="str">
        <f t="shared" si="70"/>
        <v/>
      </c>
      <c r="AI254" s="450" t="str">
        <f t="shared" si="71"/>
        <v/>
      </c>
      <c r="AK254" s="450" t="str">
        <f t="shared" si="72"/>
        <v/>
      </c>
      <c r="AM254" s="450" t="str">
        <f t="shared" si="73"/>
        <v/>
      </c>
      <c r="AO254" s="450" t="str">
        <f t="shared" si="74"/>
        <v/>
      </c>
      <c r="AQ254" s="450" t="str">
        <f t="shared" si="75"/>
        <v/>
      </c>
    </row>
    <row r="255" spans="5:43" x14ac:dyDescent="0.3">
      <c r="E255" s="450" t="str">
        <f t="shared" si="57"/>
        <v/>
      </c>
      <c r="G255" s="450" t="str">
        <f t="shared" si="57"/>
        <v/>
      </c>
      <c r="I255" s="450" t="str">
        <f t="shared" si="58"/>
        <v/>
      </c>
      <c r="K255" s="450" t="str">
        <f t="shared" si="59"/>
        <v/>
      </c>
      <c r="M255" s="450" t="str">
        <f t="shared" si="60"/>
        <v/>
      </c>
      <c r="O255" s="450" t="str">
        <f t="shared" si="61"/>
        <v/>
      </c>
      <c r="Q255" s="450" t="str">
        <f t="shared" si="62"/>
        <v/>
      </c>
      <c r="S255" s="450" t="str">
        <f t="shared" si="63"/>
        <v/>
      </c>
      <c r="U255" s="450" t="str">
        <f t="shared" si="64"/>
        <v/>
      </c>
      <c r="W255" s="450" t="str">
        <f t="shared" si="65"/>
        <v/>
      </c>
      <c r="Y255" s="450" t="str">
        <f t="shared" si="66"/>
        <v/>
      </c>
      <c r="AA255" s="450" t="str">
        <f t="shared" si="67"/>
        <v/>
      </c>
      <c r="AC255" s="450" t="str">
        <f t="shared" si="68"/>
        <v/>
      </c>
      <c r="AE255" s="450" t="str">
        <f t="shared" si="69"/>
        <v/>
      </c>
      <c r="AG255" s="450" t="str">
        <f t="shared" si="70"/>
        <v/>
      </c>
      <c r="AI255" s="450" t="str">
        <f t="shared" si="71"/>
        <v/>
      </c>
      <c r="AK255" s="450" t="str">
        <f t="shared" si="72"/>
        <v/>
      </c>
      <c r="AM255" s="450" t="str">
        <f t="shared" si="73"/>
        <v/>
      </c>
      <c r="AO255" s="450" t="str">
        <f t="shared" si="74"/>
        <v/>
      </c>
      <c r="AQ255" s="450" t="str">
        <f t="shared" si="75"/>
        <v/>
      </c>
    </row>
    <row r="256" spans="5:43" x14ac:dyDescent="0.3">
      <c r="E256" s="450" t="str">
        <f t="shared" si="57"/>
        <v/>
      </c>
      <c r="G256" s="450" t="str">
        <f t="shared" si="57"/>
        <v/>
      </c>
      <c r="I256" s="450" t="str">
        <f t="shared" si="58"/>
        <v/>
      </c>
      <c r="K256" s="450" t="str">
        <f t="shared" si="59"/>
        <v/>
      </c>
      <c r="M256" s="450" t="str">
        <f t="shared" si="60"/>
        <v/>
      </c>
      <c r="O256" s="450" t="str">
        <f t="shared" si="61"/>
        <v/>
      </c>
      <c r="Q256" s="450" t="str">
        <f t="shared" si="62"/>
        <v/>
      </c>
      <c r="S256" s="450" t="str">
        <f t="shared" si="63"/>
        <v/>
      </c>
      <c r="U256" s="450" t="str">
        <f t="shared" si="64"/>
        <v/>
      </c>
      <c r="W256" s="450" t="str">
        <f t="shared" si="65"/>
        <v/>
      </c>
      <c r="Y256" s="450" t="str">
        <f t="shared" si="66"/>
        <v/>
      </c>
      <c r="AA256" s="450" t="str">
        <f t="shared" si="67"/>
        <v/>
      </c>
      <c r="AC256" s="450" t="str">
        <f t="shared" si="68"/>
        <v/>
      </c>
      <c r="AE256" s="450" t="str">
        <f t="shared" si="69"/>
        <v/>
      </c>
      <c r="AG256" s="450" t="str">
        <f t="shared" si="70"/>
        <v/>
      </c>
      <c r="AI256" s="450" t="str">
        <f t="shared" si="71"/>
        <v/>
      </c>
      <c r="AK256" s="450" t="str">
        <f t="shared" si="72"/>
        <v/>
      </c>
      <c r="AM256" s="450" t="str">
        <f t="shared" si="73"/>
        <v/>
      </c>
      <c r="AO256" s="450" t="str">
        <f t="shared" si="74"/>
        <v/>
      </c>
      <c r="AQ256" s="450" t="str">
        <f t="shared" si="75"/>
        <v/>
      </c>
    </row>
    <row r="257" spans="5:43" x14ac:dyDescent="0.3">
      <c r="E257" s="450" t="str">
        <f t="shared" si="57"/>
        <v/>
      </c>
      <c r="G257" s="450" t="str">
        <f t="shared" si="57"/>
        <v/>
      </c>
      <c r="I257" s="450" t="str">
        <f t="shared" si="58"/>
        <v/>
      </c>
      <c r="K257" s="450" t="str">
        <f t="shared" si="59"/>
        <v/>
      </c>
      <c r="M257" s="450" t="str">
        <f t="shared" si="60"/>
        <v/>
      </c>
      <c r="O257" s="450" t="str">
        <f t="shared" si="61"/>
        <v/>
      </c>
      <c r="Q257" s="450" t="str">
        <f t="shared" si="62"/>
        <v/>
      </c>
      <c r="S257" s="450" t="str">
        <f t="shared" si="63"/>
        <v/>
      </c>
      <c r="U257" s="450" t="str">
        <f t="shared" si="64"/>
        <v/>
      </c>
      <c r="W257" s="450" t="str">
        <f t="shared" si="65"/>
        <v/>
      </c>
      <c r="Y257" s="450" t="str">
        <f t="shared" si="66"/>
        <v/>
      </c>
      <c r="AA257" s="450" t="str">
        <f t="shared" si="67"/>
        <v/>
      </c>
      <c r="AC257" s="450" t="str">
        <f t="shared" si="68"/>
        <v/>
      </c>
      <c r="AE257" s="450" t="str">
        <f t="shared" si="69"/>
        <v/>
      </c>
      <c r="AG257" s="450" t="str">
        <f t="shared" si="70"/>
        <v/>
      </c>
      <c r="AI257" s="450" t="str">
        <f t="shared" si="71"/>
        <v/>
      </c>
      <c r="AK257" s="450" t="str">
        <f t="shared" si="72"/>
        <v/>
      </c>
      <c r="AM257" s="450" t="str">
        <f t="shared" si="73"/>
        <v/>
      </c>
      <c r="AO257" s="450" t="str">
        <f t="shared" si="74"/>
        <v/>
      </c>
      <c r="AQ257" s="450" t="str">
        <f t="shared" si="75"/>
        <v/>
      </c>
    </row>
    <row r="258" spans="5:43" x14ac:dyDescent="0.3">
      <c r="E258" s="450" t="str">
        <f t="shared" si="57"/>
        <v/>
      </c>
      <c r="G258" s="450" t="str">
        <f t="shared" si="57"/>
        <v/>
      </c>
      <c r="I258" s="450" t="str">
        <f t="shared" si="58"/>
        <v/>
      </c>
      <c r="K258" s="450" t="str">
        <f t="shared" si="59"/>
        <v/>
      </c>
      <c r="M258" s="450" t="str">
        <f t="shared" si="60"/>
        <v/>
      </c>
      <c r="O258" s="450" t="str">
        <f t="shared" si="61"/>
        <v/>
      </c>
      <c r="Q258" s="450" t="str">
        <f t="shared" si="62"/>
        <v/>
      </c>
      <c r="S258" s="450" t="str">
        <f t="shared" si="63"/>
        <v/>
      </c>
      <c r="U258" s="450" t="str">
        <f t="shared" si="64"/>
        <v/>
      </c>
      <c r="W258" s="450" t="str">
        <f t="shared" si="65"/>
        <v/>
      </c>
      <c r="Y258" s="450" t="str">
        <f t="shared" si="66"/>
        <v/>
      </c>
      <c r="AA258" s="450" t="str">
        <f t="shared" si="67"/>
        <v/>
      </c>
      <c r="AC258" s="450" t="str">
        <f t="shared" si="68"/>
        <v/>
      </c>
      <c r="AE258" s="450" t="str">
        <f t="shared" si="69"/>
        <v/>
      </c>
      <c r="AG258" s="450" t="str">
        <f t="shared" si="70"/>
        <v/>
      </c>
      <c r="AI258" s="450" t="str">
        <f t="shared" si="71"/>
        <v/>
      </c>
      <c r="AK258" s="450" t="str">
        <f t="shared" si="72"/>
        <v/>
      </c>
      <c r="AM258" s="450" t="str">
        <f t="shared" si="73"/>
        <v/>
      </c>
      <c r="AO258" s="450" t="str">
        <f t="shared" si="74"/>
        <v/>
      </c>
      <c r="AQ258" s="450" t="str">
        <f t="shared" si="75"/>
        <v/>
      </c>
    </row>
    <row r="259" spans="5:43" x14ac:dyDescent="0.3">
      <c r="E259" s="450" t="str">
        <f t="shared" si="57"/>
        <v/>
      </c>
      <c r="G259" s="450" t="str">
        <f t="shared" si="57"/>
        <v/>
      </c>
      <c r="I259" s="450" t="str">
        <f t="shared" si="58"/>
        <v/>
      </c>
      <c r="K259" s="450" t="str">
        <f t="shared" si="59"/>
        <v/>
      </c>
      <c r="M259" s="450" t="str">
        <f t="shared" si="60"/>
        <v/>
      </c>
      <c r="O259" s="450" t="str">
        <f t="shared" si="61"/>
        <v/>
      </c>
      <c r="Q259" s="450" t="str">
        <f t="shared" si="62"/>
        <v/>
      </c>
      <c r="S259" s="450" t="str">
        <f t="shared" si="63"/>
        <v/>
      </c>
      <c r="U259" s="450" t="str">
        <f t="shared" si="64"/>
        <v/>
      </c>
      <c r="W259" s="450" t="str">
        <f t="shared" si="65"/>
        <v/>
      </c>
      <c r="Y259" s="450" t="str">
        <f t="shared" si="66"/>
        <v/>
      </c>
      <c r="AA259" s="450" t="str">
        <f t="shared" si="67"/>
        <v/>
      </c>
      <c r="AC259" s="450" t="str">
        <f t="shared" si="68"/>
        <v/>
      </c>
      <c r="AE259" s="450" t="str">
        <f t="shared" si="69"/>
        <v/>
      </c>
      <c r="AG259" s="450" t="str">
        <f t="shared" si="70"/>
        <v/>
      </c>
      <c r="AI259" s="450" t="str">
        <f t="shared" si="71"/>
        <v/>
      </c>
      <c r="AK259" s="450" t="str">
        <f t="shared" si="72"/>
        <v/>
      </c>
      <c r="AM259" s="450" t="str">
        <f t="shared" si="73"/>
        <v/>
      </c>
      <c r="AO259" s="450" t="str">
        <f t="shared" si="74"/>
        <v/>
      </c>
      <c r="AQ259" s="450" t="str">
        <f t="shared" si="75"/>
        <v/>
      </c>
    </row>
    <row r="260" spans="5:43" x14ac:dyDescent="0.3">
      <c r="E260" s="450" t="str">
        <f t="shared" si="57"/>
        <v/>
      </c>
      <c r="G260" s="450" t="str">
        <f t="shared" si="57"/>
        <v/>
      </c>
      <c r="I260" s="450" t="str">
        <f t="shared" si="58"/>
        <v/>
      </c>
      <c r="K260" s="450" t="str">
        <f t="shared" si="59"/>
        <v/>
      </c>
      <c r="M260" s="450" t="str">
        <f t="shared" si="60"/>
        <v/>
      </c>
      <c r="O260" s="450" t="str">
        <f t="shared" si="61"/>
        <v/>
      </c>
      <c r="Q260" s="450" t="str">
        <f t="shared" si="62"/>
        <v/>
      </c>
      <c r="S260" s="450" t="str">
        <f t="shared" si="63"/>
        <v/>
      </c>
      <c r="U260" s="450" t="str">
        <f t="shared" si="64"/>
        <v/>
      </c>
      <c r="W260" s="450" t="str">
        <f t="shared" si="65"/>
        <v/>
      </c>
      <c r="Y260" s="450" t="str">
        <f t="shared" si="66"/>
        <v/>
      </c>
      <c r="AA260" s="450" t="str">
        <f t="shared" si="67"/>
        <v/>
      </c>
      <c r="AC260" s="450" t="str">
        <f t="shared" si="68"/>
        <v/>
      </c>
      <c r="AE260" s="450" t="str">
        <f t="shared" si="69"/>
        <v/>
      </c>
      <c r="AG260" s="450" t="str">
        <f t="shared" si="70"/>
        <v/>
      </c>
      <c r="AI260" s="450" t="str">
        <f t="shared" si="71"/>
        <v/>
      </c>
      <c r="AK260" s="450" t="str">
        <f t="shared" si="72"/>
        <v/>
      </c>
      <c r="AM260" s="450" t="str">
        <f t="shared" si="73"/>
        <v/>
      </c>
      <c r="AO260" s="450" t="str">
        <f t="shared" si="74"/>
        <v/>
      </c>
      <c r="AQ260" s="450" t="str">
        <f t="shared" si="75"/>
        <v/>
      </c>
    </row>
    <row r="261" spans="5:43" x14ac:dyDescent="0.3">
      <c r="E261" s="450" t="str">
        <f t="shared" si="57"/>
        <v/>
      </c>
      <c r="G261" s="450" t="str">
        <f t="shared" si="57"/>
        <v/>
      </c>
      <c r="I261" s="450" t="str">
        <f t="shared" si="58"/>
        <v/>
      </c>
      <c r="K261" s="450" t="str">
        <f t="shared" si="59"/>
        <v/>
      </c>
      <c r="M261" s="450" t="str">
        <f t="shared" si="60"/>
        <v/>
      </c>
      <c r="O261" s="450" t="str">
        <f t="shared" si="61"/>
        <v/>
      </c>
      <c r="Q261" s="450" t="str">
        <f t="shared" si="62"/>
        <v/>
      </c>
      <c r="S261" s="450" t="str">
        <f t="shared" si="63"/>
        <v/>
      </c>
      <c r="U261" s="450" t="str">
        <f t="shared" si="64"/>
        <v/>
      </c>
      <c r="W261" s="450" t="str">
        <f t="shared" si="65"/>
        <v/>
      </c>
      <c r="Y261" s="450" t="str">
        <f t="shared" si="66"/>
        <v/>
      </c>
      <c r="AA261" s="450" t="str">
        <f t="shared" si="67"/>
        <v/>
      </c>
      <c r="AC261" s="450" t="str">
        <f t="shared" si="68"/>
        <v/>
      </c>
      <c r="AE261" s="450" t="str">
        <f t="shared" si="69"/>
        <v/>
      </c>
      <c r="AG261" s="450" t="str">
        <f t="shared" si="70"/>
        <v/>
      </c>
      <c r="AI261" s="450" t="str">
        <f t="shared" si="71"/>
        <v/>
      </c>
      <c r="AK261" s="450" t="str">
        <f t="shared" si="72"/>
        <v/>
      </c>
      <c r="AM261" s="450" t="str">
        <f t="shared" si="73"/>
        <v/>
      </c>
      <c r="AO261" s="450" t="str">
        <f t="shared" si="74"/>
        <v/>
      </c>
      <c r="AQ261" s="450" t="str">
        <f t="shared" si="75"/>
        <v/>
      </c>
    </row>
    <row r="262" spans="5:43" x14ac:dyDescent="0.3">
      <c r="E262" s="450" t="str">
        <f t="shared" si="57"/>
        <v/>
      </c>
      <c r="G262" s="450" t="str">
        <f t="shared" si="57"/>
        <v/>
      </c>
      <c r="I262" s="450" t="str">
        <f t="shared" si="58"/>
        <v/>
      </c>
      <c r="K262" s="450" t="str">
        <f t="shared" si="59"/>
        <v/>
      </c>
      <c r="M262" s="450" t="str">
        <f t="shared" si="60"/>
        <v/>
      </c>
      <c r="O262" s="450" t="str">
        <f t="shared" si="61"/>
        <v/>
      </c>
      <c r="Q262" s="450" t="str">
        <f t="shared" si="62"/>
        <v/>
      </c>
      <c r="S262" s="450" t="str">
        <f t="shared" si="63"/>
        <v/>
      </c>
      <c r="U262" s="450" t="str">
        <f t="shared" si="64"/>
        <v/>
      </c>
      <c r="W262" s="450" t="str">
        <f t="shared" si="65"/>
        <v/>
      </c>
      <c r="Y262" s="450" t="str">
        <f t="shared" si="66"/>
        <v/>
      </c>
      <c r="AA262" s="450" t="str">
        <f t="shared" si="67"/>
        <v/>
      </c>
      <c r="AC262" s="450" t="str">
        <f t="shared" si="68"/>
        <v/>
      </c>
      <c r="AE262" s="450" t="str">
        <f t="shared" si="69"/>
        <v/>
      </c>
      <c r="AG262" s="450" t="str">
        <f t="shared" si="70"/>
        <v/>
      </c>
      <c r="AI262" s="450" t="str">
        <f t="shared" si="71"/>
        <v/>
      </c>
      <c r="AK262" s="450" t="str">
        <f t="shared" si="72"/>
        <v/>
      </c>
      <c r="AM262" s="450" t="str">
        <f t="shared" si="73"/>
        <v/>
      </c>
      <c r="AO262" s="450" t="str">
        <f t="shared" si="74"/>
        <v/>
      </c>
      <c r="AQ262" s="450" t="str">
        <f t="shared" si="75"/>
        <v/>
      </c>
    </row>
    <row r="263" spans="5:43" x14ac:dyDescent="0.3">
      <c r="E263" s="450" t="str">
        <f t="shared" si="57"/>
        <v/>
      </c>
      <c r="G263" s="450" t="str">
        <f t="shared" si="57"/>
        <v/>
      </c>
      <c r="I263" s="450" t="str">
        <f t="shared" si="58"/>
        <v/>
      </c>
      <c r="K263" s="450" t="str">
        <f t="shared" si="59"/>
        <v/>
      </c>
      <c r="M263" s="450" t="str">
        <f t="shared" si="60"/>
        <v/>
      </c>
      <c r="O263" s="450" t="str">
        <f t="shared" si="61"/>
        <v/>
      </c>
      <c r="Q263" s="450" t="str">
        <f t="shared" si="62"/>
        <v/>
      </c>
      <c r="S263" s="450" t="str">
        <f t="shared" si="63"/>
        <v/>
      </c>
      <c r="U263" s="450" t="str">
        <f t="shared" si="64"/>
        <v/>
      </c>
      <c r="W263" s="450" t="str">
        <f t="shared" si="65"/>
        <v/>
      </c>
      <c r="Y263" s="450" t="str">
        <f t="shared" si="66"/>
        <v/>
      </c>
      <c r="AA263" s="450" t="str">
        <f t="shared" si="67"/>
        <v/>
      </c>
      <c r="AC263" s="450" t="str">
        <f t="shared" si="68"/>
        <v/>
      </c>
      <c r="AE263" s="450" t="str">
        <f t="shared" si="69"/>
        <v/>
      </c>
      <c r="AG263" s="450" t="str">
        <f t="shared" si="70"/>
        <v/>
      </c>
      <c r="AI263" s="450" t="str">
        <f t="shared" si="71"/>
        <v/>
      </c>
      <c r="AK263" s="450" t="str">
        <f t="shared" si="72"/>
        <v/>
      </c>
      <c r="AM263" s="450" t="str">
        <f t="shared" si="73"/>
        <v/>
      </c>
      <c r="AO263" s="450" t="str">
        <f t="shared" si="74"/>
        <v/>
      </c>
      <c r="AQ263" s="450" t="str">
        <f t="shared" si="75"/>
        <v/>
      </c>
    </row>
    <row r="264" spans="5:43" x14ac:dyDescent="0.3">
      <c r="E264" s="450" t="str">
        <f t="shared" si="57"/>
        <v/>
      </c>
      <c r="G264" s="450" t="str">
        <f t="shared" si="57"/>
        <v/>
      </c>
      <c r="I264" s="450" t="str">
        <f t="shared" si="58"/>
        <v/>
      </c>
      <c r="K264" s="450" t="str">
        <f t="shared" si="59"/>
        <v/>
      </c>
      <c r="M264" s="450" t="str">
        <f t="shared" si="60"/>
        <v/>
      </c>
      <c r="O264" s="450" t="str">
        <f t="shared" si="61"/>
        <v/>
      </c>
      <c r="Q264" s="450" t="str">
        <f t="shared" si="62"/>
        <v/>
      </c>
      <c r="S264" s="450" t="str">
        <f t="shared" si="63"/>
        <v/>
      </c>
      <c r="U264" s="450" t="str">
        <f t="shared" si="64"/>
        <v/>
      </c>
      <c r="W264" s="450" t="str">
        <f t="shared" si="65"/>
        <v/>
      </c>
      <c r="Y264" s="450" t="str">
        <f t="shared" si="66"/>
        <v/>
      </c>
      <c r="AA264" s="450" t="str">
        <f t="shared" si="67"/>
        <v/>
      </c>
      <c r="AC264" s="450" t="str">
        <f t="shared" si="68"/>
        <v/>
      </c>
      <c r="AE264" s="450" t="str">
        <f t="shared" si="69"/>
        <v/>
      </c>
      <c r="AG264" s="450" t="str">
        <f t="shared" si="70"/>
        <v/>
      </c>
      <c r="AI264" s="450" t="str">
        <f t="shared" si="71"/>
        <v/>
      </c>
      <c r="AK264" s="450" t="str">
        <f t="shared" si="72"/>
        <v/>
      </c>
      <c r="AM264" s="450" t="str">
        <f t="shared" si="73"/>
        <v/>
      </c>
      <c r="AO264" s="450" t="str">
        <f t="shared" si="74"/>
        <v/>
      </c>
      <c r="AQ264" s="450" t="str">
        <f t="shared" si="75"/>
        <v/>
      </c>
    </row>
    <row r="265" spans="5:43" x14ac:dyDescent="0.3">
      <c r="E265" s="450" t="str">
        <f t="shared" si="57"/>
        <v/>
      </c>
      <c r="G265" s="450" t="str">
        <f t="shared" si="57"/>
        <v/>
      </c>
      <c r="I265" s="450" t="str">
        <f t="shared" si="58"/>
        <v/>
      </c>
      <c r="K265" s="450" t="str">
        <f t="shared" si="59"/>
        <v/>
      </c>
      <c r="M265" s="450" t="str">
        <f t="shared" si="60"/>
        <v/>
      </c>
      <c r="O265" s="450" t="str">
        <f t="shared" si="61"/>
        <v/>
      </c>
      <c r="Q265" s="450" t="str">
        <f t="shared" si="62"/>
        <v/>
      </c>
      <c r="S265" s="450" t="str">
        <f t="shared" si="63"/>
        <v/>
      </c>
      <c r="U265" s="450" t="str">
        <f t="shared" si="64"/>
        <v/>
      </c>
      <c r="W265" s="450" t="str">
        <f t="shared" si="65"/>
        <v/>
      </c>
      <c r="Y265" s="450" t="str">
        <f t="shared" si="66"/>
        <v/>
      </c>
      <c r="AA265" s="450" t="str">
        <f t="shared" si="67"/>
        <v/>
      </c>
      <c r="AC265" s="450" t="str">
        <f t="shared" si="68"/>
        <v/>
      </c>
      <c r="AE265" s="450" t="str">
        <f t="shared" si="69"/>
        <v/>
      </c>
      <c r="AG265" s="450" t="str">
        <f t="shared" si="70"/>
        <v/>
      </c>
      <c r="AI265" s="450" t="str">
        <f t="shared" si="71"/>
        <v/>
      </c>
      <c r="AK265" s="450" t="str">
        <f t="shared" si="72"/>
        <v/>
      </c>
      <c r="AM265" s="450" t="str">
        <f t="shared" si="73"/>
        <v/>
      </c>
      <c r="AO265" s="450" t="str">
        <f t="shared" si="74"/>
        <v/>
      </c>
      <c r="AQ265" s="450" t="str">
        <f t="shared" si="75"/>
        <v/>
      </c>
    </row>
    <row r="266" spans="5:43" x14ac:dyDescent="0.3">
      <c r="E266" s="450" t="str">
        <f t="shared" si="57"/>
        <v/>
      </c>
      <c r="G266" s="450" t="str">
        <f t="shared" si="57"/>
        <v/>
      </c>
      <c r="I266" s="450" t="str">
        <f t="shared" si="58"/>
        <v/>
      </c>
      <c r="K266" s="450" t="str">
        <f t="shared" si="59"/>
        <v/>
      </c>
      <c r="M266" s="450" t="str">
        <f t="shared" si="60"/>
        <v/>
      </c>
      <c r="O266" s="450" t="str">
        <f t="shared" si="61"/>
        <v/>
      </c>
      <c r="Q266" s="450" t="str">
        <f t="shared" si="62"/>
        <v/>
      </c>
      <c r="S266" s="450" t="str">
        <f t="shared" si="63"/>
        <v/>
      </c>
      <c r="U266" s="450" t="str">
        <f t="shared" si="64"/>
        <v/>
      </c>
      <c r="W266" s="450" t="str">
        <f t="shared" si="65"/>
        <v/>
      </c>
      <c r="Y266" s="450" t="str">
        <f t="shared" si="66"/>
        <v/>
      </c>
      <c r="AA266" s="450" t="str">
        <f t="shared" si="67"/>
        <v/>
      </c>
      <c r="AC266" s="450" t="str">
        <f t="shared" si="68"/>
        <v/>
      </c>
      <c r="AE266" s="450" t="str">
        <f t="shared" si="69"/>
        <v/>
      </c>
      <c r="AG266" s="450" t="str">
        <f t="shared" si="70"/>
        <v/>
      </c>
      <c r="AI266" s="450" t="str">
        <f t="shared" si="71"/>
        <v/>
      </c>
      <c r="AK266" s="450" t="str">
        <f t="shared" si="72"/>
        <v/>
      </c>
      <c r="AM266" s="450" t="str">
        <f t="shared" si="73"/>
        <v/>
      </c>
      <c r="AO266" s="450" t="str">
        <f t="shared" si="74"/>
        <v/>
      </c>
      <c r="AQ266" s="450" t="str">
        <f t="shared" si="75"/>
        <v/>
      </c>
    </row>
    <row r="267" spans="5:43" x14ac:dyDescent="0.3">
      <c r="E267" s="450" t="str">
        <f t="shared" si="57"/>
        <v/>
      </c>
      <c r="G267" s="450" t="str">
        <f t="shared" si="57"/>
        <v/>
      </c>
      <c r="I267" s="450" t="str">
        <f t="shared" si="58"/>
        <v/>
      </c>
      <c r="K267" s="450" t="str">
        <f t="shared" si="59"/>
        <v/>
      </c>
      <c r="M267" s="450" t="str">
        <f t="shared" si="60"/>
        <v/>
      </c>
      <c r="O267" s="450" t="str">
        <f t="shared" si="61"/>
        <v/>
      </c>
      <c r="Q267" s="450" t="str">
        <f t="shared" si="62"/>
        <v/>
      </c>
      <c r="S267" s="450" t="str">
        <f t="shared" si="63"/>
        <v/>
      </c>
      <c r="U267" s="450" t="str">
        <f t="shared" si="64"/>
        <v/>
      </c>
      <c r="W267" s="450" t="str">
        <f t="shared" si="65"/>
        <v/>
      </c>
      <c r="Y267" s="450" t="str">
        <f t="shared" si="66"/>
        <v/>
      </c>
      <c r="AA267" s="450" t="str">
        <f t="shared" si="67"/>
        <v/>
      </c>
      <c r="AC267" s="450" t="str">
        <f t="shared" si="68"/>
        <v/>
      </c>
      <c r="AE267" s="450" t="str">
        <f t="shared" si="69"/>
        <v/>
      </c>
      <c r="AG267" s="450" t="str">
        <f t="shared" si="70"/>
        <v/>
      </c>
      <c r="AI267" s="450" t="str">
        <f t="shared" si="71"/>
        <v/>
      </c>
      <c r="AK267" s="450" t="str">
        <f t="shared" si="72"/>
        <v/>
      </c>
      <c r="AM267" s="450" t="str">
        <f t="shared" si="73"/>
        <v/>
      </c>
      <c r="AO267" s="450" t="str">
        <f t="shared" si="74"/>
        <v/>
      </c>
      <c r="AQ267" s="450" t="str">
        <f t="shared" si="75"/>
        <v/>
      </c>
    </row>
    <row r="268" spans="5:43" x14ac:dyDescent="0.3">
      <c r="E268" s="450" t="str">
        <f t="shared" si="57"/>
        <v/>
      </c>
      <c r="G268" s="450" t="str">
        <f t="shared" si="57"/>
        <v/>
      </c>
      <c r="I268" s="450" t="str">
        <f t="shared" si="58"/>
        <v/>
      </c>
      <c r="K268" s="450" t="str">
        <f t="shared" si="59"/>
        <v/>
      </c>
      <c r="M268" s="450" t="str">
        <f t="shared" si="60"/>
        <v/>
      </c>
      <c r="O268" s="450" t="str">
        <f t="shared" si="61"/>
        <v/>
      </c>
      <c r="Q268" s="450" t="str">
        <f t="shared" si="62"/>
        <v/>
      </c>
      <c r="S268" s="450" t="str">
        <f t="shared" si="63"/>
        <v/>
      </c>
      <c r="U268" s="450" t="str">
        <f t="shared" si="64"/>
        <v/>
      </c>
      <c r="W268" s="450" t="str">
        <f t="shared" si="65"/>
        <v/>
      </c>
      <c r="Y268" s="450" t="str">
        <f t="shared" si="66"/>
        <v/>
      </c>
      <c r="AA268" s="450" t="str">
        <f t="shared" si="67"/>
        <v/>
      </c>
      <c r="AC268" s="450" t="str">
        <f t="shared" si="68"/>
        <v/>
      </c>
      <c r="AE268" s="450" t="str">
        <f t="shared" si="69"/>
        <v/>
      </c>
      <c r="AG268" s="450" t="str">
        <f t="shared" si="70"/>
        <v/>
      </c>
      <c r="AI268" s="450" t="str">
        <f t="shared" si="71"/>
        <v/>
      </c>
      <c r="AK268" s="450" t="str">
        <f t="shared" si="72"/>
        <v/>
      </c>
      <c r="AM268" s="450" t="str">
        <f t="shared" si="73"/>
        <v/>
      </c>
      <c r="AO268" s="450" t="str">
        <f t="shared" si="74"/>
        <v/>
      </c>
      <c r="AQ268" s="450" t="str">
        <f t="shared" si="75"/>
        <v/>
      </c>
    </row>
    <row r="269" spans="5:43" x14ac:dyDescent="0.3">
      <c r="E269" s="450" t="str">
        <f t="shared" ref="E269:G300" si="76">IF(OR($B269=0,D269=0),"",D269/$B269)</f>
        <v/>
      </c>
      <c r="G269" s="450" t="str">
        <f t="shared" si="76"/>
        <v/>
      </c>
      <c r="I269" s="450" t="str">
        <f t="shared" ref="I269:I300" si="77">IF(OR($B269=0,H269=0),"",H269/$B269)</f>
        <v/>
      </c>
      <c r="K269" s="450" t="str">
        <f t="shared" ref="K269:K300" si="78">IF(OR($B269=0,J269=0),"",J269/$B269)</f>
        <v/>
      </c>
      <c r="M269" s="450" t="str">
        <f t="shared" ref="M269:M300" si="79">IF(OR($B269=0,L269=0),"",L269/$B269)</f>
        <v/>
      </c>
      <c r="O269" s="450" t="str">
        <f t="shared" ref="O269:O300" si="80">IF(OR($B269=0,N269=0),"",N269/$B269)</f>
        <v/>
      </c>
      <c r="Q269" s="450" t="str">
        <f t="shared" ref="Q269:Q300" si="81">IF(OR($B269=0,P269=0),"",P269/$B269)</f>
        <v/>
      </c>
      <c r="S269" s="450" t="str">
        <f t="shared" ref="S269:S300" si="82">IF(OR($B269=0,R269=0),"",R269/$B269)</f>
        <v/>
      </c>
      <c r="U269" s="450" t="str">
        <f t="shared" ref="U269:U300" si="83">IF(OR($B269=0,T269=0),"",T269/$B269)</f>
        <v/>
      </c>
      <c r="W269" s="450" t="str">
        <f t="shared" ref="W269:W300" si="84">IF(OR($B269=0,V269=0),"",V269/$B269)</f>
        <v/>
      </c>
      <c r="Y269" s="450" t="str">
        <f t="shared" ref="Y269:Y300" si="85">IF(OR($B269=0,X269=0),"",X269/$B269)</f>
        <v/>
      </c>
      <c r="AA269" s="450" t="str">
        <f t="shared" ref="AA269:AA300" si="86">IF(OR($B269=0,Z269=0),"",Z269/$B269)</f>
        <v/>
      </c>
      <c r="AC269" s="450" t="str">
        <f t="shared" ref="AC269:AC300" si="87">IF(OR($B269=0,AB269=0),"",AB269/$B269)</f>
        <v/>
      </c>
      <c r="AE269" s="450" t="str">
        <f t="shared" ref="AE269:AE300" si="88">IF(OR($B269=0,AD269=0),"",AD269/$B269)</f>
        <v/>
      </c>
      <c r="AG269" s="450" t="str">
        <f t="shared" ref="AG269:AG300" si="89">IF(OR($B269=0,AF269=0),"",AF269/$B269)</f>
        <v/>
      </c>
      <c r="AI269" s="450" t="str">
        <f t="shared" ref="AI269:AI300" si="90">IF(OR($B269=0,AH269=0),"",AH269/$B269)</f>
        <v/>
      </c>
      <c r="AK269" s="450" t="str">
        <f t="shared" ref="AK269:AK300" si="91">IF(OR($B269=0,AJ269=0),"",AJ269/$B269)</f>
        <v/>
      </c>
      <c r="AM269" s="450" t="str">
        <f t="shared" ref="AM269:AM300" si="92">IF(OR($B269=0,AL269=0),"",AL269/$B269)</f>
        <v/>
      </c>
      <c r="AO269" s="450" t="str">
        <f t="shared" ref="AO269:AO300" si="93">IF(OR($B269=0,AN269=0),"",AN269/$B269)</f>
        <v/>
      </c>
      <c r="AQ269" s="450" t="str">
        <f t="shared" ref="AQ269:AQ300" si="94">IF(OR($B269=0,AP269=0),"",AP269/$B269)</f>
        <v/>
      </c>
    </row>
    <row r="270" spans="5:43" x14ac:dyDescent="0.3">
      <c r="E270" s="450" t="str">
        <f t="shared" si="76"/>
        <v/>
      </c>
      <c r="G270" s="450" t="str">
        <f t="shared" si="76"/>
        <v/>
      </c>
      <c r="I270" s="450" t="str">
        <f t="shared" si="77"/>
        <v/>
      </c>
      <c r="K270" s="450" t="str">
        <f t="shared" si="78"/>
        <v/>
      </c>
      <c r="M270" s="450" t="str">
        <f t="shared" si="79"/>
        <v/>
      </c>
      <c r="O270" s="450" t="str">
        <f t="shared" si="80"/>
        <v/>
      </c>
      <c r="Q270" s="450" t="str">
        <f t="shared" si="81"/>
        <v/>
      </c>
      <c r="S270" s="450" t="str">
        <f t="shared" si="82"/>
        <v/>
      </c>
      <c r="U270" s="450" t="str">
        <f t="shared" si="83"/>
        <v/>
      </c>
      <c r="W270" s="450" t="str">
        <f t="shared" si="84"/>
        <v/>
      </c>
      <c r="Y270" s="450" t="str">
        <f t="shared" si="85"/>
        <v/>
      </c>
      <c r="AA270" s="450" t="str">
        <f t="shared" si="86"/>
        <v/>
      </c>
      <c r="AC270" s="450" t="str">
        <f t="shared" si="87"/>
        <v/>
      </c>
      <c r="AE270" s="450" t="str">
        <f t="shared" si="88"/>
        <v/>
      </c>
      <c r="AG270" s="450" t="str">
        <f t="shared" si="89"/>
        <v/>
      </c>
      <c r="AI270" s="450" t="str">
        <f t="shared" si="90"/>
        <v/>
      </c>
      <c r="AK270" s="450" t="str">
        <f t="shared" si="91"/>
        <v/>
      </c>
      <c r="AM270" s="450" t="str">
        <f t="shared" si="92"/>
        <v/>
      </c>
      <c r="AO270" s="450" t="str">
        <f t="shared" si="93"/>
        <v/>
      </c>
      <c r="AQ270" s="450" t="str">
        <f t="shared" si="94"/>
        <v/>
      </c>
    </row>
    <row r="271" spans="5:43" x14ac:dyDescent="0.3">
      <c r="E271" s="450" t="str">
        <f t="shared" si="76"/>
        <v/>
      </c>
      <c r="G271" s="450" t="str">
        <f t="shared" si="76"/>
        <v/>
      </c>
      <c r="I271" s="450" t="str">
        <f t="shared" si="77"/>
        <v/>
      </c>
      <c r="K271" s="450" t="str">
        <f t="shared" si="78"/>
        <v/>
      </c>
      <c r="M271" s="450" t="str">
        <f t="shared" si="79"/>
        <v/>
      </c>
      <c r="O271" s="450" t="str">
        <f t="shared" si="80"/>
        <v/>
      </c>
      <c r="Q271" s="450" t="str">
        <f t="shared" si="81"/>
        <v/>
      </c>
      <c r="S271" s="450" t="str">
        <f t="shared" si="82"/>
        <v/>
      </c>
      <c r="U271" s="450" t="str">
        <f t="shared" si="83"/>
        <v/>
      </c>
      <c r="W271" s="450" t="str">
        <f t="shared" si="84"/>
        <v/>
      </c>
      <c r="Y271" s="450" t="str">
        <f t="shared" si="85"/>
        <v/>
      </c>
      <c r="AA271" s="450" t="str">
        <f t="shared" si="86"/>
        <v/>
      </c>
      <c r="AC271" s="450" t="str">
        <f t="shared" si="87"/>
        <v/>
      </c>
      <c r="AE271" s="450" t="str">
        <f t="shared" si="88"/>
        <v/>
      </c>
      <c r="AG271" s="450" t="str">
        <f t="shared" si="89"/>
        <v/>
      </c>
      <c r="AI271" s="450" t="str">
        <f t="shared" si="90"/>
        <v/>
      </c>
      <c r="AK271" s="450" t="str">
        <f t="shared" si="91"/>
        <v/>
      </c>
      <c r="AM271" s="450" t="str">
        <f t="shared" si="92"/>
        <v/>
      </c>
      <c r="AO271" s="450" t="str">
        <f t="shared" si="93"/>
        <v/>
      </c>
      <c r="AQ271" s="450" t="str">
        <f t="shared" si="94"/>
        <v/>
      </c>
    </row>
    <row r="272" spans="5:43" x14ac:dyDescent="0.3">
      <c r="E272" s="450" t="str">
        <f t="shared" si="76"/>
        <v/>
      </c>
      <c r="G272" s="450" t="str">
        <f t="shared" si="76"/>
        <v/>
      </c>
      <c r="I272" s="450" t="str">
        <f t="shared" si="77"/>
        <v/>
      </c>
      <c r="K272" s="450" t="str">
        <f t="shared" si="78"/>
        <v/>
      </c>
      <c r="M272" s="450" t="str">
        <f t="shared" si="79"/>
        <v/>
      </c>
      <c r="O272" s="450" t="str">
        <f t="shared" si="80"/>
        <v/>
      </c>
      <c r="Q272" s="450" t="str">
        <f t="shared" si="81"/>
        <v/>
      </c>
      <c r="S272" s="450" t="str">
        <f t="shared" si="82"/>
        <v/>
      </c>
      <c r="U272" s="450" t="str">
        <f t="shared" si="83"/>
        <v/>
      </c>
      <c r="W272" s="450" t="str">
        <f t="shared" si="84"/>
        <v/>
      </c>
      <c r="Y272" s="450" t="str">
        <f t="shared" si="85"/>
        <v/>
      </c>
      <c r="AA272" s="450" t="str">
        <f t="shared" si="86"/>
        <v/>
      </c>
      <c r="AC272" s="450" t="str">
        <f t="shared" si="87"/>
        <v/>
      </c>
      <c r="AE272" s="450" t="str">
        <f t="shared" si="88"/>
        <v/>
      </c>
      <c r="AG272" s="450" t="str">
        <f t="shared" si="89"/>
        <v/>
      </c>
      <c r="AI272" s="450" t="str">
        <f t="shared" si="90"/>
        <v/>
      </c>
      <c r="AK272" s="450" t="str">
        <f t="shared" si="91"/>
        <v/>
      </c>
      <c r="AM272" s="450" t="str">
        <f t="shared" si="92"/>
        <v/>
      </c>
      <c r="AO272" s="450" t="str">
        <f t="shared" si="93"/>
        <v/>
      </c>
      <c r="AQ272" s="450" t="str">
        <f t="shared" si="94"/>
        <v/>
      </c>
    </row>
    <row r="273" spans="5:43" x14ac:dyDescent="0.3">
      <c r="E273" s="450" t="str">
        <f t="shared" si="76"/>
        <v/>
      </c>
      <c r="G273" s="450" t="str">
        <f t="shared" si="76"/>
        <v/>
      </c>
      <c r="I273" s="450" t="str">
        <f t="shared" si="77"/>
        <v/>
      </c>
      <c r="K273" s="450" t="str">
        <f t="shared" si="78"/>
        <v/>
      </c>
      <c r="M273" s="450" t="str">
        <f t="shared" si="79"/>
        <v/>
      </c>
      <c r="O273" s="450" t="str">
        <f t="shared" si="80"/>
        <v/>
      </c>
      <c r="Q273" s="450" t="str">
        <f t="shared" si="81"/>
        <v/>
      </c>
      <c r="S273" s="450" t="str">
        <f t="shared" si="82"/>
        <v/>
      </c>
      <c r="U273" s="450" t="str">
        <f t="shared" si="83"/>
        <v/>
      </c>
      <c r="W273" s="450" t="str">
        <f t="shared" si="84"/>
        <v/>
      </c>
      <c r="Y273" s="450" t="str">
        <f t="shared" si="85"/>
        <v/>
      </c>
      <c r="AA273" s="450" t="str">
        <f t="shared" si="86"/>
        <v/>
      </c>
      <c r="AC273" s="450" t="str">
        <f t="shared" si="87"/>
        <v/>
      </c>
      <c r="AE273" s="450" t="str">
        <f t="shared" si="88"/>
        <v/>
      </c>
      <c r="AG273" s="450" t="str">
        <f t="shared" si="89"/>
        <v/>
      </c>
      <c r="AI273" s="450" t="str">
        <f t="shared" si="90"/>
        <v/>
      </c>
      <c r="AK273" s="450" t="str">
        <f t="shared" si="91"/>
        <v/>
      </c>
      <c r="AM273" s="450" t="str">
        <f t="shared" si="92"/>
        <v/>
      </c>
      <c r="AO273" s="450" t="str">
        <f t="shared" si="93"/>
        <v/>
      </c>
      <c r="AQ273" s="450" t="str">
        <f t="shared" si="94"/>
        <v/>
      </c>
    </row>
    <row r="274" spans="5:43" x14ac:dyDescent="0.3">
      <c r="E274" s="450" t="str">
        <f t="shared" si="76"/>
        <v/>
      </c>
      <c r="G274" s="450" t="str">
        <f t="shared" si="76"/>
        <v/>
      </c>
      <c r="I274" s="450" t="str">
        <f t="shared" si="77"/>
        <v/>
      </c>
      <c r="K274" s="450" t="str">
        <f t="shared" si="78"/>
        <v/>
      </c>
      <c r="M274" s="450" t="str">
        <f t="shared" si="79"/>
        <v/>
      </c>
      <c r="O274" s="450" t="str">
        <f t="shared" si="80"/>
        <v/>
      </c>
      <c r="Q274" s="450" t="str">
        <f t="shared" si="81"/>
        <v/>
      </c>
      <c r="S274" s="450" t="str">
        <f t="shared" si="82"/>
        <v/>
      </c>
      <c r="U274" s="450" t="str">
        <f t="shared" si="83"/>
        <v/>
      </c>
      <c r="W274" s="450" t="str">
        <f t="shared" si="84"/>
        <v/>
      </c>
      <c r="Y274" s="450" t="str">
        <f t="shared" si="85"/>
        <v/>
      </c>
      <c r="AA274" s="450" t="str">
        <f t="shared" si="86"/>
        <v/>
      </c>
      <c r="AC274" s="450" t="str">
        <f t="shared" si="87"/>
        <v/>
      </c>
      <c r="AE274" s="450" t="str">
        <f t="shared" si="88"/>
        <v/>
      </c>
      <c r="AG274" s="450" t="str">
        <f t="shared" si="89"/>
        <v/>
      </c>
      <c r="AI274" s="450" t="str">
        <f t="shared" si="90"/>
        <v/>
      </c>
      <c r="AK274" s="450" t="str">
        <f t="shared" si="91"/>
        <v/>
      </c>
      <c r="AM274" s="450" t="str">
        <f t="shared" si="92"/>
        <v/>
      </c>
      <c r="AO274" s="450" t="str">
        <f t="shared" si="93"/>
        <v/>
      </c>
      <c r="AQ274" s="450" t="str">
        <f t="shared" si="94"/>
        <v/>
      </c>
    </row>
    <row r="275" spans="5:43" x14ac:dyDescent="0.3">
      <c r="E275" s="450" t="str">
        <f t="shared" si="76"/>
        <v/>
      </c>
      <c r="G275" s="450" t="str">
        <f t="shared" si="76"/>
        <v/>
      </c>
      <c r="I275" s="450" t="str">
        <f t="shared" si="77"/>
        <v/>
      </c>
      <c r="K275" s="450" t="str">
        <f t="shared" si="78"/>
        <v/>
      </c>
      <c r="M275" s="450" t="str">
        <f t="shared" si="79"/>
        <v/>
      </c>
      <c r="O275" s="450" t="str">
        <f t="shared" si="80"/>
        <v/>
      </c>
      <c r="Q275" s="450" t="str">
        <f t="shared" si="81"/>
        <v/>
      </c>
      <c r="S275" s="450" t="str">
        <f t="shared" si="82"/>
        <v/>
      </c>
      <c r="U275" s="450" t="str">
        <f t="shared" si="83"/>
        <v/>
      </c>
      <c r="W275" s="450" t="str">
        <f t="shared" si="84"/>
        <v/>
      </c>
      <c r="Y275" s="450" t="str">
        <f t="shared" si="85"/>
        <v/>
      </c>
      <c r="AA275" s="450" t="str">
        <f t="shared" si="86"/>
        <v/>
      </c>
      <c r="AC275" s="450" t="str">
        <f t="shared" si="87"/>
        <v/>
      </c>
      <c r="AE275" s="450" t="str">
        <f t="shared" si="88"/>
        <v/>
      </c>
      <c r="AG275" s="450" t="str">
        <f t="shared" si="89"/>
        <v/>
      </c>
      <c r="AI275" s="450" t="str">
        <f t="shared" si="90"/>
        <v/>
      </c>
      <c r="AK275" s="450" t="str">
        <f t="shared" si="91"/>
        <v/>
      </c>
      <c r="AM275" s="450" t="str">
        <f t="shared" si="92"/>
        <v/>
      </c>
      <c r="AO275" s="450" t="str">
        <f t="shared" si="93"/>
        <v/>
      </c>
      <c r="AQ275" s="450" t="str">
        <f t="shared" si="94"/>
        <v/>
      </c>
    </row>
    <row r="276" spans="5:43" x14ac:dyDescent="0.3">
      <c r="E276" s="450" t="str">
        <f t="shared" si="76"/>
        <v/>
      </c>
      <c r="G276" s="450" t="str">
        <f t="shared" si="76"/>
        <v/>
      </c>
      <c r="I276" s="450" t="str">
        <f t="shared" si="77"/>
        <v/>
      </c>
      <c r="K276" s="450" t="str">
        <f t="shared" si="78"/>
        <v/>
      </c>
      <c r="M276" s="450" t="str">
        <f t="shared" si="79"/>
        <v/>
      </c>
      <c r="O276" s="450" t="str">
        <f t="shared" si="80"/>
        <v/>
      </c>
      <c r="Q276" s="450" t="str">
        <f t="shared" si="81"/>
        <v/>
      </c>
      <c r="S276" s="450" t="str">
        <f t="shared" si="82"/>
        <v/>
      </c>
      <c r="U276" s="450" t="str">
        <f t="shared" si="83"/>
        <v/>
      </c>
      <c r="W276" s="450" t="str">
        <f t="shared" si="84"/>
        <v/>
      </c>
      <c r="Y276" s="450" t="str">
        <f t="shared" si="85"/>
        <v/>
      </c>
      <c r="AA276" s="450" t="str">
        <f t="shared" si="86"/>
        <v/>
      </c>
      <c r="AC276" s="450" t="str">
        <f t="shared" si="87"/>
        <v/>
      </c>
      <c r="AE276" s="450" t="str">
        <f t="shared" si="88"/>
        <v/>
      </c>
      <c r="AG276" s="450" t="str">
        <f t="shared" si="89"/>
        <v/>
      </c>
      <c r="AI276" s="450" t="str">
        <f t="shared" si="90"/>
        <v/>
      </c>
      <c r="AK276" s="450" t="str">
        <f t="shared" si="91"/>
        <v/>
      </c>
      <c r="AM276" s="450" t="str">
        <f t="shared" si="92"/>
        <v/>
      </c>
      <c r="AO276" s="450" t="str">
        <f t="shared" si="93"/>
        <v/>
      </c>
      <c r="AQ276" s="450" t="str">
        <f t="shared" si="94"/>
        <v/>
      </c>
    </row>
    <row r="277" spans="5:43" x14ac:dyDescent="0.3">
      <c r="E277" s="450" t="str">
        <f t="shared" si="76"/>
        <v/>
      </c>
      <c r="G277" s="450" t="str">
        <f t="shared" si="76"/>
        <v/>
      </c>
      <c r="I277" s="450" t="str">
        <f t="shared" si="77"/>
        <v/>
      </c>
      <c r="K277" s="450" t="str">
        <f t="shared" si="78"/>
        <v/>
      </c>
      <c r="M277" s="450" t="str">
        <f t="shared" si="79"/>
        <v/>
      </c>
      <c r="O277" s="450" t="str">
        <f t="shared" si="80"/>
        <v/>
      </c>
      <c r="Q277" s="450" t="str">
        <f t="shared" si="81"/>
        <v/>
      </c>
      <c r="S277" s="450" t="str">
        <f t="shared" si="82"/>
        <v/>
      </c>
      <c r="U277" s="450" t="str">
        <f t="shared" si="83"/>
        <v/>
      </c>
      <c r="W277" s="450" t="str">
        <f t="shared" si="84"/>
        <v/>
      </c>
      <c r="Y277" s="450" t="str">
        <f t="shared" si="85"/>
        <v/>
      </c>
      <c r="AA277" s="450" t="str">
        <f t="shared" si="86"/>
        <v/>
      </c>
      <c r="AC277" s="450" t="str">
        <f t="shared" si="87"/>
        <v/>
      </c>
      <c r="AE277" s="450" t="str">
        <f t="shared" si="88"/>
        <v/>
      </c>
      <c r="AG277" s="450" t="str">
        <f t="shared" si="89"/>
        <v/>
      </c>
      <c r="AI277" s="450" t="str">
        <f t="shared" si="90"/>
        <v/>
      </c>
      <c r="AK277" s="450" t="str">
        <f t="shared" si="91"/>
        <v/>
      </c>
      <c r="AM277" s="450" t="str">
        <f t="shared" si="92"/>
        <v/>
      </c>
      <c r="AO277" s="450" t="str">
        <f t="shared" si="93"/>
        <v/>
      </c>
      <c r="AQ277" s="450" t="str">
        <f t="shared" si="94"/>
        <v/>
      </c>
    </row>
    <row r="278" spans="5:43" x14ac:dyDescent="0.3">
      <c r="E278" s="450" t="str">
        <f t="shared" si="76"/>
        <v/>
      </c>
      <c r="G278" s="450" t="str">
        <f t="shared" si="76"/>
        <v/>
      </c>
      <c r="I278" s="450" t="str">
        <f t="shared" si="77"/>
        <v/>
      </c>
      <c r="K278" s="450" t="str">
        <f t="shared" si="78"/>
        <v/>
      </c>
      <c r="M278" s="450" t="str">
        <f t="shared" si="79"/>
        <v/>
      </c>
      <c r="O278" s="450" t="str">
        <f t="shared" si="80"/>
        <v/>
      </c>
      <c r="Q278" s="450" t="str">
        <f t="shared" si="81"/>
        <v/>
      </c>
      <c r="S278" s="450" t="str">
        <f t="shared" si="82"/>
        <v/>
      </c>
      <c r="U278" s="450" t="str">
        <f t="shared" si="83"/>
        <v/>
      </c>
      <c r="W278" s="450" t="str">
        <f t="shared" si="84"/>
        <v/>
      </c>
      <c r="Y278" s="450" t="str">
        <f t="shared" si="85"/>
        <v/>
      </c>
      <c r="AA278" s="450" t="str">
        <f t="shared" si="86"/>
        <v/>
      </c>
      <c r="AC278" s="450" t="str">
        <f t="shared" si="87"/>
        <v/>
      </c>
      <c r="AE278" s="450" t="str">
        <f t="shared" si="88"/>
        <v/>
      </c>
      <c r="AG278" s="450" t="str">
        <f t="shared" si="89"/>
        <v/>
      </c>
      <c r="AI278" s="450" t="str">
        <f t="shared" si="90"/>
        <v/>
      </c>
      <c r="AK278" s="450" t="str">
        <f t="shared" si="91"/>
        <v/>
      </c>
      <c r="AM278" s="450" t="str">
        <f t="shared" si="92"/>
        <v/>
      </c>
      <c r="AO278" s="450" t="str">
        <f t="shared" si="93"/>
        <v/>
      </c>
      <c r="AQ278" s="450" t="str">
        <f t="shared" si="94"/>
        <v/>
      </c>
    </row>
    <row r="279" spans="5:43" x14ac:dyDescent="0.3">
      <c r="E279" s="450" t="str">
        <f t="shared" si="76"/>
        <v/>
      </c>
      <c r="G279" s="450" t="str">
        <f t="shared" si="76"/>
        <v/>
      </c>
      <c r="I279" s="450" t="str">
        <f t="shared" si="77"/>
        <v/>
      </c>
      <c r="K279" s="450" t="str">
        <f t="shared" si="78"/>
        <v/>
      </c>
      <c r="M279" s="450" t="str">
        <f t="shared" si="79"/>
        <v/>
      </c>
      <c r="O279" s="450" t="str">
        <f t="shared" si="80"/>
        <v/>
      </c>
      <c r="Q279" s="450" t="str">
        <f t="shared" si="81"/>
        <v/>
      </c>
      <c r="S279" s="450" t="str">
        <f t="shared" si="82"/>
        <v/>
      </c>
      <c r="U279" s="450" t="str">
        <f t="shared" si="83"/>
        <v/>
      </c>
      <c r="W279" s="450" t="str">
        <f t="shared" si="84"/>
        <v/>
      </c>
      <c r="Y279" s="450" t="str">
        <f t="shared" si="85"/>
        <v/>
      </c>
      <c r="AA279" s="450" t="str">
        <f t="shared" si="86"/>
        <v/>
      </c>
      <c r="AC279" s="450" t="str">
        <f t="shared" si="87"/>
        <v/>
      </c>
      <c r="AE279" s="450" t="str">
        <f t="shared" si="88"/>
        <v/>
      </c>
      <c r="AG279" s="450" t="str">
        <f t="shared" si="89"/>
        <v/>
      </c>
      <c r="AI279" s="450" t="str">
        <f t="shared" si="90"/>
        <v/>
      </c>
      <c r="AK279" s="450" t="str">
        <f t="shared" si="91"/>
        <v/>
      </c>
      <c r="AM279" s="450" t="str">
        <f t="shared" si="92"/>
        <v/>
      </c>
      <c r="AO279" s="450" t="str">
        <f t="shared" si="93"/>
        <v/>
      </c>
      <c r="AQ279" s="450" t="str">
        <f t="shared" si="94"/>
        <v/>
      </c>
    </row>
    <row r="280" spans="5:43" x14ac:dyDescent="0.3">
      <c r="E280" s="450" t="str">
        <f t="shared" si="76"/>
        <v/>
      </c>
      <c r="G280" s="450" t="str">
        <f t="shared" si="76"/>
        <v/>
      </c>
      <c r="I280" s="450" t="str">
        <f t="shared" si="77"/>
        <v/>
      </c>
      <c r="K280" s="450" t="str">
        <f t="shared" si="78"/>
        <v/>
      </c>
      <c r="M280" s="450" t="str">
        <f t="shared" si="79"/>
        <v/>
      </c>
      <c r="O280" s="450" t="str">
        <f t="shared" si="80"/>
        <v/>
      </c>
      <c r="Q280" s="450" t="str">
        <f t="shared" si="81"/>
        <v/>
      </c>
      <c r="S280" s="450" t="str">
        <f t="shared" si="82"/>
        <v/>
      </c>
      <c r="U280" s="450" t="str">
        <f t="shared" si="83"/>
        <v/>
      </c>
      <c r="W280" s="450" t="str">
        <f t="shared" si="84"/>
        <v/>
      </c>
      <c r="Y280" s="450" t="str">
        <f t="shared" si="85"/>
        <v/>
      </c>
      <c r="AA280" s="450" t="str">
        <f t="shared" si="86"/>
        <v/>
      </c>
      <c r="AC280" s="450" t="str">
        <f t="shared" si="87"/>
        <v/>
      </c>
      <c r="AE280" s="450" t="str">
        <f t="shared" si="88"/>
        <v/>
      </c>
      <c r="AG280" s="450" t="str">
        <f t="shared" si="89"/>
        <v/>
      </c>
      <c r="AI280" s="450" t="str">
        <f t="shared" si="90"/>
        <v/>
      </c>
      <c r="AK280" s="450" t="str">
        <f t="shared" si="91"/>
        <v/>
      </c>
      <c r="AM280" s="450" t="str">
        <f t="shared" si="92"/>
        <v/>
      </c>
      <c r="AO280" s="450" t="str">
        <f t="shared" si="93"/>
        <v/>
      </c>
      <c r="AQ280" s="450" t="str">
        <f t="shared" si="94"/>
        <v/>
      </c>
    </row>
    <row r="281" spans="5:43" x14ac:dyDescent="0.3">
      <c r="E281" s="450" t="str">
        <f t="shared" si="76"/>
        <v/>
      </c>
      <c r="G281" s="450" t="str">
        <f t="shared" si="76"/>
        <v/>
      </c>
      <c r="I281" s="450" t="str">
        <f t="shared" si="77"/>
        <v/>
      </c>
      <c r="K281" s="450" t="str">
        <f t="shared" si="78"/>
        <v/>
      </c>
      <c r="M281" s="450" t="str">
        <f t="shared" si="79"/>
        <v/>
      </c>
      <c r="O281" s="450" t="str">
        <f t="shared" si="80"/>
        <v/>
      </c>
      <c r="Q281" s="450" t="str">
        <f t="shared" si="81"/>
        <v/>
      </c>
      <c r="S281" s="450" t="str">
        <f t="shared" si="82"/>
        <v/>
      </c>
      <c r="U281" s="450" t="str">
        <f t="shared" si="83"/>
        <v/>
      </c>
      <c r="W281" s="450" t="str">
        <f t="shared" si="84"/>
        <v/>
      </c>
      <c r="Y281" s="450" t="str">
        <f t="shared" si="85"/>
        <v/>
      </c>
      <c r="AA281" s="450" t="str">
        <f t="shared" si="86"/>
        <v/>
      </c>
      <c r="AC281" s="450" t="str">
        <f t="shared" si="87"/>
        <v/>
      </c>
      <c r="AE281" s="450" t="str">
        <f t="shared" si="88"/>
        <v/>
      </c>
      <c r="AG281" s="450" t="str">
        <f t="shared" si="89"/>
        <v/>
      </c>
      <c r="AI281" s="450" t="str">
        <f t="shared" si="90"/>
        <v/>
      </c>
      <c r="AK281" s="450" t="str">
        <f t="shared" si="91"/>
        <v/>
      </c>
      <c r="AM281" s="450" t="str">
        <f t="shared" si="92"/>
        <v/>
      </c>
      <c r="AO281" s="450" t="str">
        <f t="shared" si="93"/>
        <v/>
      </c>
      <c r="AQ281" s="450" t="str">
        <f t="shared" si="94"/>
        <v/>
      </c>
    </row>
    <row r="282" spans="5:43" x14ac:dyDescent="0.3">
      <c r="E282" s="450" t="str">
        <f t="shared" si="76"/>
        <v/>
      </c>
      <c r="G282" s="450" t="str">
        <f t="shared" si="76"/>
        <v/>
      </c>
      <c r="I282" s="450" t="str">
        <f t="shared" si="77"/>
        <v/>
      </c>
      <c r="K282" s="450" t="str">
        <f t="shared" si="78"/>
        <v/>
      </c>
      <c r="M282" s="450" t="str">
        <f t="shared" si="79"/>
        <v/>
      </c>
      <c r="O282" s="450" t="str">
        <f t="shared" si="80"/>
        <v/>
      </c>
      <c r="Q282" s="450" t="str">
        <f t="shared" si="81"/>
        <v/>
      </c>
      <c r="S282" s="450" t="str">
        <f t="shared" si="82"/>
        <v/>
      </c>
      <c r="U282" s="450" t="str">
        <f t="shared" si="83"/>
        <v/>
      </c>
      <c r="W282" s="450" t="str">
        <f t="shared" si="84"/>
        <v/>
      </c>
      <c r="Y282" s="450" t="str">
        <f t="shared" si="85"/>
        <v/>
      </c>
      <c r="AA282" s="450" t="str">
        <f t="shared" si="86"/>
        <v/>
      </c>
      <c r="AC282" s="450" t="str">
        <f t="shared" si="87"/>
        <v/>
      </c>
      <c r="AE282" s="450" t="str">
        <f t="shared" si="88"/>
        <v/>
      </c>
      <c r="AG282" s="450" t="str">
        <f t="shared" si="89"/>
        <v/>
      </c>
      <c r="AI282" s="450" t="str">
        <f t="shared" si="90"/>
        <v/>
      </c>
      <c r="AK282" s="450" t="str">
        <f t="shared" si="91"/>
        <v/>
      </c>
      <c r="AM282" s="450" t="str">
        <f t="shared" si="92"/>
        <v/>
      </c>
      <c r="AO282" s="450" t="str">
        <f t="shared" si="93"/>
        <v/>
      </c>
      <c r="AQ282" s="450" t="str">
        <f t="shared" si="94"/>
        <v/>
      </c>
    </row>
    <row r="283" spans="5:43" x14ac:dyDescent="0.3">
      <c r="E283" s="450" t="str">
        <f t="shared" si="76"/>
        <v/>
      </c>
      <c r="G283" s="450" t="str">
        <f t="shared" si="76"/>
        <v/>
      </c>
      <c r="I283" s="450" t="str">
        <f t="shared" si="77"/>
        <v/>
      </c>
      <c r="K283" s="450" t="str">
        <f t="shared" si="78"/>
        <v/>
      </c>
      <c r="M283" s="450" t="str">
        <f t="shared" si="79"/>
        <v/>
      </c>
      <c r="O283" s="450" t="str">
        <f t="shared" si="80"/>
        <v/>
      </c>
      <c r="Q283" s="450" t="str">
        <f t="shared" si="81"/>
        <v/>
      </c>
      <c r="S283" s="450" t="str">
        <f t="shared" si="82"/>
        <v/>
      </c>
      <c r="U283" s="450" t="str">
        <f t="shared" si="83"/>
        <v/>
      </c>
      <c r="W283" s="450" t="str">
        <f t="shared" si="84"/>
        <v/>
      </c>
      <c r="Y283" s="450" t="str">
        <f t="shared" si="85"/>
        <v/>
      </c>
      <c r="AA283" s="450" t="str">
        <f t="shared" si="86"/>
        <v/>
      </c>
      <c r="AC283" s="450" t="str">
        <f t="shared" si="87"/>
        <v/>
      </c>
      <c r="AE283" s="450" t="str">
        <f t="shared" si="88"/>
        <v/>
      </c>
      <c r="AG283" s="450" t="str">
        <f t="shared" si="89"/>
        <v/>
      </c>
      <c r="AI283" s="450" t="str">
        <f t="shared" si="90"/>
        <v/>
      </c>
      <c r="AK283" s="450" t="str">
        <f t="shared" si="91"/>
        <v/>
      </c>
      <c r="AM283" s="450" t="str">
        <f t="shared" si="92"/>
        <v/>
      </c>
      <c r="AO283" s="450" t="str">
        <f t="shared" si="93"/>
        <v/>
      </c>
      <c r="AQ283" s="450" t="str">
        <f t="shared" si="94"/>
        <v/>
      </c>
    </row>
    <row r="284" spans="5:43" x14ac:dyDescent="0.3">
      <c r="E284" s="450" t="str">
        <f t="shared" si="76"/>
        <v/>
      </c>
      <c r="G284" s="450" t="str">
        <f t="shared" si="76"/>
        <v/>
      </c>
      <c r="I284" s="450" t="str">
        <f t="shared" si="77"/>
        <v/>
      </c>
      <c r="K284" s="450" t="str">
        <f t="shared" si="78"/>
        <v/>
      </c>
      <c r="M284" s="450" t="str">
        <f t="shared" si="79"/>
        <v/>
      </c>
      <c r="O284" s="450" t="str">
        <f t="shared" si="80"/>
        <v/>
      </c>
      <c r="Q284" s="450" t="str">
        <f t="shared" si="81"/>
        <v/>
      </c>
      <c r="S284" s="450" t="str">
        <f t="shared" si="82"/>
        <v/>
      </c>
      <c r="U284" s="450" t="str">
        <f t="shared" si="83"/>
        <v/>
      </c>
      <c r="W284" s="450" t="str">
        <f t="shared" si="84"/>
        <v/>
      </c>
      <c r="Y284" s="450" t="str">
        <f t="shared" si="85"/>
        <v/>
      </c>
      <c r="AA284" s="450" t="str">
        <f t="shared" si="86"/>
        <v/>
      </c>
      <c r="AC284" s="450" t="str">
        <f t="shared" si="87"/>
        <v/>
      </c>
      <c r="AE284" s="450" t="str">
        <f t="shared" si="88"/>
        <v/>
      </c>
      <c r="AG284" s="450" t="str">
        <f t="shared" si="89"/>
        <v/>
      </c>
      <c r="AI284" s="450" t="str">
        <f t="shared" si="90"/>
        <v/>
      </c>
      <c r="AK284" s="450" t="str">
        <f t="shared" si="91"/>
        <v/>
      </c>
      <c r="AM284" s="450" t="str">
        <f t="shared" si="92"/>
        <v/>
      </c>
      <c r="AO284" s="450" t="str">
        <f t="shared" si="93"/>
        <v/>
      </c>
      <c r="AQ284" s="450" t="str">
        <f t="shared" si="94"/>
        <v/>
      </c>
    </row>
    <row r="285" spans="5:43" x14ac:dyDescent="0.3">
      <c r="E285" s="450" t="str">
        <f t="shared" si="76"/>
        <v/>
      </c>
      <c r="G285" s="450" t="str">
        <f t="shared" si="76"/>
        <v/>
      </c>
      <c r="I285" s="450" t="str">
        <f t="shared" si="77"/>
        <v/>
      </c>
      <c r="K285" s="450" t="str">
        <f t="shared" si="78"/>
        <v/>
      </c>
      <c r="M285" s="450" t="str">
        <f t="shared" si="79"/>
        <v/>
      </c>
      <c r="O285" s="450" t="str">
        <f t="shared" si="80"/>
        <v/>
      </c>
      <c r="Q285" s="450" t="str">
        <f t="shared" si="81"/>
        <v/>
      </c>
      <c r="S285" s="450" t="str">
        <f t="shared" si="82"/>
        <v/>
      </c>
      <c r="U285" s="450" t="str">
        <f t="shared" si="83"/>
        <v/>
      </c>
      <c r="W285" s="450" t="str">
        <f t="shared" si="84"/>
        <v/>
      </c>
      <c r="Y285" s="450" t="str">
        <f t="shared" si="85"/>
        <v/>
      </c>
      <c r="AA285" s="450" t="str">
        <f t="shared" si="86"/>
        <v/>
      </c>
      <c r="AC285" s="450" t="str">
        <f t="shared" si="87"/>
        <v/>
      </c>
      <c r="AE285" s="450" t="str">
        <f t="shared" si="88"/>
        <v/>
      </c>
      <c r="AG285" s="450" t="str">
        <f t="shared" si="89"/>
        <v/>
      </c>
      <c r="AI285" s="450" t="str">
        <f t="shared" si="90"/>
        <v/>
      </c>
      <c r="AK285" s="450" t="str">
        <f t="shared" si="91"/>
        <v/>
      </c>
      <c r="AM285" s="450" t="str">
        <f t="shared" si="92"/>
        <v/>
      </c>
      <c r="AO285" s="450" t="str">
        <f t="shared" si="93"/>
        <v/>
      </c>
      <c r="AQ285" s="450" t="str">
        <f t="shared" si="94"/>
        <v/>
      </c>
    </row>
    <row r="286" spans="5:43" x14ac:dyDescent="0.3">
      <c r="E286" s="450" t="str">
        <f t="shared" si="76"/>
        <v/>
      </c>
      <c r="G286" s="450" t="str">
        <f t="shared" si="76"/>
        <v/>
      </c>
      <c r="I286" s="450" t="str">
        <f t="shared" si="77"/>
        <v/>
      </c>
      <c r="K286" s="450" t="str">
        <f t="shared" si="78"/>
        <v/>
      </c>
      <c r="M286" s="450" t="str">
        <f t="shared" si="79"/>
        <v/>
      </c>
      <c r="O286" s="450" t="str">
        <f t="shared" si="80"/>
        <v/>
      </c>
      <c r="Q286" s="450" t="str">
        <f t="shared" si="81"/>
        <v/>
      </c>
      <c r="S286" s="450" t="str">
        <f t="shared" si="82"/>
        <v/>
      </c>
      <c r="U286" s="450" t="str">
        <f t="shared" si="83"/>
        <v/>
      </c>
      <c r="W286" s="450" t="str">
        <f t="shared" si="84"/>
        <v/>
      </c>
      <c r="Y286" s="450" t="str">
        <f t="shared" si="85"/>
        <v/>
      </c>
      <c r="AA286" s="450" t="str">
        <f t="shared" si="86"/>
        <v/>
      </c>
      <c r="AC286" s="450" t="str">
        <f t="shared" si="87"/>
        <v/>
      </c>
      <c r="AE286" s="450" t="str">
        <f t="shared" si="88"/>
        <v/>
      </c>
      <c r="AG286" s="450" t="str">
        <f t="shared" si="89"/>
        <v/>
      </c>
      <c r="AI286" s="450" t="str">
        <f t="shared" si="90"/>
        <v/>
      </c>
      <c r="AK286" s="450" t="str">
        <f t="shared" si="91"/>
        <v/>
      </c>
      <c r="AM286" s="450" t="str">
        <f t="shared" si="92"/>
        <v/>
      </c>
      <c r="AO286" s="450" t="str">
        <f t="shared" si="93"/>
        <v/>
      </c>
      <c r="AQ286" s="450" t="str">
        <f t="shared" si="94"/>
        <v/>
      </c>
    </row>
    <row r="287" spans="5:43" x14ac:dyDescent="0.3">
      <c r="E287" s="450" t="str">
        <f t="shared" si="76"/>
        <v/>
      </c>
      <c r="G287" s="450" t="str">
        <f t="shared" si="76"/>
        <v/>
      </c>
      <c r="I287" s="450" t="str">
        <f t="shared" si="77"/>
        <v/>
      </c>
      <c r="K287" s="450" t="str">
        <f t="shared" si="78"/>
        <v/>
      </c>
      <c r="M287" s="450" t="str">
        <f t="shared" si="79"/>
        <v/>
      </c>
      <c r="O287" s="450" t="str">
        <f t="shared" si="80"/>
        <v/>
      </c>
      <c r="Q287" s="450" t="str">
        <f t="shared" si="81"/>
        <v/>
      </c>
      <c r="S287" s="450" t="str">
        <f t="shared" si="82"/>
        <v/>
      </c>
      <c r="U287" s="450" t="str">
        <f t="shared" si="83"/>
        <v/>
      </c>
      <c r="W287" s="450" t="str">
        <f t="shared" si="84"/>
        <v/>
      </c>
      <c r="Y287" s="450" t="str">
        <f t="shared" si="85"/>
        <v/>
      </c>
      <c r="AA287" s="450" t="str">
        <f t="shared" si="86"/>
        <v/>
      </c>
      <c r="AC287" s="450" t="str">
        <f t="shared" si="87"/>
        <v/>
      </c>
      <c r="AE287" s="450" t="str">
        <f t="shared" si="88"/>
        <v/>
      </c>
      <c r="AG287" s="450" t="str">
        <f t="shared" si="89"/>
        <v/>
      </c>
      <c r="AI287" s="450" t="str">
        <f t="shared" si="90"/>
        <v/>
      </c>
      <c r="AK287" s="450" t="str">
        <f t="shared" si="91"/>
        <v/>
      </c>
      <c r="AM287" s="450" t="str">
        <f t="shared" si="92"/>
        <v/>
      </c>
      <c r="AO287" s="450" t="str">
        <f t="shared" si="93"/>
        <v/>
      </c>
      <c r="AQ287" s="450" t="str">
        <f t="shared" si="94"/>
        <v/>
      </c>
    </row>
    <row r="288" spans="5:43" x14ac:dyDescent="0.3">
      <c r="E288" s="450" t="str">
        <f t="shared" si="76"/>
        <v/>
      </c>
      <c r="G288" s="450" t="str">
        <f t="shared" si="76"/>
        <v/>
      </c>
      <c r="I288" s="450" t="str">
        <f t="shared" si="77"/>
        <v/>
      </c>
      <c r="K288" s="450" t="str">
        <f t="shared" si="78"/>
        <v/>
      </c>
      <c r="M288" s="450" t="str">
        <f t="shared" si="79"/>
        <v/>
      </c>
      <c r="O288" s="450" t="str">
        <f t="shared" si="80"/>
        <v/>
      </c>
      <c r="Q288" s="450" t="str">
        <f t="shared" si="81"/>
        <v/>
      </c>
      <c r="S288" s="450" t="str">
        <f t="shared" si="82"/>
        <v/>
      </c>
      <c r="U288" s="450" t="str">
        <f t="shared" si="83"/>
        <v/>
      </c>
      <c r="W288" s="450" t="str">
        <f t="shared" si="84"/>
        <v/>
      </c>
      <c r="Y288" s="450" t="str">
        <f t="shared" si="85"/>
        <v/>
      </c>
      <c r="AA288" s="450" t="str">
        <f t="shared" si="86"/>
        <v/>
      </c>
      <c r="AC288" s="450" t="str">
        <f t="shared" si="87"/>
        <v/>
      </c>
      <c r="AE288" s="450" t="str">
        <f t="shared" si="88"/>
        <v/>
      </c>
      <c r="AG288" s="450" t="str">
        <f t="shared" si="89"/>
        <v/>
      </c>
      <c r="AI288" s="450" t="str">
        <f t="shared" si="90"/>
        <v/>
      </c>
      <c r="AK288" s="450" t="str">
        <f t="shared" si="91"/>
        <v/>
      </c>
      <c r="AM288" s="450" t="str">
        <f t="shared" si="92"/>
        <v/>
      </c>
      <c r="AO288" s="450" t="str">
        <f t="shared" si="93"/>
        <v/>
      </c>
      <c r="AQ288" s="450" t="str">
        <f t="shared" si="94"/>
        <v/>
      </c>
    </row>
    <row r="289" spans="5:43" x14ac:dyDescent="0.3">
      <c r="E289" s="450" t="str">
        <f t="shared" si="76"/>
        <v/>
      </c>
      <c r="G289" s="450" t="str">
        <f t="shared" si="76"/>
        <v/>
      </c>
      <c r="I289" s="450" t="str">
        <f t="shared" si="77"/>
        <v/>
      </c>
      <c r="K289" s="450" t="str">
        <f t="shared" si="78"/>
        <v/>
      </c>
      <c r="M289" s="450" t="str">
        <f t="shared" si="79"/>
        <v/>
      </c>
      <c r="O289" s="450" t="str">
        <f t="shared" si="80"/>
        <v/>
      </c>
      <c r="Q289" s="450" t="str">
        <f t="shared" si="81"/>
        <v/>
      </c>
      <c r="S289" s="450" t="str">
        <f t="shared" si="82"/>
        <v/>
      </c>
      <c r="U289" s="450" t="str">
        <f t="shared" si="83"/>
        <v/>
      </c>
      <c r="W289" s="450" t="str">
        <f t="shared" si="84"/>
        <v/>
      </c>
      <c r="Y289" s="450" t="str">
        <f t="shared" si="85"/>
        <v/>
      </c>
      <c r="AA289" s="450" t="str">
        <f t="shared" si="86"/>
        <v/>
      </c>
      <c r="AC289" s="450" t="str">
        <f t="shared" si="87"/>
        <v/>
      </c>
      <c r="AE289" s="450" t="str">
        <f t="shared" si="88"/>
        <v/>
      </c>
      <c r="AG289" s="450" t="str">
        <f t="shared" si="89"/>
        <v/>
      </c>
      <c r="AI289" s="450" t="str">
        <f t="shared" si="90"/>
        <v/>
      </c>
      <c r="AK289" s="450" t="str">
        <f t="shared" si="91"/>
        <v/>
      </c>
      <c r="AM289" s="450" t="str">
        <f t="shared" si="92"/>
        <v/>
      </c>
      <c r="AO289" s="450" t="str">
        <f t="shared" si="93"/>
        <v/>
      </c>
      <c r="AQ289" s="450" t="str">
        <f t="shared" si="94"/>
        <v/>
      </c>
    </row>
    <row r="290" spans="5:43" x14ac:dyDescent="0.3">
      <c r="E290" s="450" t="str">
        <f t="shared" si="76"/>
        <v/>
      </c>
      <c r="G290" s="450" t="str">
        <f t="shared" si="76"/>
        <v/>
      </c>
      <c r="I290" s="450" t="str">
        <f t="shared" si="77"/>
        <v/>
      </c>
      <c r="K290" s="450" t="str">
        <f t="shared" si="78"/>
        <v/>
      </c>
      <c r="M290" s="450" t="str">
        <f t="shared" si="79"/>
        <v/>
      </c>
      <c r="O290" s="450" t="str">
        <f t="shared" si="80"/>
        <v/>
      </c>
      <c r="Q290" s="450" t="str">
        <f t="shared" si="81"/>
        <v/>
      </c>
      <c r="S290" s="450" t="str">
        <f t="shared" si="82"/>
        <v/>
      </c>
      <c r="U290" s="450" t="str">
        <f t="shared" si="83"/>
        <v/>
      </c>
      <c r="W290" s="450" t="str">
        <f t="shared" si="84"/>
        <v/>
      </c>
      <c r="Y290" s="450" t="str">
        <f t="shared" si="85"/>
        <v/>
      </c>
      <c r="AA290" s="450" t="str">
        <f t="shared" si="86"/>
        <v/>
      </c>
      <c r="AC290" s="450" t="str">
        <f t="shared" si="87"/>
        <v/>
      </c>
      <c r="AE290" s="450" t="str">
        <f t="shared" si="88"/>
        <v/>
      </c>
      <c r="AG290" s="450" t="str">
        <f t="shared" si="89"/>
        <v/>
      </c>
      <c r="AI290" s="450" t="str">
        <f t="shared" si="90"/>
        <v/>
      </c>
      <c r="AK290" s="450" t="str">
        <f t="shared" si="91"/>
        <v/>
      </c>
      <c r="AM290" s="450" t="str">
        <f t="shared" si="92"/>
        <v/>
      </c>
      <c r="AO290" s="450" t="str">
        <f t="shared" si="93"/>
        <v/>
      </c>
      <c r="AQ290" s="450" t="str">
        <f t="shared" si="94"/>
        <v/>
      </c>
    </row>
    <row r="291" spans="5:43" x14ac:dyDescent="0.3">
      <c r="E291" s="450" t="str">
        <f t="shared" si="76"/>
        <v/>
      </c>
      <c r="G291" s="450" t="str">
        <f t="shared" si="76"/>
        <v/>
      </c>
      <c r="I291" s="450" t="str">
        <f t="shared" si="77"/>
        <v/>
      </c>
      <c r="K291" s="450" t="str">
        <f t="shared" si="78"/>
        <v/>
      </c>
      <c r="M291" s="450" t="str">
        <f t="shared" si="79"/>
        <v/>
      </c>
      <c r="O291" s="450" t="str">
        <f t="shared" si="80"/>
        <v/>
      </c>
      <c r="Q291" s="450" t="str">
        <f t="shared" si="81"/>
        <v/>
      </c>
      <c r="S291" s="450" t="str">
        <f t="shared" si="82"/>
        <v/>
      </c>
      <c r="U291" s="450" t="str">
        <f t="shared" si="83"/>
        <v/>
      </c>
      <c r="W291" s="450" t="str">
        <f t="shared" si="84"/>
        <v/>
      </c>
      <c r="Y291" s="450" t="str">
        <f t="shared" si="85"/>
        <v/>
      </c>
      <c r="AA291" s="450" t="str">
        <f t="shared" si="86"/>
        <v/>
      </c>
      <c r="AC291" s="450" t="str">
        <f t="shared" si="87"/>
        <v/>
      </c>
      <c r="AE291" s="450" t="str">
        <f t="shared" si="88"/>
        <v/>
      </c>
      <c r="AG291" s="450" t="str">
        <f t="shared" si="89"/>
        <v/>
      </c>
      <c r="AI291" s="450" t="str">
        <f t="shared" si="90"/>
        <v/>
      </c>
      <c r="AK291" s="450" t="str">
        <f t="shared" si="91"/>
        <v/>
      </c>
      <c r="AM291" s="450" t="str">
        <f t="shared" si="92"/>
        <v/>
      </c>
      <c r="AO291" s="450" t="str">
        <f t="shared" si="93"/>
        <v/>
      </c>
      <c r="AQ291" s="450" t="str">
        <f t="shared" si="94"/>
        <v/>
      </c>
    </row>
    <row r="292" spans="5:43" x14ac:dyDescent="0.3">
      <c r="E292" s="450" t="str">
        <f t="shared" si="76"/>
        <v/>
      </c>
      <c r="G292" s="450" t="str">
        <f t="shared" si="76"/>
        <v/>
      </c>
      <c r="I292" s="450" t="str">
        <f t="shared" si="77"/>
        <v/>
      </c>
      <c r="K292" s="450" t="str">
        <f t="shared" si="78"/>
        <v/>
      </c>
      <c r="M292" s="450" t="str">
        <f t="shared" si="79"/>
        <v/>
      </c>
      <c r="O292" s="450" t="str">
        <f t="shared" si="80"/>
        <v/>
      </c>
      <c r="Q292" s="450" t="str">
        <f t="shared" si="81"/>
        <v/>
      </c>
      <c r="S292" s="450" t="str">
        <f t="shared" si="82"/>
        <v/>
      </c>
      <c r="U292" s="450" t="str">
        <f t="shared" si="83"/>
        <v/>
      </c>
      <c r="W292" s="450" t="str">
        <f t="shared" si="84"/>
        <v/>
      </c>
      <c r="Y292" s="450" t="str">
        <f t="shared" si="85"/>
        <v/>
      </c>
      <c r="AA292" s="450" t="str">
        <f t="shared" si="86"/>
        <v/>
      </c>
      <c r="AC292" s="450" t="str">
        <f t="shared" si="87"/>
        <v/>
      </c>
      <c r="AE292" s="450" t="str">
        <f t="shared" si="88"/>
        <v/>
      </c>
      <c r="AG292" s="450" t="str">
        <f t="shared" si="89"/>
        <v/>
      </c>
      <c r="AI292" s="450" t="str">
        <f t="shared" si="90"/>
        <v/>
      </c>
      <c r="AK292" s="450" t="str">
        <f t="shared" si="91"/>
        <v/>
      </c>
      <c r="AM292" s="450" t="str">
        <f t="shared" si="92"/>
        <v/>
      </c>
      <c r="AO292" s="450" t="str">
        <f t="shared" si="93"/>
        <v/>
      </c>
      <c r="AQ292" s="450" t="str">
        <f t="shared" si="94"/>
        <v/>
      </c>
    </row>
    <row r="293" spans="5:43" x14ac:dyDescent="0.3">
      <c r="E293" s="450" t="str">
        <f t="shared" si="76"/>
        <v/>
      </c>
      <c r="G293" s="450" t="str">
        <f t="shared" si="76"/>
        <v/>
      </c>
      <c r="I293" s="450" t="str">
        <f t="shared" si="77"/>
        <v/>
      </c>
      <c r="K293" s="450" t="str">
        <f t="shared" si="78"/>
        <v/>
      </c>
      <c r="M293" s="450" t="str">
        <f t="shared" si="79"/>
        <v/>
      </c>
      <c r="O293" s="450" t="str">
        <f t="shared" si="80"/>
        <v/>
      </c>
      <c r="Q293" s="450" t="str">
        <f t="shared" si="81"/>
        <v/>
      </c>
      <c r="S293" s="450" t="str">
        <f t="shared" si="82"/>
        <v/>
      </c>
      <c r="U293" s="450" t="str">
        <f t="shared" si="83"/>
        <v/>
      </c>
      <c r="W293" s="450" t="str">
        <f t="shared" si="84"/>
        <v/>
      </c>
      <c r="Y293" s="450" t="str">
        <f t="shared" si="85"/>
        <v/>
      </c>
      <c r="AA293" s="450" t="str">
        <f t="shared" si="86"/>
        <v/>
      </c>
      <c r="AC293" s="450" t="str">
        <f t="shared" si="87"/>
        <v/>
      </c>
      <c r="AE293" s="450" t="str">
        <f t="shared" si="88"/>
        <v/>
      </c>
      <c r="AG293" s="450" t="str">
        <f t="shared" si="89"/>
        <v/>
      </c>
      <c r="AI293" s="450" t="str">
        <f t="shared" si="90"/>
        <v/>
      </c>
      <c r="AK293" s="450" t="str">
        <f t="shared" si="91"/>
        <v/>
      </c>
      <c r="AM293" s="450" t="str">
        <f t="shared" si="92"/>
        <v/>
      </c>
      <c r="AO293" s="450" t="str">
        <f t="shared" si="93"/>
        <v/>
      </c>
      <c r="AQ293" s="450" t="str">
        <f t="shared" si="94"/>
        <v/>
      </c>
    </row>
    <row r="294" spans="5:43" x14ac:dyDescent="0.3">
      <c r="E294" s="450" t="str">
        <f t="shared" si="76"/>
        <v/>
      </c>
      <c r="G294" s="450" t="str">
        <f t="shared" si="76"/>
        <v/>
      </c>
      <c r="I294" s="450" t="str">
        <f t="shared" si="77"/>
        <v/>
      </c>
      <c r="K294" s="450" t="str">
        <f t="shared" si="78"/>
        <v/>
      </c>
      <c r="M294" s="450" t="str">
        <f t="shared" si="79"/>
        <v/>
      </c>
      <c r="O294" s="450" t="str">
        <f t="shared" si="80"/>
        <v/>
      </c>
      <c r="Q294" s="450" t="str">
        <f t="shared" si="81"/>
        <v/>
      </c>
      <c r="S294" s="450" t="str">
        <f t="shared" si="82"/>
        <v/>
      </c>
      <c r="U294" s="450" t="str">
        <f t="shared" si="83"/>
        <v/>
      </c>
      <c r="W294" s="450" t="str">
        <f t="shared" si="84"/>
        <v/>
      </c>
      <c r="Y294" s="450" t="str">
        <f t="shared" si="85"/>
        <v/>
      </c>
      <c r="AA294" s="450" t="str">
        <f t="shared" si="86"/>
        <v/>
      </c>
      <c r="AC294" s="450" t="str">
        <f t="shared" si="87"/>
        <v/>
      </c>
      <c r="AE294" s="450" t="str">
        <f t="shared" si="88"/>
        <v/>
      </c>
      <c r="AG294" s="450" t="str">
        <f t="shared" si="89"/>
        <v/>
      </c>
      <c r="AI294" s="450" t="str">
        <f t="shared" si="90"/>
        <v/>
      </c>
      <c r="AK294" s="450" t="str">
        <f t="shared" si="91"/>
        <v/>
      </c>
      <c r="AM294" s="450" t="str">
        <f t="shared" si="92"/>
        <v/>
      </c>
      <c r="AO294" s="450" t="str">
        <f t="shared" si="93"/>
        <v/>
      </c>
      <c r="AQ294" s="450" t="str">
        <f t="shared" si="94"/>
        <v/>
      </c>
    </row>
    <row r="295" spans="5:43" x14ac:dyDescent="0.3">
      <c r="E295" s="450" t="str">
        <f t="shared" si="76"/>
        <v/>
      </c>
      <c r="G295" s="450" t="str">
        <f t="shared" si="76"/>
        <v/>
      </c>
      <c r="I295" s="450" t="str">
        <f t="shared" si="77"/>
        <v/>
      </c>
      <c r="K295" s="450" t="str">
        <f t="shared" si="78"/>
        <v/>
      </c>
      <c r="M295" s="450" t="str">
        <f t="shared" si="79"/>
        <v/>
      </c>
      <c r="O295" s="450" t="str">
        <f t="shared" si="80"/>
        <v/>
      </c>
      <c r="Q295" s="450" t="str">
        <f t="shared" si="81"/>
        <v/>
      </c>
      <c r="S295" s="450" t="str">
        <f t="shared" si="82"/>
        <v/>
      </c>
      <c r="U295" s="450" t="str">
        <f t="shared" si="83"/>
        <v/>
      </c>
      <c r="W295" s="450" t="str">
        <f t="shared" si="84"/>
        <v/>
      </c>
      <c r="Y295" s="450" t="str">
        <f t="shared" si="85"/>
        <v/>
      </c>
      <c r="AA295" s="450" t="str">
        <f t="shared" si="86"/>
        <v/>
      </c>
      <c r="AC295" s="450" t="str">
        <f t="shared" si="87"/>
        <v/>
      </c>
      <c r="AE295" s="450" t="str">
        <f t="shared" si="88"/>
        <v/>
      </c>
      <c r="AG295" s="450" t="str">
        <f t="shared" si="89"/>
        <v/>
      </c>
      <c r="AI295" s="450" t="str">
        <f t="shared" si="90"/>
        <v/>
      </c>
      <c r="AK295" s="450" t="str">
        <f t="shared" si="91"/>
        <v/>
      </c>
      <c r="AM295" s="450" t="str">
        <f t="shared" si="92"/>
        <v/>
      </c>
      <c r="AO295" s="450" t="str">
        <f t="shared" si="93"/>
        <v/>
      </c>
      <c r="AQ295" s="450" t="str">
        <f t="shared" si="94"/>
        <v/>
      </c>
    </row>
    <row r="296" spans="5:43" x14ac:dyDescent="0.3">
      <c r="E296" s="450" t="str">
        <f t="shared" si="76"/>
        <v/>
      </c>
      <c r="G296" s="450" t="str">
        <f t="shared" si="76"/>
        <v/>
      </c>
      <c r="I296" s="450" t="str">
        <f t="shared" si="77"/>
        <v/>
      </c>
      <c r="K296" s="450" t="str">
        <f t="shared" si="78"/>
        <v/>
      </c>
      <c r="M296" s="450" t="str">
        <f t="shared" si="79"/>
        <v/>
      </c>
      <c r="O296" s="450" t="str">
        <f t="shared" si="80"/>
        <v/>
      </c>
      <c r="Q296" s="450" t="str">
        <f t="shared" si="81"/>
        <v/>
      </c>
      <c r="S296" s="450" t="str">
        <f t="shared" si="82"/>
        <v/>
      </c>
      <c r="U296" s="450" t="str">
        <f t="shared" si="83"/>
        <v/>
      </c>
      <c r="W296" s="450" t="str">
        <f t="shared" si="84"/>
        <v/>
      </c>
      <c r="Y296" s="450" t="str">
        <f t="shared" si="85"/>
        <v/>
      </c>
      <c r="AA296" s="450" t="str">
        <f t="shared" si="86"/>
        <v/>
      </c>
      <c r="AC296" s="450" t="str">
        <f t="shared" si="87"/>
        <v/>
      </c>
      <c r="AE296" s="450" t="str">
        <f t="shared" si="88"/>
        <v/>
      </c>
      <c r="AG296" s="450" t="str">
        <f t="shared" si="89"/>
        <v/>
      </c>
      <c r="AI296" s="450" t="str">
        <f t="shared" si="90"/>
        <v/>
      </c>
      <c r="AK296" s="450" t="str">
        <f t="shared" si="91"/>
        <v/>
      </c>
      <c r="AM296" s="450" t="str">
        <f t="shared" si="92"/>
        <v/>
      </c>
      <c r="AO296" s="450" t="str">
        <f t="shared" si="93"/>
        <v/>
      </c>
      <c r="AQ296" s="450" t="str">
        <f t="shared" si="94"/>
        <v/>
      </c>
    </row>
    <row r="297" spans="5:43" x14ac:dyDescent="0.3">
      <c r="E297" s="450" t="str">
        <f t="shared" si="76"/>
        <v/>
      </c>
      <c r="G297" s="450" t="str">
        <f t="shared" si="76"/>
        <v/>
      </c>
      <c r="I297" s="450" t="str">
        <f t="shared" si="77"/>
        <v/>
      </c>
      <c r="K297" s="450" t="str">
        <f t="shared" si="78"/>
        <v/>
      </c>
      <c r="M297" s="450" t="str">
        <f t="shared" si="79"/>
        <v/>
      </c>
      <c r="O297" s="450" t="str">
        <f t="shared" si="80"/>
        <v/>
      </c>
      <c r="Q297" s="450" t="str">
        <f t="shared" si="81"/>
        <v/>
      </c>
      <c r="S297" s="450" t="str">
        <f t="shared" si="82"/>
        <v/>
      </c>
      <c r="U297" s="450" t="str">
        <f t="shared" si="83"/>
        <v/>
      </c>
      <c r="W297" s="450" t="str">
        <f t="shared" si="84"/>
        <v/>
      </c>
      <c r="Y297" s="450" t="str">
        <f t="shared" si="85"/>
        <v/>
      </c>
      <c r="AA297" s="450" t="str">
        <f t="shared" si="86"/>
        <v/>
      </c>
      <c r="AC297" s="450" t="str">
        <f t="shared" si="87"/>
        <v/>
      </c>
      <c r="AE297" s="450" t="str">
        <f t="shared" si="88"/>
        <v/>
      </c>
      <c r="AG297" s="450" t="str">
        <f t="shared" si="89"/>
        <v/>
      </c>
      <c r="AI297" s="450" t="str">
        <f t="shared" si="90"/>
        <v/>
      </c>
      <c r="AK297" s="450" t="str">
        <f t="shared" si="91"/>
        <v/>
      </c>
      <c r="AM297" s="450" t="str">
        <f t="shared" si="92"/>
        <v/>
      </c>
      <c r="AO297" s="450" t="str">
        <f t="shared" si="93"/>
        <v/>
      </c>
      <c r="AQ297" s="450" t="str">
        <f t="shared" si="94"/>
        <v/>
      </c>
    </row>
    <row r="298" spans="5:43" x14ac:dyDescent="0.3">
      <c r="E298" s="450" t="str">
        <f t="shared" si="76"/>
        <v/>
      </c>
      <c r="G298" s="450" t="str">
        <f t="shared" si="76"/>
        <v/>
      </c>
      <c r="I298" s="450" t="str">
        <f t="shared" si="77"/>
        <v/>
      </c>
      <c r="K298" s="450" t="str">
        <f t="shared" si="78"/>
        <v/>
      </c>
      <c r="M298" s="450" t="str">
        <f t="shared" si="79"/>
        <v/>
      </c>
      <c r="O298" s="450" t="str">
        <f t="shared" si="80"/>
        <v/>
      </c>
      <c r="Q298" s="450" t="str">
        <f t="shared" si="81"/>
        <v/>
      </c>
      <c r="S298" s="450" t="str">
        <f t="shared" si="82"/>
        <v/>
      </c>
      <c r="U298" s="450" t="str">
        <f t="shared" si="83"/>
        <v/>
      </c>
      <c r="W298" s="450" t="str">
        <f t="shared" si="84"/>
        <v/>
      </c>
      <c r="Y298" s="450" t="str">
        <f t="shared" si="85"/>
        <v/>
      </c>
      <c r="AA298" s="450" t="str">
        <f t="shared" si="86"/>
        <v/>
      </c>
      <c r="AC298" s="450" t="str">
        <f t="shared" si="87"/>
        <v/>
      </c>
      <c r="AE298" s="450" t="str">
        <f t="shared" si="88"/>
        <v/>
      </c>
      <c r="AG298" s="450" t="str">
        <f t="shared" si="89"/>
        <v/>
      </c>
      <c r="AI298" s="450" t="str">
        <f t="shared" si="90"/>
        <v/>
      </c>
      <c r="AK298" s="450" t="str">
        <f t="shared" si="91"/>
        <v/>
      </c>
      <c r="AM298" s="450" t="str">
        <f t="shared" si="92"/>
        <v/>
      </c>
      <c r="AO298" s="450" t="str">
        <f t="shared" si="93"/>
        <v/>
      </c>
      <c r="AQ298" s="450" t="str">
        <f t="shared" si="94"/>
        <v/>
      </c>
    </row>
    <row r="299" spans="5:43" x14ac:dyDescent="0.3">
      <c r="E299" s="450" t="str">
        <f t="shared" si="76"/>
        <v/>
      </c>
      <c r="G299" s="450" t="str">
        <f t="shared" si="76"/>
        <v/>
      </c>
      <c r="I299" s="450" t="str">
        <f t="shared" si="77"/>
        <v/>
      </c>
      <c r="K299" s="450" t="str">
        <f t="shared" si="78"/>
        <v/>
      </c>
      <c r="M299" s="450" t="str">
        <f t="shared" si="79"/>
        <v/>
      </c>
      <c r="O299" s="450" t="str">
        <f t="shared" si="80"/>
        <v/>
      </c>
      <c r="Q299" s="450" t="str">
        <f t="shared" si="81"/>
        <v/>
      </c>
      <c r="S299" s="450" t="str">
        <f t="shared" si="82"/>
        <v/>
      </c>
      <c r="U299" s="450" t="str">
        <f t="shared" si="83"/>
        <v/>
      </c>
      <c r="W299" s="450" t="str">
        <f t="shared" si="84"/>
        <v/>
      </c>
      <c r="Y299" s="450" t="str">
        <f t="shared" si="85"/>
        <v/>
      </c>
      <c r="AA299" s="450" t="str">
        <f t="shared" si="86"/>
        <v/>
      </c>
      <c r="AC299" s="450" t="str">
        <f t="shared" si="87"/>
        <v/>
      </c>
      <c r="AE299" s="450" t="str">
        <f t="shared" si="88"/>
        <v/>
      </c>
      <c r="AG299" s="450" t="str">
        <f t="shared" si="89"/>
        <v/>
      </c>
      <c r="AI299" s="450" t="str">
        <f t="shared" si="90"/>
        <v/>
      </c>
      <c r="AK299" s="450" t="str">
        <f t="shared" si="91"/>
        <v/>
      </c>
      <c r="AM299" s="450" t="str">
        <f t="shared" si="92"/>
        <v/>
      </c>
      <c r="AO299" s="450" t="str">
        <f t="shared" si="93"/>
        <v/>
      </c>
      <c r="AQ299" s="450" t="str">
        <f t="shared" si="94"/>
        <v/>
      </c>
    </row>
    <row r="300" spans="5:43" x14ac:dyDescent="0.3">
      <c r="E300" s="450" t="str">
        <f t="shared" si="76"/>
        <v/>
      </c>
      <c r="G300" s="450" t="str">
        <f t="shared" si="76"/>
        <v/>
      </c>
      <c r="I300" s="450" t="str">
        <f t="shared" si="77"/>
        <v/>
      </c>
      <c r="K300" s="450" t="str">
        <f t="shared" si="78"/>
        <v/>
      </c>
      <c r="M300" s="450" t="str">
        <f t="shared" si="79"/>
        <v/>
      </c>
      <c r="O300" s="450" t="str">
        <f t="shared" si="80"/>
        <v/>
      </c>
      <c r="Q300" s="450" t="str">
        <f t="shared" si="81"/>
        <v/>
      </c>
      <c r="S300" s="450" t="str">
        <f t="shared" si="82"/>
        <v/>
      </c>
      <c r="U300" s="450" t="str">
        <f t="shared" si="83"/>
        <v/>
      </c>
      <c r="W300" s="450" t="str">
        <f t="shared" si="84"/>
        <v/>
      </c>
      <c r="Y300" s="450" t="str">
        <f t="shared" si="85"/>
        <v/>
      </c>
      <c r="AA300" s="450" t="str">
        <f t="shared" si="86"/>
        <v/>
      </c>
      <c r="AC300" s="450" t="str">
        <f t="shared" si="87"/>
        <v/>
      </c>
      <c r="AE300" s="450" t="str">
        <f t="shared" si="88"/>
        <v/>
      </c>
      <c r="AG300" s="450" t="str">
        <f t="shared" si="89"/>
        <v/>
      </c>
      <c r="AI300" s="450" t="str">
        <f t="shared" si="90"/>
        <v/>
      </c>
      <c r="AK300" s="450" t="str">
        <f t="shared" si="91"/>
        <v/>
      </c>
      <c r="AM300" s="450" t="str">
        <f t="shared" si="92"/>
        <v/>
      </c>
      <c r="AO300" s="450" t="str">
        <f t="shared" si="93"/>
        <v/>
      </c>
      <c r="AQ300" s="450" t="str">
        <f t="shared" si="94"/>
        <v/>
      </c>
    </row>
  </sheetData>
  <mergeCells count="1">
    <mergeCell ref="A3:A6"/>
  </mergeCells>
  <conditionalFormatting sqref="E12:E300">
    <cfRule type="expression" dxfId="7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6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2" activePane="bottomLeft" state="frozen"/>
      <selection activeCell="S33" sqref="S33"/>
      <selection pane="bottomLeft" activeCell="A12" sqref="A12:A23"/>
    </sheetView>
  </sheetViews>
  <sheetFormatPr defaultColWidth="7.21875" defaultRowHeight="14.4" x14ac:dyDescent="0.3"/>
  <cols>
    <col min="1" max="1" width="36.88671875" style="583" customWidth="1"/>
    <col min="2" max="2" width="17" style="583" customWidth="1"/>
    <col min="3" max="3" width="7.21875" style="583"/>
    <col min="4" max="13" width="17" style="583" customWidth="1"/>
    <col min="14" max="14" width="17" style="416" customWidth="1"/>
    <col min="15" max="15" width="17" style="583" customWidth="1"/>
    <col min="16" max="16" width="17" style="416" customWidth="1"/>
    <col min="17" max="19" width="17" style="583" customWidth="1"/>
    <col min="20" max="20" width="17" style="416" customWidth="1"/>
    <col min="21" max="21" width="17" style="583" customWidth="1"/>
    <col min="22" max="22" width="17" style="416" customWidth="1"/>
    <col min="23" max="23" width="17" style="583" customWidth="1"/>
    <col min="24" max="24" width="17" style="416" customWidth="1"/>
    <col min="25" max="35" width="17" style="583" customWidth="1"/>
    <col min="36" max="36" width="17" style="416" customWidth="1"/>
    <col min="37" max="43" width="17" style="583" customWidth="1"/>
    <col min="44" max="643" width="7.21875" style="583"/>
    <col min="644" max="683" width="7.21875" style="453"/>
    <col min="684" max="883" width="7.21875" style="583"/>
    <col min="884" max="1003" width="7.21875" style="497"/>
    <col min="1004" max="16384" width="7.21875" style="583"/>
  </cols>
  <sheetData>
    <row r="1" spans="1:43" x14ac:dyDescent="0.3">
      <c r="A1" s="540">
        <v>10</v>
      </c>
      <c r="C1" s="501" t="s">
        <v>349</v>
      </c>
      <c r="E1" s="458">
        <f ca="1">IF(COUNT(E12:E300)=0,"-",AVERAGE(E12:OFFSET(E12,$A$1-1,0)))</f>
        <v>9546.1631763809746</v>
      </c>
      <c r="G1" s="458">
        <f ca="1">IF(COUNT(G12:G300)=0,"-",AVERAGE(G12:OFFSET(G12,$A$1-1,0)))</f>
        <v>1857.4846346879331</v>
      </c>
      <c r="I1" s="458" t="str">
        <f ca="1">IF(COUNT(I12:I300)=0,"-",AVERAGE(I12:OFFSET(I12,$A$1-1,0)))</f>
        <v>-</v>
      </c>
      <c r="K1" s="458" t="str">
        <f ca="1">IF(COUNT(K12:K300)=0,"-",AVERAGE(K12:OFFSET(K12,$A$1-1,0)))</f>
        <v>-</v>
      </c>
      <c r="M1" s="458">
        <f ca="1">IF(COUNT(M12:M300)=0,"-",AVERAGE(M12:OFFSET(M12,$A$1-1,0)))</f>
        <v>29604.721459660788</v>
      </c>
      <c r="O1" s="458">
        <f ca="1">IF(COUNT(O12:O300)=0,"-",AVERAGE(O12:OFFSET(O12,$A$1-1,0)))</f>
        <v>429.96652398271738</v>
      </c>
      <c r="Q1" s="458">
        <f ca="1">IF(COUNT(Q12:Q300)=0,"-",AVERAGE(Q12:OFFSET(Q12,$A$1-1,0)))</f>
        <v>1228.6671044933639</v>
      </c>
      <c r="S1" s="458">
        <f ca="1">IF(COUNT(S12:S300)=0,"-",AVERAGE(S12:OFFSET(S12,$A$1-1,0)))</f>
        <v>68.357023812958161</v>
      </c>
      <c r="U1" s="458">
        <f ca="1">IF(COUNT(U12:U300)=0,"-",AVERAGE(U12:OFFSET(U12,$A$1-1,0)))</f>
        <v>126.1800012746674</v>
      </c>
      <c r="W1" s="458">
        <f ca="1">IF(COUNT(W12:W300)=0,"-",AVERAGE(W12:OFFSET(W12,$A$1-1,0)))</f>
        <v>48.214285714285708</v>
      </c>
      <c r="Y1" s="458" t="str">
        <f ca="1">IF(COUNT(Y12:Y300)=0,"-",AVERAGE(Y12:OFFSET(Y12,$A$1-1,0)))</f>
        <v>-</v>
      </c>
      <c r="AA1" s="458" t="str">
        <f ca="1">IF(COUNT(AA12:AA300)=0,"-",AVERAGE(AA12:OFFSET(AA12,$A$1-1,0)))</f>
        <v>-</v>
      </c>
      <c r="AC1" s="458" t="str">
        <f ca="1">IF(COUNT(AC12:AC300)=0,"-",AVERAGE(AC12:OFFSET(AC12,$A$1-1,0)))</f>
        <v>-</v>
      </c>
      <c r="AE1" s="458">
        <f ca="1">IF(COUNT(AE12:AE300)=0,"-",AVERAGE(AE12:OFFSET(AE12,$A$1-1,0)))</f>
        <v>3811.3084602945337</v>
      </c>
      <c r="AG1" s="458" t="str">
        <f ca="1">IF(COUNT(AG12:AG300)=0,"-",AVERAGE(AG12:OFFSET(AG12,$A$1-1,0)))</f>
        <v>-</v>
      </c>
      <c r="AI1" s="458" t="str">
        <f ca="1">IF(COUNT(AI12:AI300)=0,"-",AVERAGE(AI12:OFFSET(AI12,$A$1-1,0)))</f>
        <v>-</v>
      </c>
      <c r="AK1" s="458">
        <f ca="1">IF(COUNT(AK12:AK300)=0,"-",AVERAGE(AK12:OFFSET(AK12,$A$1-1,0)))</f>
        <v>1196.143676537863</v>
      </c>
      <c r="AM1" s="458" t="str">
        <f ca="1">IF(COUNT(AM12:AM300)=0,"-",AVERAGE(AM12:OFFSET(AM12,$A$1-1,0)))</f>
        <v>-</v>
      </c>
      <c r="AO1" s="458">
        <f ca="1">IF(COUNT(AO12:AO300)=0,"-",AVERAGE(AO12:OFFSET(AO12,$A$1-1,0)))</f>
        <v>331.06796116504853</v>
      </c>
      <c r="AQ1" s="458">
        <f ca="1">IF(COUNT(AQ12:AQ300)=0,"-",AVERAGE(AQ12:OFFSET(AQ12,$A$1-1,0)))</f>
        <v>7508.4186633153349</v>
      </c>
    </row>
    <row r="2" spans="1:43" x14ac:dyDescent="0.3">
      <c r="C2" s="501" t="s">
        <v>350</v>
      </c>
      <c r="E2" s="458">
        <f ca="1">IF(COUNT(E12:E300)=0,"-",E1-(2*_xlfn.STDEV.P(E12:OFFSET(E12,$A$1-1,0))))</f>
        <v>-9475.8210424606805</v>
      </c>
      <c r="G2" s="458">
        <f ca="1">IF(COUNT(G12:G300)=0,"-",G1-(2*_xlfn.STDEV.P(G12:OFFSET(G12,$A$1-1,0))))</f>
        <v>731.91750019539586</v>
      </c>
      <c r="I2" s="458" t="str">
        <f ca="1">IF(COUNT(I12:I300)=0,"-",I1-(2*_xlfn.STDEV.P(I12:OFFSET(I12,$A$1-1,0))))</f>
        <v>-</v>
      </c>
      <c r="K2" s="458" t="str">
        <f ca="1">IF(COUNT(K12:K300)=0,"-",K1-(2*_xlfn.STDEV.P(K12:OFFSET(K12,$A$1-1,0))))</f>
        <v>-</v>
      </c>
      <c r="M2" s="458">
        <f ca="1">IF(COUNT(M12:M300)=0,"-",M1-(2*_xlfn.STDEV.P(M12:OFFSET(M12,$A$1-1,0))))</f>
        <v>29604.721459660788</v>
      </c>
      <c r="O2" s="458">
        <f ca="1">IF(COUNT(O12:O300)=0,"-",O1-(2*_xlfn.STDEV.P(O12:OFFSET(O12,$A$1-1,0))))</f>
        <v>-157.01516098280672</v>
      </c>
      <c r="Q2" s="458">
        <f ca="1">IF(COUNT(Q12:Q300)=0,"-",Q1-(2*_xlfn.STDEV.P(Q12:OFFSET(Q12,$A$1-1,0))))</f>
        <v>-632.75284543648308</v>
      </c>
      <c r="S2" s="458">
        <f ca="1">IF(COUNT(S12:S300)=0,"-",S1-(2*_xlfn.STDEV.P(S12:OFFSET(S12,$A$1-1,0))))</f>
        <v>-4.9049457016259055</v>
      </c>
      <c r="U2" s="458">
        <f ca="1">IF(COUNT(U12:U300)=0,"-",U1-(2*_xlfn.STDEV.P(U12:OFFSET(U12,$A$1-1,0))))</f>
        <v>112.09751068705509</v>
      </c>
      <c r="W2" s="458">
        <f ca="1">IF(COUNT(W12:W300)=0,"-",W1-(2*_xlfn.STDEV.P(W12:OFFSET(W12,$A$1-1,0))))</f>
        <v>48.214285714285708</v>
      </c>
      <c r="Y2" s="458" t="str">
        <f ca="1">IF(COUNT(Y12:Y300)=0,"-",Y1-(2*_xlfn.STDEV.P(Y12:OFFSET(Y12,$A$1-1,0))))</f>
        <v>-</v>
      </c>
      <c r="AA2" s="458" t="str">
        <f ca="1">IF(COUNT(AA12:AA300)=0,"-",AA1-(2*_xlfn.STDEV.P(AA12:OFFSET(AA12,$A$1-1,0))))</f>
        <v>-</v>
      </c>
      <c r="AC2" s="458" t="str">
        <f ca="1">IF(COUNT(AC12:AC300)=0,"-",AC1-(2*_xlfn.STDEV.P(AC12:OFFSET(AC12,$A$1-1,0))))</f>
        <v>-</v>
      </c>
      <c r="AE2" s="458">
        <f ca="1">IF(COUNT(AE12:AE300)=0,"-",AE1-(2*_xlfn.STDEV.P(AE12:OFFSET(AE12,$A$1-1,0))))</f>
        <v>3383.8723844638566</v>
      </c>
      <c r="AG2" s="458" t="str">
        <f ca="1">IF(COUNT(AG12:AG300)=0,"-",AG1-(2*_xlfn.STDEV.P(AG12:OFFSET(AG12,$A$1-1,0))))</f>
        <v>-</v>
      </c>
      <c r="AI2" s="458" t="str">
        <f ca="1">IF(COUNT(AI12:AI300)=0,"-",AI1-(2*_xlfn.STDEV.P(AI12:OFFSET(AI12,$A$1-1,0))))</f>
        <v>-</v>
      </c>
      <c r="AK2" s="458">
        <f ca="1">IF(COUNT(AK12:AK300)=0,"-",AK1-(2*_xlfn.STDEV.P(AK12:OFFSET(AK12,$A$1-1,0))))</f>
        <v>-750.76278850771246</v>
      </c>
      <c r="AM2" s="458" t="str">
        <f ca="1">IF(COUNT(AM12:AM300)=0,"-",AM1-(2*_xlfn.STDEV.P(AM12:OFFSET(AM12,$A$1-1,0))))</f>
        <v>-</v>
      </c>
      <c r="AO2" s="458">
        <f ca="1">IF(COUNT(AO12:AO300)=0,"-",AO1-(2*_xlfn.STDEV.P(AO12:OFFSET(AO12,$A$1-1,0))))</f>
        <v>331.06796116504853</v>
      </c>
      <c r="AQ2" s="458">
        <f ca="1">IF(COUNT(AQ12:AQ300)=0,"-",AQ1-(2*_xlfn.STDEV.P(AQ12:OFFSET(AQ12,$A$1-1,0))))</f>
        <v>-15918.202047653964</v>
      </c>
    </row>
    <row r="3" spans="1:43" x14ac:dyDescent="0.3">
      <c r="A3" s="457" t="s">
        <v>449</v>
      </c>
      <c r="C3" s="501" t="s">
        <v>351</v>
      </c>
      <c r="E3" s="458">
        <f ca="1">IF(COUNT(E12:E300)=0,"-",E1+(2*_xlfn.STDEV.P(E12:OFFSET(E12,$A$1-1,0))))</f>
        <v>28568.14739522263</v>
      </c>
      <c r="G3" s="458">
        <f ca="1">IF(COUNT(G12:G300)=0,"-",G1+(2*_xlfn.STDEV.P(G12:OFFSET(G12,$A$1-1,0))))</f>
        <v>2983.0517691804703</v>
      </c>
      <c r="I3" s="458" t="str">
        <f ca="1">IF(COUNT(I12:I300)=0,"-",I1+(2*_xlfn.STDEV.P(I12:OFFSET(I12,$A$1-1,0))))</f>
        <v>-</v>
      </c>
      <c r="K3" s="458" t="str">
        <f ca="1">IF(COUNT(K12:K300)=0,"-",K1+(2*_xlfn.STDEV.P(K12:OFFSET(K12,$A$1-1,0))))</f>
        <v>-</v>
      </c>
      <c r="M3" s="458">
        <f ca="1">IF(COUNT(M12:M300)=0,"-",M1+(2*_xlfn.STDEV.P(M12:OFFSET(M12,$A$1-1,0))))</f>
        <v>29604.721459660788</v>
      </c>
      <c r="O3" s="458">
        <f ca="1">IF(COUNT(O12:O300)=0,"-",O1+(2*_xlfn.STDEV.P(O12:OFFSET(O12,$A$1-1,0))))</f>
        <v>1016.9482089482415</v>
      </c>
      <c r="Q3" s="458">
        <f ca="1">IF(COUNT(Q12:Q300)=0,"-",Q1+(2*_xlfn.STDEV.P(Q12:OFFSET(Q12,$A$1-1,0))))</f>
        <v>3090.0870544232112</v>
      </c>
      <c r="S3" s="458">
        <f ca="1">IF(COUNT(S12:S300)=0,"-",S1+(2*_xlfn.STDEV.P(S12:OFFSET(S12,$A$1-1,0))))</f>
        <v>141.61899332754223</v>
      </c>
      <c r="U3" s="458">
        <f ca="1">IF(COUNT(U12:U300)=0,"-",U1+(2*_xlfn.STDEV.P(U12:OFFSET(U12,$A$1-1,0))))</f>
        <v>140.26249186227972</v>
      </c>
      <c r="W3" s="458">
        <f ca="1">IF(COUNT(W12:W300)=0,"-",W1+(2*_xlfn.STDEV.P(W12:OFFSET(W12,$A$1-1,0))))</f>
        <v>48.214285714285708</v>
      </c>
      <c r="Y3" s="458" t="str">
        <f ca="1">IF(COUNT(Y12:Y300)=0,"-",Y1+(2*_xlfn.STDEV.P(Y12:OFFSET(Y12,$A$1-1,0))))</f>
        <v>-</v>
      </c>
      <c r="AA3" s="458" t="str">
        <f ca="1">IF(COUNT(AA12:AA300)=0,"-",AA1+(2*_xlfn.STDEV.P(AA12:OFFSET(AA12,$A$1-1,0))))</f>
        <v>-</v>
      </c>
      <c r="AC3" s="458" t="str">
        <f ca="1">IF(COUNT(AC12:AC300)=0,"-",AC1+(2*_xlfn.STDEV.P(AC12:OFFSET(AC12,$A$1-1,0))))</f>
        <v>-</v>
      </c>
      <c r="AE3" s="458">
        <f ca="1">IF(COUNT(AE12:AE300)=0,"-",AE1+(2*_xlfn.STDEV.P(AE12:OFFSET(AE12,$A$1-1,0))))</f>
        <v>4238.7445361252103</v>
      </c>
      <c r="AG3" s="458" t="str">
        <f ca="1">IF(COUNT(AG12:AG300)=0,"-",AG1+(2*_xlfn.STDEV.P(AG12:OFFSET(AG12,$A$1-1,0))))</f>
        <v>-</v>
      </c>
      <c r="AI3" s="458" t="str">
        <f ca="1">IF(COUNT(AI12:AI300)=0,"-",AI1+(2*_xlfn.STDEV.P(AI12:OFFSET(AI12,$A$1-1,0))))</f>
        <v>-</v>
      </c>
      <c r="AK3" s="458">
        <f ca="1">IF(COUNT(AK12:AK300)=0,"-",AK1+(2*_xlfn.STDEV.P(AK12:OFFSET(AK12,$A$1-1,0))))</f>
        <v>3143.0501415834387</v>
      </c>
      <c r="AM3" s="458" t="str">
        <f ca="1">IF(COUNT(AM12:AM300)=0,"-",AM1+(2*_xlfn.STDEV.P(AM12:OFFSET(AM12,$A$1-1,0))))</f>
        <v>-</v>
      </c>
      <c r="AO3" s="458">
        <f ca="1">IF(COUNT(AO12:AO300)=0,"-",AO1+(2*_xlfn.STDEV.P(AO12:OFFSET(AO12,$A$1-1,0))))</f>
        <v>331.06796116504853</v>
      </c>
      <c r="AQ3" s="458">
        <f ca="1">IF(COUNT(AQ12:AQ300)=0,"-",AQ1+(2*_xlfn.STDEV.P(AQ12:OFFSET(AQ12,$A$1-1,0))))</f>
        <v>30935.039374284635</v>
      </c>
    </row>
    <row r="4" spans="1:43" x14ac:dyDescent="0.3">
      <c r="A4" s="457"/>
      <c r="C4" s="501" t="s">
        <v>352</v>
      </c>
      <c r="E4" s="744">
        <f ca="1">IF(COUNT(E12:E300)=0,"-",AVERAGEIFS(E12:E300, E12:E300, "&gt;="&amp;E2,E12:E300,"&lt;="&amp;E3))</f>
        <v>5569.092391346765</v>
      </c>
      <c r="G4" s="744">
        <f ca="1">IF(COUNT(G12:G300)=0,"-",AVERAGEIFS(G12:G300, G12:G300, "&gt;="&amp;G2,G12:G300,"&lt;="&amp;G3))</f>
        <v>1857.4846346879331</v>
      </c>
      <c r="I4" s="744" t="str">
        <f>IF(COUNT(I12:I300)=0,"-",AVERAGEIFS(I12:I300, I12:I300, "&gt;="&amp;I2,I12:I300,"&lt;="&amp;I3))</f>
        <v>-</v>
      </c>
      <c r="K4" s="744" t="str">
        <f>IF(COUNT(K12:K300)=0,"-",AVERAGEIFS(K12:K300, K12:K300, "&gt;="&amp;K2,K12:K300,"&lt;="&amp;K3))</f>
        <v>-</v>
      </c>
      <c r="M4" s="744">
        <f ca="1">IF(COUNT(M12:M300)=0,"-",AVERAGEIFS(M12:M300, M12:M300, "&gt;="&amp;M2,M12:M300,"&lt;="&amp;M3))</f>
        <v>29604.721459660788</v>
      </c>
      <c r="O4" s="744">
        <f ca="1">IF(COUNT(O12:O300)=0,"-",AVERAGEIFS(O12:O300, O12:O300, "&gt;="&amp;O2,O12:O300,"&lt;="&amp;O3))</f>
        <v>429.96652398271738</v>
      </c>
      <c r="Q4" s="744">
        <f ca="1">IF(COUNT(Q12:Q300)=0,"-",AVERAGEIFS(Q12:Q300, Q12:Q300, "&gt;="&amp;Q2,Q12:Q300,"&lt;="&amp;Q3))</f>
        <v>1228.6671044933639</v>
      </c>
      <c r="S4" s="744">
        <f ca="1">IF(COUNT(S12:S300)=0,"-",AVERAGEIFS(S12:S300, S12:S300, "&gt;="&amp;S2,S12:S300,"&lt;="&amp;S3))</f>
        <v>68.357023812958161</v>
      </c>
      <c r="U4" s="744">
        <f ca="1">IF(COUNT(U12:U300)=0,"-",AVERAGEIFS(U12:U300, U12:U300, "&gt;="&amp;U2,U12:U300,"&lt;="&amp;U3))</f>
        <v>126.1800012746674</v>
      </c>
      <c r="W4" s="744">
        <f ca="1">IF(COUNT(W12:W300)=0,"-",AVERAGEIFS(W12:W300, W12:W300, "&gt;="&amp;W2,W12:W300,"&lt;="&amp;W3))</f>
        <v>48.214285714285708</v>
      </c>
      <c r="Y4" s="744" t="str">
        <f>IF(COUNT(Y12:Y300)=0,"-",AVERAGEIFS(Y12:Y300, Y12:Y300, "&gt;="&amp;Y2,Y12:Y300,"&lt;="&amp;Y3))</f>
        <v>-</v>
      </c>
      <c r="AA4" s="744" t="str">
        <f>IF(COUNT(AA12:AA300)=0,"-",AVERAGEIFS(AA12:AA300, AA12:AA300, "&gt;="&amp;AA2,AA12:AA300,"&lt;="&amp;AA3))</f>
        <v>-</v>
      </c>
      <c r="AC4" s="744" t="str">
        <f>IF(COUNT(AC12:AC300)=0,"-",AVERAGEIFS(AC12:AC300, AC12:AC300, "&gt;="&amp;AC2,AC12:AC300,"&lt;="&amp;AC3))</f>
        <v>-</v>
      </c>
      <c r="AE4" s="744">
        <f ca="1">IF(COUNT(AE12:AE300)=0,"-",AVERAGEIFS(AE12:AE300, AE12:AE300, "&gt;="&amp;AE2,AE12:AE300,"&lt;="&amp;AE3))</f>
        <v>3811.3084602945337</v>
      </c>
      <c r="AG4" s="744" t="str">
        <f>IF(COUNT(AG12:AG300)=0,"-",AVERAGEIFS(AG12:AG300, AG12:AG300, "&gt;="&amp;AG2,AG12:AG300,"&lt;="&amp;AG3))</f>
        <v>-</v>
      </c>
      <c r="AI4" s="744" t="str">
        <f>IF(COUNT(AI12:AI300)=0,"-",AVERAGEIFS(AI12:AI300, AI12:AI300, "&gt;="&amp;AI2,AI12:AI300,"&lt;="&amp;AI3))</f>
        <v>-</v>
      </c>
      <c r="AK4" s="744">
        <f ca="1">IF(COUNT(AK12:AK300)=0,"-",AVERAGEIFS(AK12:AK300, AK12:AK300, "&gt;="&amp;AK2,AK12:AK300,"&lt;="&amp;AK3))</f>
        <v>1196.143676537863</v>
      </c>
      <c r="AM4" s="744" t="str">
        <f>IF(COUNT(AM12:AM300)=0,"-",AVERAGEIFS(AM12:AM300, AM12:AM300, "&gt;="&amp;AM2,AM12:AM300,"&lt;="&amp;AM3))</f>
        <v>-</v>
      </c>
      <c r="AO4" s="744">
        <f ca="1">IF(COUNT(AO12:AO300)=0,"-",AVERAGEIFS(AO12:AO300, AO12:AO300, "&gt;="&amp;AO2,AO12:AO300,"&lt;="&amp;AO3))</f>
        <v>331.06796116504853</v>
      </c>
      <c r="AQ4" s="744">
        <f ca="1">IF(COUNT(AQ12:AQ300)=0,"-",AVERAGEIFS(AQ12:AQ300, AQ12:AQ300, "&gt;="&amp;AQ2,AQ12:AQ300,"&lt;="&amp;AQ3))</f>
        <v>3185.4131963285154</v>
      </c>
    </row>
    <row r="5" spans="1:43" x14ac:dyDescent="0.3">
      <c r="A5" s="457"/>
      <c r="C5" s="501" t="s">
        <v>353</v>
      </c>
      <c r="E5" s="705">
        <f ca="1">IF(COUNT(E12:E300)=0,"-",SUMIFS(D12:D300,E12:E300,"&gt;="&amp;E2,E12:E300,"&lt;="&amp;E3)/SUMIFS($B12:$B300,E12:E300,"&gt;="&amp;E2,E12:E300,"&lt;="&amp;E3))</f>
        <v>8969.5559604687332</v>
      </c>
      <c r="G5" s="705">
        <f ca="1">IF(COUNT(G12:G300)=0,"-",SUMIFS(F12:F300,G12:G300,"&gt;="&amp;G2,G12:G300,"&lt;="&amp;G3)/SUMIFS($B12:$B300,G12:G300,"&gt;="&amp;G2,G12:G300,"&lt;="&amp;G3))</f>
        <v>1999.4520220220929</v>
      </c>
      <c r="I5" s="705" t="str">
        <f>IF(COUNT(I12:I300)=0,"-",SUMIFS(H12:H300,I12:I300,"&gt;="&amp;I2,I12:I300,"&lt;="&amp;I3)/SUMIFS($B12:$B300,I12:I300,"&gt;="&amp;I2,I12:I300,"&lt;="&amp;I3))</f>
        <v>-</v>
      </c>
      <c r="K5" s="705" t="str">
        <f>IF(COUNT(K12:K300)=0,"-",SUMIFS(J12:J300,K12:K300,"&gt;="&amp;K2,K12:K300,"&lt;="&amp;K3)/SUMIFS($B12:$B300,K12:K300,"&gt;="&amp;K2,K12:K300,"&lt;="&amp;K3))</f>
        <v>-</v>
      </c>
      <c r="M5" s="705">
        <f ca="1">IF(COUNT(M12:M300)=0,"-",SUMIFS(L12:L300,M12:M300,"&gt;="&amp;M2,M12:M300,"&lt;="&amp;M3)/SUMIFS($B12:$B300,M12:M300,"&gt;="&amp;M2,M12:M300,"&lt;="&amp;M3))</f>
        <v>29604.721459660788</v>
      </c>
      <c r="O5" s="705">
        <f ca="1">IF(COUNT(O12:O300)=0,"-",SUMIFS(N12:N300,O12:O300,"&gt;="&amp;O2,O12:O300,"&lt;="&amp;O3)/SUMIFS($B12:$B300,O12:O300,"&gt;="&amp;O2,O12:O300,"&lt;="&amp;O3))</f>
        <v>278.25698155262643</v>
      </c>
      <c r="Q5" s="705">
        <f ca="1">IF(COUNT(Q12:Q300)=0,"-",SUMIFS(P12:P300,Q12:Q300,"&gt;="&amp;Q2,Q12:Q300,"&lt;="&amp;Q3)/SUMIFS($B12:$B300,Q12:Q300,"&gt;="&amp;Q2,Q12:Q300,"&lt;="&amp;Q3))</f>
        <v>2174.1430900319642</v>
      </c>
      <c r="S5" s="705">
        <f ca="1">IF(COUNT(S12:S300)=0,"-",SUMIFS(R12:R300,S12:S300,"&gt;="&amp;S2,S12:S300,"&lt;="&amp;S3)/SUMIFS($B12:$B300,S12:S300,"&gt;="&amp;S2,S12:S300,"&lt;="&amp;S3))</f>
        <v>44.242388687931523</v>
      </c>
      <c r="U5" s="705">
        <f ca="1">IF(COUNT(U12:U300)=0,"-",SUMIFS(T12:T300,U12:U300,"&gt;="&amp;U2,U12:U300,"&lt;="&amp;U3)/SUMIFS($B12:$B300,U12:U300,"&gt;="&amp;U2,U12:U300,"&lt;="&amp;U3))</f>
        <v>125.29089717173987</v>
      </c>
      <c r="W5" s="705">
        <f ca="1">IF(COUNT(W12:W300)=0,"-",SUMIFS(V12:V300,W12:W300,"&gt;="&amp;W2,W12:W300,"&lt;="&amp;W3)/SUMIFS($B12:$B300,W12:W300,"&gt;="&amp;W2,W12:W300,"&lt;="&amp;W3))</f>
        <v>48.214285714285708</v>
      </c>
      <c r="Y5" s="705" t="str">
        <f>IF(COUNT(Y12:Y300)=0,"-",SUMIFS(X12:X300,Y12:Y300,"&gt;="&amp;Y2,Y12:Y300,"&lt;="&amp;Y3)/SUMIFS($B12:$B300,Y12:Y300,"&gt;="&amp;Y2,Y12:Y300,"&lt;="&amp;Y3))</f>
        <v>-</v>
      </c>
      <c r="AA5" s="705" t="str">
        <f>IF(COUNT(AA12:AA300)=0,"-",SUMIFS(Z12:Z300,AA12:AA300,"&gt;="&amp;AA2,AA12:AA300,"&lt;="&amp;AA3)/SUMIFS($B12:$B300,AA12:AA300,"&gt;="&amp;AA2,AA12:AA300,"&lt;="&amp;AA3))</f>
        <v>-</v>
      </c>
      <c r="AC5" s="705" t="str">
        <f>IF(COUNT(AC12:AC300)=0,"-",SUMIFS(AB12:AB300,AC12:AC300,"&gt;="&amp;AC2,AC12:AC300,"&lt;="&amp;AC3)/SUMIFS($B12:$B300,AC12:AC300,"&gt;="&amp;AC2,AC12:AC300,"&lt;="&amp;AC3))</f>
        <v>-</v>
      </c>
      <c r="AE5" s="705">
        <f ca="1">IF(COUNT(AE12:AE300)=0,"-",SUMIFS(AD12:AD300,AE12:AE300,"&gt;="&amp;AE2,AE12:AE300,"&lt;="&amp;AE3)/SUMIFS($B12:$B300,AE12:AE300,"&gt;="&amp;AE2,AE12:AE300,"&lt;="&amp;AE3))</f>
        <v>3987.6362891445742</v>
      </c>
      <c r="AG5" s="705" t="str">
        <f>IF(COUNT(AG12:AG300)=0,"-",SUMIFS(AF12:AF300,AG12:AG300,"&gt;="&amp;AG2,AG12:AG300,"&lt;="&amp;AG3)/SUMIFS($B12:$B300,AG12:AG300,"&gt;="&amp;AG2,AG12:AG300,"&lt;="&amp;AG3))</f>
        <v>-</v>
      </c>
      <c r="AI5" s="705" t="str">
        <f>IF(COUNT(AI12:AI300)=0,"-",SUMIFS(AH12:AH300,AI12:AI300,"&gt;="&amp;AI2,AI12:AI300,"&lt;="&amp;AI3)/SUMIFS($B12:$B300,AI12:AI300,"&gt;="&amp;AI2,AI12:AI300,"&lt;="&amp;AI3))</f>
        <v>-</v>
      </c>
      <c r="AK5" s="705">
        <f ca="1">IF(COUNT(AK12:AK300)=0,"-",SUMIFS(AJ12:AJ300,AK12:AK300,"&gt;="&amp;AK2,AK12:AK300,"&lt;="&amp;AK3)/SUMIFS($B12:$B300,AK12:AK300,"&gt;="&amp;AK2,AK12:AK300,"&lt;="&amp;AK3))</f>
        <v>1122.5409236449327</v>
      </c>
      <c r="AM5" s="705" t="str">
        <f>IF(COUNT(AM12:AM300)=0,"-",SUMIFS(AL12:AL300,AM12:AM300,"&gt;="&amp;AM2,AM12:AM300,"&lt;="&amp;AM3)/SUMIFS($B12:$B300,AM12:AM300,"&gt;="&amp;AM2,AM12:AM300,"&lt;="&amp;AM3))</f>
        <v>-</v>
      </c>
      <c r="AO5" s="705">
        <f ca="1">IF(COUNT(AO12:AO300)=0,"-",SUMIFS(AN12:AN300,AO12:AO300,"&gt;="&amp;AO2,AO12:AO300,"&lt;="&amp;AO3)/SUMIFS($B12:$B300,AO12:AO300,"&gt;="&amp;AO2,AO12:AO300,"&lt;="&amp;AO3))</f>
        <v>331.06796116504853</v>
      </c>
      <c r="AQ5" s="705">
        <f ca="1">IF(COUNT(AQ12:AQ300)=0,"-",SUMIFS(AP12:AP300,AQ12:AQ300,"&gt;="&amp;AQ2,AQ12:AQ300,"&lt;="&amp;AQ3)/SUMIFS($B12:$B300,AQ12:AQ300,"&gt;="&amp;AQ2,AQ12:AQ300,"&lt;="&amp;AQ3))</f>
        <v>5982.2587975504284</v>
      </c>
    </row>
    <row r="6" spans="1:43" x14ac:dyDescent="0.3">
      <c r="A6" s="457"/>
      <c r="C6" s="501" t="s">
        <v>354</v>
      </c>
      <c r="E6" s="419">
        <f ca="1">IF(COUNT(E12:E300)=0,"-",SUMIFS(E12:E300, E12:E300, "&gt;="&amp;E2,E12:E300,"&lt;="&amp;E3)/($A$1-COUNTIF(E12:E300,"&lt;"&amp;E$2)-COUNTIF(E12:E300,"&gt;"&amp;E$3)))</f>
        <v>3093.940217414869</v>
      </c>
      <c r="G6" s="419">
        <f ca="1">IF(COUNT(G12:G300)=0,"-",SUMIFS(G12:G300, G12:G300, "&gt;="&amp;G2,G12:G300,"&lt;="&amp;G3)/($A$1-COUNTIF(G12:G300,"&lt;"&amp;G$2)-COUNTIF(G12:G300,"&gt;"&amp;G$3)))</f>
        <v>557.2453904063799</v>
      </c>
      <c r="I6" s="419" t="str">
        <f>IF(COUNT(I12:I300)=0,"-",SUMIFS(I12:I300, I12:I300, "&gt;="&amp;I2,I12:I300,"&lt;="&amp;I3)/($A$1-COUNTIF(I12:I300,"&lt;"&amp;I$2)-COUNTIF(I12:I300,"&gt;"&amp;I$3)))</f>
        <v>-</v>
      </c>
      <c r="K6" s="419" t="str">
        <f>IF(COUNT(K12:K300)=0,"-",SUMIFS(K12:K300, K12:K300, "&gt;="&amp;K2,K12:K300,"&lt;="&amp;K3)/($A$1-COUNTIF(K12:K300,"&lt;"&amp;K$2)-COUNTIF(K12:K300,"&gt;"&amp;K$3)))</f>
        <v>-</v>
      </c>
      <c r="M6" s="419">
        <f ca="1">IF(COUNT(M12:M300)=0,"-",SUMIFS(M12:M300, M12:M300, "&gt;="&amp;M2,M12:M300,"&lt;="&amp;M3)/($A$1-COUNTIF(M12:M300,"&lt;"&amp;M$2)-COUNTIF(M12:M300,"&gt;"&amp;M$3)))</f>
        <v>2960.4721459660786</v>
      </c>
      <c r="O6" s="419">
        <f ca="1">IF(COUNT(O12:O300)=0,"-",SUMIFS(O12:O300, O12:O300, "&gt;="&amp;O2,O12:O300,"&lt;="&amp;O3)/($A$1-COUNTIF(O12:O300,"&lt;"&amp;O$2)-COUNTIF(O12:O300,"&gt;"&amp;O$3)))</f>
        <v>300.97656678790219</v>
      </c>
      <c r="Q6" s="419">
        <f ca="1">IF(COUNT(Q12:Q300)=0,"-",SUMIFS(Q12:Q300, Q12:Q300, "&gt;="&amp;Q2,Q12:Q300,"&lt;="&amp;Q3)/($A$1-COUNTIF(Q12:Q300,"&lt;"&amp;Q$2)-COUNTIF(Q12:Q300,"&gt;"&amp;Q$3)))</f>
        <v>737.2002626960184</v>
      </c>
      <c r="S6" s="419">
        <f ca="1">IF(COUNT(S12:S300)=0,"-",SUMIFS(S12:S300, S12:S300, "&gt;="&amp;S2,S12:S300,"&lt;="&amp;S3)/($A$1-COUNTIF(S12:S300,"&lt;"&amp;S$2)-COUNTIF(S12:S300,"&gt;"&amp;S$3)))</f>
        <v>27.342809525183263</v>
      </c>
      <c r="U6" s="419">
        <f ca="1">IF(COUNT(U12:U300)=0,"-",SUMIFS(U12:U300, U12:U300, "&gt;="&amp;U2,U12:U300,"&lt;="&amp;U3)/($A$1-COUNTIF(U12:U300,"&lt;"&amp;U$2)-COUNTIF(U12:U300,"&gt;"&amp;U$3)))</f>
        <v>25.236000254933479</v>
      </c>
      <c r="W6" s="419">
        <f ca="1">IF(COUNT(W12:W300)=0,"-",SUMIFS(W12:W300, W12:W300, "&gt;="&amp;W2,W12:W300,"&lt;="&amp;W3)/($A$1-COUNTIF(W12:W300,"&lt;"&amp;W$2)-COUNTIF(W12:W300,"&gt;"&amp;W$3)))</f>
        <v>4.8214285714285712</v>
      </c>
      <c r="Y6" s="419" t="str">
        <f>IF(COUNT(Y12:Y300)=0,"-",SUMIFS(Y12:Y300, Y12:Y300, "&gt;="&amp;Y2,Y12:Y300,"&lt;="&amp;Y3)/($A$1-COUNTIF(Y12:Y300,"&lt;"&amp;Y$2)-COUNTIF(Y12:Y300,"&gt;"&amp;Y$3)))</f>
        <v>-</v>
      </c>
      <c r="AA6" s="419" t="str">
        <f>IF(COUNT(AA12:AA300)=0,"-",SUMIFS(AA12:AA300, AA12:AA300, "&gt;="&amp;AA2,AA12:AA300,"&lt;="&amp;AA3)/($A$1-COUNTIF(AA12:AA300,"&lt;"&amp;AA$2)-COUNTIF(AA12:AA300,"&gt;"&amp;AA$3)))</f>
        <v>-</v>
      </c>
      <c r="AC6" s="419" t="str">
        <f>IF(COUNT(AC12:AC300)=0,"-",SUMIFS(AC12:AC300, AC12:AC300, "&gt;="&amp;AC2,AC12:AC300,"&lt;="&amp;AC3)/($A$1-COUNTIF(AC12:AC300,"&lt;"&amp;AC$2)-COUNTIF(AC12:AC300,"&gt;"&amp;AC$3)))</f>
        <v>-</v>
      </c>
      <c r="AE6" s="419">
        <f ca="1">IF(COUNT(AE12:AE300)=0,"-",SUMIFS(AE12:AE300, AE12:AE300, "&gt;="&amp;AE2,AE12:AE300,"&lt;="&amp;AE3)/($A$1-COUNTIF(AE12:AE300,"&lt;"&amp;AE$2)-COUNTIF(AE12:AE300,"&gt;"&amp;AE$3)))</f>
        <v>762.26169205890676</v>
      </c>
      <c r="AG6" s="419" t="str">
        <f>IF(COUNT(AG12:AG300)=0,"-",SUMIFS(AG12:AG300, AG12:AG300, "&gt;="&amp;AG2,AG12:AG300,"&lt;="&amp;AG3)/($A$1-COUNTIF(AG12:AG300,"&lt;"&amp;AG$2)-COUNTIF(AG12:AG300,"&gt;"&amp;AG$3)))</f>
        <v>-</v>
      </c>
      <c r="AI6" s="419" t="str">
        <f>IF(COUNT(AI12:AI300)=0,"-",SUMIFS(AI12:AI300, AI12:AI300, "&gt;="&amp;AI2,AI12:AI300,"&lt;="&amp;AI3)/($A$1-COUNTIF(AI12:AI300,"&lt;"&amp;AI$2)-COUNTIF(AI12:AI300,"&gt;"&amp;AI$3)))</f>
        <v>-</v>
      </c>
      <c r="AK6" s="419">
        <f ca="1">IF(COUNT(AK12:AK300)=0,"-",SUMIFS(AK12:AK300, AK12:AK300, "&gt;="&amp;AK2,AK12:AK300,"&lt;="&amp;AK3)/($A$1-COUNTIF(AK12:AK300,"&lt;"&amp;AK$2)-COUNTIF(AK12:AK300,"&gt;"&amp;AK$3)))</f>
        <v>598.07183826893151</v>
      </c>
      <c r="AM6" s="419" t="str">
        <f>IF(COUNT(AM12:AM300)=0,"-",SUMIFS(AM12:AM300, AM12:AM300, "&gt;="&amp;AM2,AM12:AM300,"&lt;="&amp;AM3)/($A$1-COUNTIF(AM12:AM300,"&lt;"&amp;AM$2)-COUNTIF(AM12:AM300,"&gt;"&amp;AM$3)))</f>
        <v>-</v>
      </c>
      <c r="AO6" s="419">
        <f ca="1">IF(COUNT(AO12:AO300)=0,"-",SUMIFS(AO12:AO300, AO12:AO300, "&gt;="&amp;AO2,AO12:AO300,"&lt;="&amp;AO3)/($A$1-COUNTIF(AO12:AO300,"&lt;"&amp;AO$2)-COUNTIF(AO12:AO300,"&gt;"&amp;AO$3)))</f>
        <v>33.106796116504853</v>
      </c>
      <c r="AQ6" s="419">
        <f ca="1">IF(COUNT(AQ12:AQ300)=0,"-",SUMIFS(AQ12:AQ300, AQ12:AQ300, "&gt;="&amp;AQ2,AQ12:AQ300,"&lt;="&amp;AQ3)/($A$1-COUNTIF(AQ12:AQ300,"&lt;"&amp;AQ$2)-COUNTIF(AQ12:AQ300,"&gt;"&amp;AQ$3)))</f>
        <v>2477.5435971444008</v>
      </c>
    </row>
    <row r="7" spans="1:43" x14ac:dyDescent="0.3">
      <c r="A7" s="672"/>
      <c r="B7" s="672"/>
    </row>
    <row r="8" spans="1:43" x14ac:dyDescent="0.3">
      <c r="A8" s="672"/>
      <c r="B8" s="672"/>
    </row>
    <row r="9" spans="1:43" x14ac:dyDescent="0.3">
      <c r="A9" s="672"/>
      <c r="B9" s="672"/>
      <c r="D9" s="704" t="s">
        <v>355</v>
      </c>
      <c r="E9" s="671"/>
      <c r="F9" s="704" t="s">
        <v>356</v>
      </c>
      <c r="G9" s="671"/>
      <c r="H9" s="704" t="s">
        <v>357</v>
      </c>
      <c r="I9" s="671"/>
      <c r="J9" s="704" t="s">
        <v>358</v>
      </c>
      <c r="K9" s="671"/>
      <c r="L9" s="704" t="s">
        <v>359</v>
      </c>
      <c r="M9" s="671"/>
      <c r="N9" s="409" t="s">
        <v>360</v>
      </c>
      <c r="O9" s="671"/>
      <c r="P9" s="409" t="s">
        <v>361</v>
      </c>
      <c r="Q9" s="671"/>
      <c r="R9" s="704" t="s">
        <v>362</v>
      </c>
      <c r="S9" s="671"/>
      <c r="T9" s="409" t="s">
        <v>363</v>
      </c>
      <c r="U9" s="671"/>
      <c r="V9" s="409" t="s">
        <v>364</v>
      </c>
      <c r="W9" s="671"/>
      <c r="X9" s="409" t="s">
        <v>365</v>
      </c>
      <c r="Y9" s="671"/>
      <c r="Z9" s="704" t="s">
        <v>366</v>
      </c>
      <c r="AA9" s="671"/>
      <c r="AB9" s="704" t="s">
        <v>367</v>
      </c>
      <c r="AC9" s="671"/>
      <c r="AD9" s="704" t="s">
        <v>368</v>
      </c>
      <c r="AE9" s="671"/>
      <c r="AF9" s="704" t="s">
        <v>369</v>
      </c>
      <c r="AG9" s="671"/>
      <c r="AH9" s="704" t="s">
        <v>370</v>
      </c>
      <c r="AI9" s="671"/>
      <c r="AJ9" s="409" t="s">
        <v>371</v>
      </c>
      <c r="AK9" s="671"/>
      <c r="AL9" s="704" t="s">
        <v>372</v>
      </c>
      <c r="AM9" s="671"/>
      <c r="AN9" s="704" t="s">
        <v>373</v>
      </c>
      <c r="AO9" s="671"/>
      <c r="AP9" s="704" t="s">
        <v>374</v>
      </c>
      <c r="AQ9" s="671"/>
    </row>
    <row r="10" spans="1:43" ht="72" x14ac:dyDescent="0.3">
      <c r="A10" s="538"/>
      <c r="B10" s="500"/>
      <c r="D10" s="670" t="s">
        <v>375</v>
      </c>
      <c r="E10" s="703" t="str">
        <f>D10&amp;"
per FTE"</f>
        <v>Total Occupancy
per FTE</v>
      </c>
      <c r="F10" s="670" t="s">
        <v>376</v>
      </c>
      <c r="G10" s="703" t="str">
        <f>F10&amp;"
per FTE"</f>
        <v>Direct Care Consultant 201
per FTE</v>
      </c>
      <c r="H10" s="670" t="s">
        <v>377</v>
      </c>
      <c r="I10" s="703" t="str">
        <f>H10&amp;"
per FTE"</f>
        <v>Temporary Help 202
per FTE</v>
      </c>
      <c r="J10" s="670" t="s">
        <v>378</v>
      </c>
      <c r="K10" s="703" t="str">
        <f>J10&amp;"
per FTE"</f>
        <v>Clients and Caregivers Reimb./Stipends 203
per FTE</v>
      </c>
      <c r="L10" s="670" t="s">
        <v>379</v>
      </c>
      <c r="M10" s="703" t="str">
        <f>L10&amp;"
per FTE"</f>
        <v>Subcontracted Direct Care 206
per FTE</v>
      </c>
      <c r="N10" s="747" t="s">
        <v>380</v>
      </c>
      <c r="O10" s="703" t="str">
        <f>N10&amp;"
per FTE"</f>
        <v>Staff Training 204
per FTE</v>
      </c>
      <c r="P10" s="747" t="s">
        <v>381</v>
      </c>
      <c r="Q10" s="703" t="str">
        <f>P10&amp;"
per FTE"</f>
        <v>Staff Mileage / Travel 205
per FTE</v>
      </c>
      <c r="R10" s="670" t="s">
        <v>382</v>
      </c>
      <c r="S10" s="703" t="str">
        <f>R10&amp;"
per FTE"</f>
        <v>Meals 207
per FTE</v>
      </c>
      <c r="T10" s="747" t="s">
        <v>383</v>
      </c>
      <c r="U10" s="703" t="str">
        <f>T10&amp;"
per FTE"</f>
        <v>Client Transportation 208
per FTE</v>
      </c>
      <c r="V10" s="747" t="s">
        <v>384</v>
      </c>
      <c r="W10" s="703" t="str">
        <f>V10&amp;"
per FTE"</f>
        <v>Vehicle Expenses 208
per FTE</v>
      </c>
      <c r="X10" s="747" t="s">
        <v>385</v>
      </c>
      <c r="Y10" s="703" t="str">
        <f>X10&amp;"
per FTE"</f>
        <v>Vehicle Depreciation 208
per FTE</v>
      </c>
      <c r="Z10" s="670" t="s">
        <v>386</v>
      </c>
      <c r="AA10" s="703" t="str">
        <f>Z10&amp;"
per FTE"</f>
        <v>Incidental Medical /Medicine/Pharmacy 209
per FTE</v>
      </c>
      <c r="AB10" s="670" t="s">
        <v>387</v>
      </c>
      <c r="AC10" s="703" t="str">
        <f>AB10&amp;"
per FTE"</f>
        <v>Client Personal Allowances 211
per FTE</v>
      </c>
      <c r="AD10" s="670" t="s">
        <v>388</v>
      </c>
      <c r="AE10" s="703" t="str">
        <f>AD10&amp;"
per FTE"</f>
        <v>Provision Material Goods/Svs./Benefits 212
per FTE</v>
      </c>
      <c r="AF10" s="670" t="s">
        <v>389</v>
      </c>
      <c r="AG10" s="703" t="str">
        <f>AF10&amp;"
per FTE"</f>
        <v>Direct Client Wages 214
per FTE</v>
      </c>
      <c r="AH10" s="670" t="s">
        <v>390</v>
      </c>
      <c r="AI10" s="703" t="str">
        <f>AH10&amp;"
per FTE"</f>
        <v>Other Commercial Prod. &amp; Svs. 214
per FTE</v>
      </c>
      <c r="AJ10" s="747" t="s">
        <v>391</v>
      </c>
      <c r="AK10" s="703" t="str">
        <f>AJ10&amp;"
per FTE"</f>
        <v>Program Supplies &amp; Materials 215
per FTE</v>
      </c>
      <c r="AL10" s="670" t="s">
        <v>392</v>
      </c>
      <c r="AM10" s="703" t="str">
        <f>AL10&amp;"
per FTE"</f>
        <v>Non Charitable Expenses
per FTE</v>
      </c>
      <c r="AN10" s="670" t="s">
        <v>393</v>
      </c>
      <c r="AO10" s="703" t="str">
        <f>AN10&amp;"
per FTE"</f>
        <v>Other Expense
per FTE</v>
      </c>
      <c r="AP10" s="670" t="s">
        <v>394</v>
      </c>
      <c r="AQ10" s="703" t="str">
        <f>AP10&amp;"
per FTE"</f>
        <v>Total Other Program Expense
per FTE</v>
      </c>
    </row>
    <row r="11" spans="1:43" x14ac:dyDescent="0.3">
      <c r="A11" s="704" t="s">
        <v>450</v>
      </c>
      <c r="B11" s="456" t="s">
        <v>395</v>
      </c>
      <c r="D11" s="704" t="s">
        <v>396</v>
      </c>
      <c r="E11" s="671"/>
      <c r="F11" s="704" t="s">
        <v>396</v>
      </c>
      <c r="G11" s="671"/>
      <c r="H11" s="704" t="s">
        <v>396</v>
      </c>
      <c r="I11" s="671"/>
      <c r="J11" s="704" t="s">
        <v>396</v>
      </c>
      <c r="K11" s="671"/>
      <c r="L11" s="704" t="s">
        <v>396</v>
      </c>
      <c r="M11" s="671"/>
      <c r="N11" s="409" t="s">
        <v>396</v>
      </c>
      <c r="O11" s="671"/>
      <c r="P11" s="409" t="s">
        <v>396</v>
      </c>
      <c r="Q11" s="671"/>
      <c r="R11" s="704" t="s">
        <v>396</v>
      </c>
      <c r="S11" s="671"/>
      <c r="T11" s="409" t="s">
        <v>396</v>
      </c>
      <c r="U11" s="671"/>
      <c r="V11" s="409" t="s">
        <v>396</v>
      </c>
      <c r="W11" s="671"/>
      <c r="X11" s="409" t="s">
        <v>396</v>
      </c>
      <c r="Y11" s="671"/>
      <c r="Z11" s="704" t="s">
        <v>396</v>
      </c>
      <c r="AA11" s="671"/>
      <c r="AB11" s="704" t="s">
        <v>396</v>
      </c>
      <c r="AC11" s="671"/>
      <c r="AD11" s="704" t="s">
        <v>396</v>
      </c>
      <c r="AE11" s="671"/>
      <c r="AF11" s="704" t="s">
        <v>396</v>
      </c>
      <c r="AG11" s="671"/>
      <c r="AH11" s="704" t="s">
        <v>396</v>
      </c>
      <c r="AI11" s="671"/>
      <c r="AJ11" s="409" t="s">
        <v>396</v>
      </c>
      <c r="AK11" s="671"/>
      <c r="AL11" s="704" t="s">
        <v>396</v>
      </c>
      <c r="AM11" s="671"/>
      <c r="AN11" s="704" t="s">
        <v>396</v>
      </c>
      <c r="AO11" s="671"/>
      <c r="AP11" s="704" t="s">
        <v>396</v>
      </c>
      <c r="AQ11" s="671"/>
    </row>
    <row r="12" spans="1:43" x14ac:dyDescent="0.3">
      <c r="A12" s="704"/>
      <c r="B12" s="455">
        <v>0.6</v>
      </c>
      <c r="D12" s="702"/>
      <c r="E12" s="454" t="str">
        <f>IF(OR($B12=0,D12=0),"",D12/$B12)</f>
        <v/>
      </c>
      <c r="F12" s="633"/>
      <c r="G12" s="454" t="str">
        <f>IF(OR($B12=0,F12=0),"",F12/$B12)</f>
        <v/>
      </c>
      <c r="H12" s="702"/>
      <c r="I12" s="454" t="str">
        <f>IF(OR($B12=0,H12=0),"",H12/$B12)</f>
        <v/>
      </c>
      <c r="J12" s="702"/>
      <c r="K12" s="454" t="str">
        <f>IF(OR($B12=0,J12=0),"",J12/$B12)</f>
        <v/>
      </c>
      <c r="L12" s="702"/>
      <c r="M12" s="454" t="str">
        <f>IF(OR($B12=0,L12=0),"",L12/$B12)</f>
        <v/>
      </c>
      <c r="N12" s="746"/>
      <c r="O12" s="454" t="str">
        <f>IF(OR($B12=0,N12=0),"",N12/$B12)</f>
        <v/>
      </c>
      <c r="P12" s="746"/>
      <c r="Q12" s="454" t="str">
        <f>IF(OR($B12=0,P12=0),"",P12/$B12)</f>
        <v/>
      </c>
      <c r="R12" s="702"/>
      <c r="S12" s="454" t="str">
        <f>IF(OR($B12=0,R12=0),"",R12/$B12)</f>
        <v/>
      </c>
      <c r="T12" s="746"/>
      <c r="U12" s="454" t="str">
        <f>IF(OR($B12=0,T12=0),"",T12/$B12)</f>
        <v/>
      </c>
      <c r="V12" s="746"/>
      <c r="W12" s="454" t="str">
        <f>IF(OR($B12=0,V12=0),"",V12/$B12)</f>
        <v/>
      </c>
      <c r="X12" s="746"/>
      <c r="Y12" s="454" t="str">
        <f>IF(OR($B12=0,X12=0),"",X12/$B12)</f>
        <v/>
      </c>
      <c r="Z12" s="702"/>
      <c r="AA12" s="454" t="str">
        <f>IF(OR($B12=0,Z12=0),"",Z12/$B12)</f>
        <v/>
      </c>
      <c r="AB12" s="702"/>
      <c r="AC12" s="454" t="str">
        <f>IF(OR($B12=0,AB12=0),"",AB12/$B12)</f>
        <v/>
      </c>
      <c r="AD12" s="702"/>
      <c r="AE12" s="454" t="str">
        <f>IF(OR($B12=0,AD12=0),"",AD12/$B12)</f>
        <v/>
      </c>
      <c r="AF12" s="702"/>
      <c r="AG12" s="454" t="str">
        <f>IF(OR($B12=0,AF12=0),"",AF12/$B12)</f>
        <v/>
      </c>
      <c r="AH12" s="702"/>
      <c r="AI12" s="454" t="str">
        <f>IF(OR($B12=0,AH12=0),"",AH12/$B12)</f>
        <v/>
      </c>
      <c r="AJ12" s="746"/>
      <c r="AK12" s="454" t="str">
        <f>IF(OR($B12=0,AJ12=0),"",AJ12/$B12)</f>
        <v/>
      </c>
      <c r="AL12" s="702"/>
      <c r="AM12" s="454" t="str">
        <f>IF(OR($B12=0,AL12=0),"",AL12/$B12)</f>
        <v/>
      </c>
      <c r="AN12" s="702"/>
      <c r="AO12" s="454" t="str">
        <f>IF(OR($B12=0,AN12=0),"",AN12/$B12)</f>
        <v/>
      </c>
      <c r="AP12" s="702"/>
      <c r="AQ12" s="454" t="str">
        <f>IF(OR($B12=0,AP12=0),"",AP12/$B12)</f>
        <v/>
      </c>
    </row>
    <row r="13" spans="1:43" x14ac:dyDescent="0.3">
      <c r="A13" s="704"/>
      <c r="B13" s="455">
        <v>1.8398640788224101</v>
      </c>
      <c r="D13" s="702"/>
      <c r="E13" s="454" t="str">
        <f t="shared" ref="E13:G76" si="0">IF(OR($B13=0,D13=0),"",D13/$B13)</f>
        <v/>
      </c>
      <c r="F13" s="702"/>
      <c r="G13" s="454" t="str">
        <f t="shared" si="0"/>
        <v/>
      </c>
      <c r="H13" s="702"/>
      <c r="I13" s="454" t="str">
        <f t="shared" ref="I13:I76" si="1">IF(OR($B13=0,H13=0),"",H13/$B13)</f>
        <v/>
      </c>
      <c r="J13" s="702"/>
      <c r="K13" s="454" t="str">
        <f t="shared" ref="K13:K76" si="2">IF(OR($B13=0,J13=0),"",J13/$B13)</f>
        <v/>
      </c>
      <c r="L13" s="702"/>
      <c r="M13" s="454" t="str">
        <f t="shared" ref="M13:M76" si="3">IF(OR($B13=0,L13=0),"",L13/$B13)</f>
        <v/>
      </c>
      <c r="N13" s="746"/>
      <c r="O13" s="454" t="str">
        <f t="shared" ref="O13:O76" si="4">IF(OR($B13=0,N13=0),"",N13/$B13)</f>
        <v/>
      </c>
      <c r="P13" s="746"/>
      <c r="Q13" s="454" t="str">
        <f t="shared" ref="Q13:Q76" si="5">IF(OR($B13=0,P13=0),"",P13/$B13)</f>
        <v/>
      </c>
      <c r="R13" s="702"/>
      <c r="S13" s="454" t="str">
        <f t="shared" ref="S13:S76" si="6">IF(OR($B13=0,R13=0),"",R13/$B13)</f>
        <v/>
      </c>
      <c r="T13" s="746"/>
      <c r="U13" s="454" t="str">
        <f t="shared" ref="U13:U76" si="7">IF(OR($B13=0,T13=0),"",T13/$B13)</f>
        <v/>
      </c>
      <c r="V13" s="746"/>
      <c r="W13" s="454" t="str">
        <f t="shared" ref="W13:W76" si="8">IF(OR($B13=0,V13=0),"",V13/$B13)</f>
        <v/>
      </c>
      <c r="X13" s="746"/>
      <c r="Y13" s="454" t="str">
        <f t="shared" ref="Y13:Y76" si="9">IF(OR($B13=0,X13=0),"",X13/$B13)</f>
        <v/>
      </c>
      <c r="Z13" s="702"/>
      <c r="AA13" s="454" t="str">
        <f t="shared" ref="AA13:AA76" si="10">IF(OR($B13=0,Z13=0),"",Z13/$B13)</f>
        <v/>
      </c>
      <c r="AB13" s="702"/>
      <c r="AC13" s="454" t="str">
        <f t="shared" ref="AC13:AC76" si="11">IF(OR($B13=0,AB13=0),"",AB13/$B13)</f>
        <v/>
      </c>
      <c r="AD13" s="702"/>
      <c r="AE13" s="454" t="str">
        <f t="shared" ref="AE13:AE76" si="12">IF(OR($B13=0,AD13=0),"",AD13/$B13)</f>
        <v/>
      </c>
      <c r="AF13" s="702"/>
      <c r="AG13" s="454" t="str">
        <f t="shared" ref="AG13:AG76" si="13">IF(OR($B13=0,AF13=0),"",AF13/$B13)</f>
        <v/>
      </c>
      <c r="AH13" s="702"/>
      <c r="AI13" s="454" t="str">
        <f t="shared" ref="AI13:AI76" si="14">IF(OR($B13=0,AH13=0),"",AH13/$B13)</f>
        <v/>
      </c>
      <c r="AJ13" s="746"/>
      <c r="AK13" s="454" t="str">
        <f t="shared" ref="AK13:AK76" si="15">IF(OR($B13=0,AJ13=0),"",AJ13/$B13)</f>
        <v/>
      </c>
      <c r="AL13" s="702"/>
      <c r="AM13" s="454" t="str">
        <f t="shared" ref="AM13:AM76" si="16">IF(OR($B13=0,AL13=0),"",AL13/$B13)</f>
        <v/>
      </c>
      <c r="AN13" s="702"/>
      <c r="AO13" s="454" t="str">
        <f t="shared" ref="AO13:AO76" si="17">IF(OR($B13=0,AN13=0),"",AN13/$B13)</f>
        <v/>
      </c>
      <c r="AP13" s="702"/>
      <c r="AQ13" s="454" t="str">
        <f t="shared" ref="AQ13:AQ76" si="18">IF(OR($B13=0,AP13=0),"",AP13/$B13)</f>
        <v/>
      </c>
    </row>
    <row r="14" spans="1:43" x14ac:dyDescent="0.3">
      <c r="A14" s="704"/>
      <c r="B14" s="455">
        <v>2.09</v>
      </c>
      <c r="D14" s="702">
        <v>6774</v>
      </c>
      <c r="E14" s="454">
        <f t="shared" si="0"/>
        <v>3241.1483253588517</v>
      </c>
      <c r="F14" s="702"/>
      <c r="G14" s="454" t="str">
        <f t="shared" si="0"/>
        <v/>
      </c>
      <c r="H14" s="702"/>
      <c r="I14" s="454" t="str">
        <f t="shared" si="1"/>
        <v/>
      </c>
      <c r="J14" s="702"/>
      <c r="K14" s="454" t="str">
        <f t="shared" si="2"/>
        <v/>
      </c>
      <c r="L14" s="702"/>
      <c r="M14" s="454" t="str">
        <f t="shared" si="3"/>
        <v/>
      </c>
      <c r="N14" s="746">
        <v>390</v>
      </c>
      <c r="O14" s="454">
        <f t="shared" si="4"/>
        <v>186.60287081339715</v>
      </c>
      <c r="P14" s="746"/>
      <c r="Q14" s="454" t="str">
        <f t="shared" si="5"/>
        <v/>
      </c>
      <c r="R14" s="702"/>
      <c r="S14" s="454" t="str">
        <f t="shared" si="6"/>
        <v/>
      </c>
      <c r="T14" s="746">
        <v>249</v>
      </c>
      <c r="U14" s="454">
        <f t="shared" si="7"/>
        <v>119.13875598086125</v>
      </c>
      <c r="V14" s="746"/>
      <c r="W14" s="454" t="str">
        <f t="shared" si="8"/>
        <v/>
      </c>
      <c r="X14" s="746"/>
      <c r="Y14" s="454" t="str">
        <f t="shared" si="9"/>
        <v/>
      </c>
      <c r="Z14" s="702"/>
      <c r="AA14" s="454" t="str">
        <f t="shared" si="10"/>
        <v/>
      </c>
      <c r="AB14" s="702"/>
      <c r="AC14" s="454" t="str">
        <f t="shared" si="11"/>
        <v/>
      </c>
      <c r="AD14" s="702"/>
      <c r="AE14" s="454" t="str">
        <f t="shared" si="12"/>
        <v/>
      </c>
      <c r="AF14" s="702"/>
      <c r="AG14" s="454" t="str">
        <f t="shared" si="13"/>
        <v/>
      </c>
      <c r="AH14" s="702"/>
      <c r="AI14" s="454" t="str">
        <f t="shared" si="14"/>
        <v/>
      </c>
      <c r="AJ14" s="746"/>
      <c r="AK14" s="454" t="str">
        <f t="shared" si="15"/>
        <v/>
      </c>
      <c r="AL14" s="702"/>
      <c r="AM14" s="454" t="str">
        <f t="shared" si="16"/>
        <v/>
      </c>
      <c r="AN14" s="702"/>
      <c r="AO14" s="454" t="str">
        <f t="shared" si="17"/>
        <v/>
      </c>
      <c r="AP14" s="702">
        <v>639</v>
      </c>
      <c r="AQ14" s="454">
        <f t="shared" si="18"/>
        <v>305.74162679425837</v>
      </c>
    </row>
    <row r="15" spans="1:43" x14ac:dyDescent="0.3">
      <c r="A15" s="704"/>
      <c r="B15" s="455">
        <v>1.03</v>
      </c>
      <c r="D15" s="702">
        <v>2169</v>
      </c>
      <c r="E15" s="454">
        <f t="shared" si="0"/>
        <v>2105.8252427184466</v>
      </c>
      <c r="F15" s="702"/>
      <c r="G15" s="454" t="str">
        <f t="shared" si="0"/>
        <v/>
      </c>
      <c r="H15" s="702"/>
      <c r="I15" s="454" t="str">
        <f t="shared" si="1"/>
        <v/>
      </c>
      <c r="J15" s="702"/>
      <c r="K15" s="454" t="str">
        <f t="shared" si="2"/>
        <v/>
      </c>
      <c r="L15" s="702"/>
      <c r="M15" s="454" t="str">
        <f t="shared" si="3"/>
        <v/>
      </c>
      <c r="N15" s="746">
        <v>740</v>
      </c>
      <c r="O15" s="454">
        <f t="shared" si="4"/>
        <v>718.44660194174753</v>
      </c>
      <c r="P15" s="746">
        <v>1537</v>
      </c>
      <c r="Q15" s="454">
        <f t="shared" si="5"/>
        <v>1492.2330097087379</v>
      </c>
      <c r="R15" s="702"/>
      <c r="S15" s="454" t="str">
        <f t="shared" si="6"/>
        <v/>
      </c>
      <c r="T15" s="746"/>
      <c r="U15" s="454" t="str">
        <f t="shared" si="7"/>
        <v/>
      </c>
      <c r="V15" s="746"/>
      <c r="W15" s="454" t="str">
        <f t="shared" si="8"/>
        <v/>
      </c>
      <c r="X15" s="746"/>
      <c r="Y15" s="454" t="str">
        <f t="shared" si="9"/>
        <v/>
      </c>
      <c r="Z15" s="702"/>
      <c r="AA15" s="454" t="str">
        <f t="shared" si="10"/>
        <v/>
      </c>
      <c r="AB15" s="702"/>
      <c r="AC15" s="454" t="str">
        <f t="shared" si="11"/>
        <v/>
      </c>
      <c r="AD15" s="702"/>
      <c r="AE15" s="454" t="str">
        <f t="shared" si="12"/>
        <v/>
      </c>
      <c r="AF15" s="702"/>
      <c r="AG15" s="454" t="str">
        <f t="shared" si="13"/>
        <v/>
      </c>
      <c r="AH15" s="702"/>
      <c r="AI15" s="454" t="str">
        <f t="shared" si="14"/>
        <v/>
      </c>
      <c r="AJ15" s="746"/>
      <c r="AK15" s="454" t="str">
        <f t="shared" si="15"/>
        <v/>
      </c>
      <c r="AL15" s="702"/>
      <c r="AM15" s="454" t="str">
        <f t="shared" si="16"/>
        <v/>
      </c>
      <c r="AN15" s="702">
        <v>341</v>
      </c>
      <c r="AO15" s="454">
        <f t="shared" si="17"/>
        <v>331.06796116504853</v>
      </c>
      <c r="AP15" s="702">
        <v>2618</v>
      </c>
      <c r="AQ15" s="454">
        <f t="shared" si="18"/>
        <v>2541.7475728155341</v>
      </c>
    </row>
    <row r="16" spans="1:43" x14ac:dyDescent="0.3">
      <c r="A16" s="704"/>
      <c r="B16" s="455">
        <v>1.6213630000000001</v>
      </c>
      <c r="D16" s="702">
        <v>3914</v>
      </c>
      <c r="E16" s="454">
        <f t="shared" si="0"/>
        <v>2414.0183290231735</v>
      </c>
      <c r="F16" s="702">
        <v>1723</v>
      </c>
      <c r="G16" s="454">
        <f t="shared" si="0"/>
        <v>1062.6861473957404</v>
      </c>
      <c r="H16" s="702"/>
      <c r="I16" s="454" t="str">
        <f t="shared" si="1"/>
        <v/>
      </c>
      <c r="J16" s="702"/>
      <c r="K16" s="454" t="str">
        <f t="shared" si="2"/>
        <v/>
      </c>
      <c r="L16" s="702">
        <v>48000</v>
      </c>
      <c r="M16" s="454">
        <f t="shared" si="3"/>
        <v>29604.721459660788</v>
      </c>
      <c r="N16" s="746">
        <v>954</v>
      </c>
      <c r="O16" s="454">
        <f t="shared" si="4"/>
        <v>588.39383901075814</v>
      </c>
      <c r="P16" s="746">
        <v>2076</v>
      </c>
      <c r="Q16" s="454">
        <f t="shared" si="5"/>
        <v>1280.4042031303291</v>
      </c>
      <c r="R16" s="702"/>
      <c r="S16" s="454" t="str">
        <f t="shared" si="6"/>
        <v/>
      </c>
      <c r="T16" s="746">
        <v>216</v>
      </c>
      <c r="U16" s="454">
        <f t="shared" si="7"/>
        <v>133.22124656847356</v>
      </c>
      <c r="V16" s="746"/>
      <c r="W16" s="454" t="str">
        <f t="shared" si="8"/>
        <v/>
      </c>
      <c r="X16" s="746"/>
      <c r="Y16" s="454" t="str">
        <f t="shared" si="9"/>
        <v/>
      </c>
      <c r="Z16" s="702"/>
      <c r="AA16" s="454" t="str">
        <f t="shared" si="10"/>
        <v/>
      </c>
      <c r="AB16" s="702"/>
      <c r="AC16" s="454" t="str">
        <f t="shared" si="11"/>
        <v/>
      </c>
      <c r="AD16" s="702">
        <v>5833</v>
      </c>
      <c r="AE16" s="454">
        <f t="shared" si="12"/>
        <v>3597.5904223791954</v>
      </c>
      <c r="AF16" s="702"/>
      <c r="AG16" s="454" t="str">
        <f t="shared" si="13"/>
        <v/>
      </c>
      <c r="AH16" s="702"/>
      <c r="AI16" s="454" t="str">
        <f t="shared" si="14"/>
        <v/>
      </c>
      <c r="AJ16" s="746">
        <v>2436</v>
      </c>
      <c r="AK16" s="454">
        <f t="shared" si="15"/>
        <v>1502.4396140777851</v>
      </c>
      <c r="AL16" s="702"/>
      <c r="AM16" s="454" t="str">
        <f t="shared" si="16"/>
        <v/>
      </c>
      <c r="AN16" s="702"/>
      <c r="AO16" s="454" t="str">
        <f t="shared" si="17"/>
        <v/>
      </c>
      <c r="AP16" s="702">
        <v>61238</v>
      </c>
      <c r="AQ16" s="454">
        <f t="shared" si="18"/>
        <v>37769.456932223075</v>
      </c>
    </row>
    <row r="17" spans="1:43" x14ac:dyDescent="0.3">
      <c r="A17" s="704"/>
      <c r="B17" s="455">
        <v>0.54</v>
      </c>
      <c r="D17" s="702"/>
      <c r="E17" s="454" t="str">
        <f t="shared" si="0"/>
        <v/>
      </c>
      <c r="F17" s="702"/>
      <c r="G17" s="454" t="str">
        <f t="shared" si="0"/>
        <v/>
      </c>
      <c r="H17" s="702"/>
      <c r="I17" s="454" t="str">
        <f t="shared" si="1"/>
        <v/>
      </c>
      <c r="J17" s="702"/>
      <c r="K17" s="454" t="str">
        <f t="shared" si="2"/>
        <v/>
      </c>
      <c r="L17" s="702"/>
      <c r="M17" s="454" t="str">
        <f t="shared" si="3"/>
        <v/>
      </c>
      <c r="N17" s="746"/>
      <c r="O17" s="454" t="str">
        <f t="shared" si="4"/>
        <v/>
      </c>
      <c r="P17" s="746">
        <v>444</v>
      </c>
      <c r="Q17" s="454">
        <f t="shared" si="5"/>
        <v>822.22222222222217</v>
      </c>
      <c r="R17" s="702">
        <v>57</v>
      </c>
      <c r="S17" s="454">
        <f t="shared" si="6"/>
        <v>105.55555555555554</v>
      </c>
      <c r="T17" s="746"/>
      <c r="U17" s="454" t="str">
        <f t="shared" si="7"/>
        <v/>
      </c>
      <c r="V17" s="746"/>
      <c r="W17" s="454" t="str">
        <f t="shared" si="8"/>
        <v/>
      </c>
      <c r="X17" s="746"/>
      <c r="Y17" s="454" t="str">
        <f t="shared" si="9"/>
        <v/>
      </c>
      <c r="Z17" s="702"/>
      <c r="AA17" s="454" t="str">
        <f t="shared" si="10"/>
        <v/>
      </c>
      <c r="AB17" s="702"/>
      <c r="AC17" s="454" t="str">
        <f t="shared" si="11"/>
        <v/>
      </c>
      <c r="AD17" s="702"/>
      <c r="AE17" s="454" t="str">
        <f t="shared" si="12"/>
        <v/>
      </c>
      <c r="AF17" s="702"/>
      <c r="AG17" s="454" t="str">
        <f t="shared" si="13"/>
        <v/>
      </c>
      <c r="AH17" s="702"/>
      <c r="AI17" s="454" t="str">
        <f t="shared" si="14"/>
        <v/>
      </c>
      <c r="AJ17" s="746">
        <v>279</v>
      </c>
      <c r="AK17" s="454">
        <f t="shared" si="15"/>
        <v>516.66666666666663</v>
      </c>
      <c r="AL17" s="702"/>
      <c r="AM17" s="454" t="str">
        <f t="shared" si="16"/>
        <v/>
      </c>
      <c r="AN17" s="702"/>
      <c r="AO17" s="454" t="str">
        <f t="shared" si="17"/>
        <v/>
      </c>
      <c r="AP17" s="702">
        <v>780</v>
      </c>
      <c r="AQ17" s="454">
        <f t="shared" si="18"/>
        <v>1444.4444444444443</v>
      </c>
    </row>
    <row r="18" spans="1:43" x14ac:dyDescent="0.3">
      <c r="A18" s="704"/>
      <c r="B18" s="455">
        <v>5.4378780219780198</v>
      </c>
      <c r="D18" s="702">
        <v>160045</v>
      </c>
      <c r="E18" s="454">
        <f t="shared" si="0"/>
        <v>29431.517101552028</v>
      </c>
      <c r="F18" s="702">
        <v>12065</v>
      </c>
      <c r="G18" s="454">
        <f t="shared" si="0"/>
        <v>2218.6963280966302</v>
      </c>
      <c r="H18" s="702"/>
      <c r="I18" s="454" t="str">
        <f t="shared" si="1"/>
        <v/>
      </c>
      <c r="J18" s="702"/>
      <c r="K18" s="454" t="str">
        <f t="shared" si="2"/>
        <v/>
      </c>
      <c r="L18" s="702"/>
      <c r="M18" s="454" t="str">
        <f t="shared" si="3"/>
        <v/>
      </c>
      <c r="N18" s="746">
        <v>4795</v>
      </c>
      <c r="O18" s="454">
        <f t="shared" si="4"/>
        <v>881.77777813703631</v>
      </c>
      <c r="P18" s="746">
        <v>1425</v>
      </c>
      <c r="Q18" s="454">
        <f t="shared" si="5"/>
        <v>262.05074741298785</v>
      </c>
      <c r="R18" s="702">
        <v>97</v>
      </c>
      <c r="S18" s="454">
        <f t="shared" si="6"/>
        <v>17.837840350217419</v>
      </c>
      <c r="T18" s="746"/>
      <c r="U18" s="454" t="str">
        <f t="shared" si="7"/>
        <v/>
      </c>
      <c r="V18" s="746"/>
      <c r="W18" s="454" t="str">
        <f t="shared" si="8"/>
        <v/>
      </c>
      <c r="X18" s="746"/>
      <c r="Y18" s="454" t="str">
        <f t="shared" si="9"/>
        <v/>
      </c>
      <c r="Z18" s="702"/>
      <c r="AA18" s="454" t="str">
        <f t="shared" si="10"/>
        <v/>
      </c>
      <c r="AB18" s="702"/>
      <c r="AC18" s="454" t="str">
        <f t="shared" si="11"/>
        <v/>
      </c>
      <c r="AD18" s="702"/>
      <c r="AE18" s="454" t="str">
        <f t="shared" si="12"/>
        <v/>
      </c>
      <c r="AF18" s="702"/>
      <c r="AG18" s="454" t="str">
        <f t="shared" si="13"/>
        <v/>
      </c>
      <c r="AH18" s="702"/>
      <c r="AI18" s="454" t="str">
        <f t="shared" si="14"/>
        <v/>
      </c>
      <c r="AJ18" s="746">
        <v>16202</v>
      </c>
      <c r="AK18" s="454">
        <f t="shared" si="15"/>
        <v>2979.4710242703359</v>
      </c>
      <c r="AL18" s="702"/>
      <c r="AM18" s="454" t="str">
        <f t="shared" si="16"/>
        <v/>
      </c>
      <c r="AN18" s="702"/>
      <c r="AO18" s="454" t="str">
        <f t="shared" si="17"/>
        <v/>
      </c>
      <c r="AP18" s="702">
        <v>34584</v>
      </c>
      <c r="AQ18" s="454">
        <f t="shared" si="18"/>
        <v>6359.8337182672076</v>
      </c>
    </row>
    <row r="19" spans="1:43" x14ac:dyDescent="0.3">
      <c r="A19" s="704"/>
      <c r="B19" s="455">
        <v>16.913677470267</v>
      </c>
      <c r="D19" s="702">
        <v>180910</v>
      </c>
      <c r="E19" s="454">
        <f t="shared" si="0"/>
        <v>10696.077202490496</v>
      </c>
      <c r="F19" s="702"/>
      <c r="G19" s="454" t="str">
        <f t="shared" si="0"/>
        <v/>
      </c>
      <c r="H19" s="702"/>
      <c r="I19" s="454" t="str">
        <f t="shared" si="1"/>
        <v/>
      </c>
      <c r="J19" s="702"/>
      <c r="K19" s="454" t="str">
        <f t="shared" si="2"/>
        <v/>
      </c>
      <c r="L19" s="702"/>
      <c r="M19" s="454" t="str">
        <f t="shared" si="3"/>
        <v/>
      </c>
      <c r="N19" s="746">
        <v>717</v>
      </c>
      <c r="O19" s="454">
        <f t="shared" si="4"/>
        <v>42.391727125010704</v>
      </c>
      <c r="P19" s="746">
        <v>51993</v>
      </c>
      <c r="Q19" s="454">
        <f t="shared" si="5"/>
        <v>3074.021015914479</v>
      </c>
      <c r="R19" s="702"/>
      <c r="S19" s="454" t="str">
        <f t="shared" si="6"/>
        <v/>
      </c>
      <c r="T19" s="746"/>
      <c r="U19" s="454" t="str">
        <f t="shared" si="7"/>
        <v/>
      </c>
      <c r="V19" s="746"/>
      <c r="W19" s="454" t="str">
        <f t="shared" si="8"/>
        <v/>
      </c>
      <c r="X19" s="746"/>
      <c r="Y19" s="454" t="str">
        <f t="shared" si="9"/>
        <v/>
      </c>
      <c r="Z19" s="702"/>
      <c r="AA19" s="454" t="str">
        <f t="shared" si="10"/>
        <v/>
      </c>
      <c r="AB19" s="702"/>
      <c r="AC19" s="454" t="str">
        <f t="shared" si="11"/>
        <v/>
      </c>
      <c r="AD19" s="702">
        <v>68078</v>
      </c>
      <c r="AE19" s="454">
        <f t="shared" si="12"/>
        <v>4025.0264982098724</v>
      </c>
      <c r="AF19" s="702"/>
      <c r="AG19" s="454" t="str">
        <f t="shared" si="13"/>
        <v/>
      </c>
      <c r="AH19" s="702"/>
      <c r="AI19" s="454" t="str">
        <f t="shared" si="14"/>
        <v/>
      </c>
      <c r="AJ19" s="746">
        <v>9378</v>
      </c>
      <c r="AK19" s="454">
        <f t="shared" si="15"/>
        <v>554.46250624595586</v>
      </c>
      <c r="AL19" s="702"/>
      <c r="AM19" s="454" t="str">
        <f t="shared" si="16"/>
        <v/>
      </c>
      <c r="AN19" s="702"/>
      <c r="AO19" s="454" t="str">
        <f t="shared" si="17"/>
        <v/>
      </c>
      <c r="AP19" s="702">
        <v>130166</v>
      </c>
      <c r="AQ19" s="454">
        <f t="shared" si="18"/>
        <v>7695.901747495318</v>
      </c>
    </row>
    <row r="20" spans="1:43" x14ac:dyDescent="0.3">
      <c r="A20" s="704"/>
      <c r="B20" s="455">
        <v>1.8528141025641001</v>
      </c>
      <c r="D20" s="702"/>
      <c r="E20" s="454" t="str">
        <f t="shared" si="0"/>
        <v/>
      </c>
      <c r="F20" s="702"/>
      <c r="G20" s="454" t="str">
        <f t="shared" si="0"/>
        <v/>
      </c>
      <c r="H20" s="702"/>
      <c r="I20" s="454" t="str">
        <f t="shared" si="1"/>
        <v/>
      </c>
      <c r="J20" s="702"/>
      <c r="K20" s="454" t="str">
        <f t="shared" si="2"/>
        <v/>
      </c>
      <c r="L20" s="702"/>
      <c r="M20" s="454" t="str">
        <f t="shared" si="3"/>
        <v/>
      </c>
      <c r="N20" s="746">
        <v>270</v>
      </c>
      <c r="O20" s="454">
        <f t="shared" si="4"/>
        <v>145.72427942250027</v>
      </c>
      <c r="P20" s="746"/>
      <c r="Q20" s="454" t="str">
        <f t="shared" si="5"/>
        <v/>
      </c>
      <c r="R20" s="702">
        <v>187</v>
      </c>
      <c r="S20" s="454">
        <f t="shared" si="6"/>
        <v>100.92755648891686</v>
      </c>
      <c r="T20" s="746"/>
      <c r="U20" s="454" t="str">
        <f t="shared" si="7"/>
        <v/>
      </c>
      <c r="V20" s="746"/>
      <c r="W20" s="454" t="str">
        <f t="shared" si="8"/>
        <v/>
      </c>
      <c r="X20" s="746"/>
      <c r="Y20" s="454" t="str">
        <f t="shared" si="9"/>
        <v/>
      </c>
      <c r="Z20" s="702"/>
      <c r="AA20" s="454" t="str">
        <f t="shared" si="10"/>
        <v/>
      </c>
      <c r="AB20" s="702"/>
      <c r="AC20" s="454" t="str">
        <f t="shared" si="11"/>
        <v/>
      </c>
      <c r="AD20" s="702"/>
      <c r="AE20" s="454" t="str">
        <f t="shared" si="12"/>
        <v/>
      </c>
      <c r="AF20" s="702"/>
      <c r="AG20" s="454" t="str">
        <f t="shared" si="13"/>
        <v/>
      </c>
      <c r="AH20" s="702"/>
      <c r="AI20" s="454" t="str">
        <f t="shared" si="14"/>
        <v/>
      </c>
      <c r="AJ20" s="746"/>
      <c r="AK20" s="454" t="str">
        <f t="shared" si="15"/>
        <v/>
      </c>
      <c r="AL20" s="702"/>
      <c r="AM20" s="454" t="str">
        <f t="shared" si="16"/>
        <v/>
      </c>
      <c r="AN20" s="702"/>
      <c r="AO20" s="454" t="str">
        <f t="shared" si="17"/>
        <v/>
      </c>
      <c r="AP20" s="702">
        <v>457</v>
      </c>
      <c r="AQ20" s="454">
        <f t="shared" si="18"/>
        <v>246.65183591141712</v>
      </c>
    </row>
    <row r="21" spans="1:43" x14ac:dyDescent="0.3">
      <c r="A21" s="704"/>
      <c r="B21" s="455">
        <v>1.1200000000000001</v>
      </c>
      <c r="D21" s="702">
        <v>10515</v>
      </c>
      <c r="E21" s="454">
        <f t="shared" si="0"/>
        <v>9388.3928571428569</v>
      </c>
      <c r="F21" s="702">
        <v>2566</v>
      </c>
      <c r="G21" s="454">
        <f t="shared" si="0"/>
        <v>2291.0714285714284</v>
      </c>
      <c r="H21" s="702"/>
      <c r="I21" s="454" t="str">
        <f t="shared" si="1"/>
        <v/>
      </c>
      <c r="J21" s="702"/>
      <c r="K21" s="454" t="str">
        <f t="shared" si="2"/>
        <v/>
      </c>
      <c r="L21" s="702"/>
      <c r="M21" s="454" t="str">
        <f t="shared" si="3"/>
        <v/>
      </c>
      <c r="N21" s="746">
        <v>500</v>
      </c>
      <c r="O21" s="454">
        <f t="shared" si="4"/>
        <v>446.42857142857139</v>
      </c>
      <c r="P21" s="746">
        <v>494</v>
      </c>
      <c r="Q21" s="454">
        <f t="shared" si="5"/>
        <v>441.07142857142856</v>
      </c>
      <c r="R21" s="702">
        <v>55</v>
      </c>
      <c r="S21" s="454">
        <f t="shared" si="6"/>
        <v>49.107142857142854</v>
      </c>
      <c r="T21" s="746"/>
      <c r="U21" s="454" t="str">
        <f t="shared" si="7"/>
        <v/>
      </c>
      <c r="V21" s="746">
        <v>54</v>
      </c>
      <c r="W21" s="454">
        <f t="shared" si="8"/>
        <v>48.214285714285708</v>
      </c>
      <c r="X21" s="746"/>
      <c r="Y21" s="454" t="str">
        <f t="shared" si="9"/>
        <v/>
      </c>
      <c r="Z21" s="702"/>
      <c r="AA21" s="454" t="str">
        <f t="shared" si="10"/>
        <v/>
      </c>
      <c r="AB21" s="702"/>
      <c r="AC21" s="454" t="str">
        <f t="shared" si="11"/>
        <v/>
      </c>
      <c r="AD21" s="702"/>
      <c r="AE21" s="454" t="str">
        <f t="shared" si="12"/>
        <v/>
      </c>
      <c r="AF21" s="702"/>
      <c r="AG21" s="454" t="str">
        <f t="shared" si="13"/>
        <v/>
      </c>
      <c r="AH21" s="702"/>
      <c r="AI21" s="454" t="str">
        <f t="shared" si="14"/>
        <v/>
      </c>
      <c r="AJ21" s="746">
        <v>479</v>
      </c>
      <c r="AK21" s="454">
        <f t="shared" si="15"/>
        <v>427.67857142857139</v>
      </c>
      <c r="AL21" s="702"/>
      <c r="AM21" s="454" t="str">
        <f t="shared" si="16"/>
        <v/>
      </c>
      <c r="AN21" s="702"/>
      <c r="AO21" s="454" t="str">
        <f t="shared" si="17"/>
        <v/>
      </c>
      <c r="AP21" s="702">
        <v>4148</v>
      </c>
      <c r="AQ21" s="454">
        <f t="shared" si="18"/>
        <v>3703.5714285714284</v>
      </c>
    </row>
    <row r="22" spans="1:43" x14ac:dyDescent="0.3">
      <c r="E22" s="454" t="str">
        <f t="shared" si="0"/>
        <v/>
      </c>
      <c r="G22" s="454" t="str">
        <f t="shared" si="0"/>
        <v/>
      </c>
      <c r="I22" s="454" t="str">
        <f t="shared" si="1"/>
        <v/>
      </c>
      <c r="K22" s="454" t="str">
        <f t="shared" si="2"/>
        <v/>
      </c>
      <c r="M22" s="454" t="str">
        <f t="shared" si="3"/>
        <v/>
      </c>
      <c r="O22" s="454" t="str">
        <f t="shared" si="4"/>
        <v/>
      </c>
      <c r="Q22" s="454" t="str">
        <f t="shared" si="5"/>
        <v/>
      </c>
      <c r="S22" s="454" t="str">
        <f t="shared" si="6"/>
        <v/>
      </c>
      <c r="U22" s="454" t="str">
        <f t="shared" si="7"/>
        <v/>
      </c>
      <c r="W22" s="454" t="str">
        <f t="shared" si="8"/>
        <v/>
      </c>
      <c r="Y22" s="454" t="str">
        <f t="shared" si="9"/>
        <v/>
      </c>
      <c r="AA22" s="454" t="str">
        <f t="shared" si="10"/>
        <v/>
      </c>
      <c r="AC22" s="454" t="str">
        <f t="shared" si="11"/>
        <v/>
      </c>
      <c r="AE22" s="454" t="str">
        <f t="shared" si="12"/>
        <v/>
      </c>
      <c r="AG22" s="454" t="str">
        <f t="shared" si="13"/>
        <v/>
      </c>
      <c r="AI22" s="454" t="str">
        <f t="shared" si="14"/>
        <v/>
      </c>
      <c r="AK22" s="454" t="str">
        <f t="shared" si="15"/>
        <v/>
      </c>
      <c r="AM22" s="454" t="str">
        <f t="shared" si="16"/>
        <v/>
      </c>
      <c r="AO22" s="454" t="str">
        <f t="shared" si="17"/>
        <v/>
      </c>
      <c r="AQ22" s="454" t="str">
        <f t="shared" si="18"/>
        <v/>
      </c>
    </row>
    <row r="23" spans="1:43" x14ac:dyDescent="0.3">
      <c r="E23" s="454" t="str">
        <f t="shared" si="0"/>
        <v/>
      </c>
      <c r="G23" s="454" t="str">
        <f t="shared" si="0"/>
        <v/>
      </c>
      <c r="I23" s="454" t="str">
        <f t="shared" si="1"/>
        <v/>
      </c>
      <c r="K23" s="454" t="str">
        <f t="shared" si="2"/>
        <v/>
      </c>
      <c r="M23" s="454" t="str">
        <f t="shared" si="3"/>
        <v/>
      </c>
      <c r="O23" s="454" t="str">
        <f t="shared" si="4"/>
        <v/>
      </c>
      <c r="Q23" s="454" t="str">
        <f t="shared" si="5"/>
        <v/>
      </c>
      <c r="S23" s="454" t="str">
        <f t="shared" si="6"/>
        <v/>
      </c>
      <c r="U23" s="454" t="str">
        <f t="shared" si="7"/>
        <v/>
      </c>
      <c r="W23" s="454" t="str">
        <f t="shared" si="8"/>
        <v/>
      </c>
      <c r="Y23" s="454" t="str">
        <f t="shared" si="9"/>
        <v/>
      </c>
      <c r="AA23" s="454" t="str">
        <f t="shared" si="10"/>
        <v/>
      </c>
      <c r="AC23" s="454" t="str">
        <f t="shared" si="11"/>
        <v/>
      </c>
      <c r="AE23" s="454" t="str">
        <f t="shared" si="12"/>
        <v/>
      </c>
      <c r="AG23" s="454" t="str">
        <f t="shared" si="13"/>
        <v/>
      </c>
      <c r="AI23" s="454" t="str">
        <f t="shared" si="14"/>
        <v/>
      </c>
      <c r="AK23" s="454" t="str">
        <f t="shared" si="15"/>
        <v/>
      </c>
      <c r="AM23" s="454" t="str">
        <f t="shared" si="16"/>
        <v/>
      </c>
      <c r="AO23" s="454" t="str">
        <f t="shared" si="17"/>
        <v/>
      </c>
      <c r="AQ23" s="454" t="str">
        <f t="shared" si="18"/>
        <v/>
      </c>
    </row>
    <row r="24" spans="1:43" x14ac:dyDescent="0.3">
      <c r="E24" s="454" t="str">
        <f t="shared" si="0"/>
        <v/>
      </c>
      <c r="G24" s="454" t="str">
        <f t="shared" si="0"/>
        <v/>
      </c>
      <c r="I24" s="454" t="str">
        <f t="shared" si="1"/>
        <v/>
      </c>
      <c r="K24" s="454" t="str">
        <f t="shared" si="2"/>
        <v/>
      </c>
      <c r="M24" s="454" t="str">
        <f t="shared" si="3"/>
        <v/>
      </c>
      <c r="O24" s="454" t="str">
        <f t="shared" si="4"/>
        <v/>
      </c>
      <c r="Q24" s="454" t="str">
        <f t="shared" si="5"/>
        <v/>
      </c>
      <c r="S24" s="454" t="str">
        <f t="shared" si="6"/>
        <v/>
      </c>
      <c r="U24" s="454" t="str">
        <f t="shared" si="7"/>
        <v/>
      </c>
      <c r="W24" s="454" t="str">
        <f t="shared" si="8"/>
        <v/>
      </c>
      <c r="Y24" s="454" t="str">
        <f t="shared" si="9"/>
        <v/>
      </c>
      <c r="AA24" s="454" t="str">
        <f t="shared" si="10"/>
        <v/>
      </c>
      <c r="AC24" s="454" t="str">
        <f t="shared" si="11"/>
        <v/>
      </c>
      <c r="AE24" s="454" t="str">
        <f t="shared" si="12"/>
        <v/>
      </c>
      <c r="AG24" s="454" t="str">
        <f t="shared" si="13"/>
        <v/>
      </c>
      <c r="AI24" s="454" t="str">
        <f t="shared" si="14"/>
        <v/>
      </c>
      <c r="AK24" s="454" t="str">
        <f t="shared" si="15"/>
        <v/>
      </c>
      <c r="AM24" s="454" t="str">
        <f t="shared" si="16"/>
        <v/>
      </c>
      <c r="AO24" s="454" t="str">
        <f t="shared" si="17"/>
        <v/>
      </c>
      <c r="AQ24" s="454" t="str">
        <f t="shared" si="18"/>
        <v/>
      </c>
    </row>
    <row r="25" spans="1:43" x14ac:dyDescent="0.3">
      <c r="E25" s="454" t="str">
        <f t="shared" si="0"/>
        <v/>
      </c>
      <c r="G25" s="454" t="str">
        <f t="shared" si="0"/>
        <v/>
      </c>
      <c r="I25" s="454" t="str">
        <f t="shared" si="1"/>
        <v/>
      </c>
      <c r="K25" s="454" t="str">
        <f t="shared" si="2"/>
        <v/>
      </c>
      <c r="M25" s="454" t="str">
        <f t="shared" si="3"/>
        <v/>
      </c>
      <c r="N25" s="579">
        <f>SUM(N12:N24)</f>
        <v>8366</v>
      </c>
      <c r="O25" s="454" t="str">
        <f t="shared" si="4"/>
        <v/>
      </c>
      <c r="P25" s="579">
        <f>SUM(P12:P24)</f>
        <v>57969</v>
      </c>
      <c r="Q25" s="454" t="str">
        <f t="shared" si="5"/>
        <v/>
      </c>
      <c r="S25" s="454" t="str">
        <f t="shared" si="6"/>
        <v/>
      </c>
      <c r="T25" s="579">
        <f>SUM(T12:T24)</f>
        <v>465</v>
      </c>
      <c r="U25" s="454" t="str">
        <f t="shared" si="7"/>
        <v/>
      </c>
      <c r="V25" s="579">
        <f>SUM(V12:V24)</f>
        <v>54</v>
      </c>
      <c r="W25" s="454" t="str">
        <f t="shared" si="8"/>
        <v/>
      </c>
      <c r="Y25" s="454" t="str">
        <f t="shared" si="9"/>
        <v/>
      </c>
      <c r="AA25" s="454" t="str">
        <f t="shared" si="10"/>
        <v/>
      </c>
      <c r="AC25" s="454" t="str">
        <f t="shared" si="11"/>
        <v/>
      </c>
      <c r="AE25" s="454" t="str">
        <f t="shared" si="12"/>
        <v/>
      </c>
      <c r="AG25" s="454" t="str">
        <f t="shared" si="13"/>
        <v/>
      </c>
      <c r="AI25" s="454" t="str">
        <f t="shared" si="14"/>
        <v/>
      </c>
      <c r="AJ25" s="579">
        <f>SUM(AJ12:AJ24)</f>
        <v>28774</v>
      </c>
      <c r="AK25" s="454" t="str">
        <f t="shared" si="15"/>
        <v/>
      </c>
      <c r="AM25" s="454" t="str">
        <f t="shared" si="16"/>
        <v/>
      </c>
      <c r="AO25" s="454" t="str">
        <f t="shared" si="17"/>
        <v/>
      </c>
      <c r="AQ25" s="454" t="str">
        <f t="shared" si="18"/>
        <v/>
      </c>
    </row>
    <row r="26" spans="1:43" x14ac:dyDescent="0.3">
      <c r="B26" s="583">
        <f>SUM(B12:B25)</f>
        <v>33.045596673631529</v>
      </c>
      <c r="D26" s="458">
        <f>SUM(D12:D25)</f>
        <v>364327</v>
      </c>
      <c r="E26" s="454"/>
      <c r="G26" s="454" t="str">
        <f t="shared" si="0"/>
        <v/>
      </c>
      <c r="I26" s="454" t="str">
        <f t="shared" si="1"/>
        <v/>
      </c>
      <c r="K26" s="454" t="str">
        <f t="shared" si="2"/>
        <v/>
      </c>
      <c r="M26" s="454" t="str">
        <f t="shared" si="3"/>
        <v/>
      </c>
      <c r="O26" s="454" t="str">
        <f t="shared" si="4"/>
        <v/>
      </c>
      <c r="Q26" s="454" t="str">
        <f t="shared" si="5"/>
        <v/>
      </c>
      <c r="S26" s="454" t="str">
        <f t="shared" si="6"/>
        <v/>
      </c>
      <c r="U26" s="454" t="str">
        <f t="shared" si="7"/>
        <v/>
      </c>
      <c r="W26" s="454" t="str">
        <f t="shared" si="8"/>
        <v/>
      </c>
      <c r="Y26" s="454" t="str">
        <f t="shared" si="9"/>
        <v/>
      </c>
      <c r="AA26" s="454" t="str">
        <f t="shared" si="10"/>
        <v/>
      </c>
      <c r="AC26" s="454" t="str">
        <f t="shared" si="11"/>
        <v/>
      </c>
      <c r="AE26" s="454" t="str">
        <f t="shared" si="12"/>
        <v/>
      </c>
      <c r="AG26" s="454" t="str">
        <f t="shared" si="13"/>
        <v/>
      </c>
      <c r="AI26" s="454" t="str">
        <f t="shared" si="14"/>
        <v/>
      </c>
      <c r="AK26" s="454" t="str">
        <f t="shared" si="15"/>
        <v/>
      </c>
      <c r="AM26" s="454" t="str">
        <f t="shared" si="16"/>
        <v/>
      </c>
      <c r="AO26" s="454" t="str">
        <f t="shared" si="17"/>
        <v/>
      </c>
      <c r="AQ26" s="454" t="str">
        <f t="shared" si="18"/>
        <v/>
      </c>
    </row>
    <row r="27" spans="1:43" x14ac:dyDescent="0.3">
      <c r="E27" s="454" t="str">
        <f t="shared" si="0"/>
        <v/>
      </c>
      <c r="G27" s="454" t="str">
        <f t="shared" si="0"/>
        <v/>
      </c>
      <c r="I27" s="454" t="str">
        <f t="shared" si="1"/>
        <v/>
      </c>
      <c r="K27" s="454" t="str">
        <f t="shared" si="2"/>
        <v/>
      </c>
      <c r="M27" s="454" t="str">
        <f t="shared" si="3"/>
        <v/>
      </c>
      <c r="O27" s="454" t="str">
        <f t="shared" si="4"/>
        <v/>
      </c>
      <c r="Q27" s="454" t="str">
        <f t="shared" si="5"/>
        <v/>
      </c>
      <c r="S27" s="454" t="str">
        <f t="shared" si="6"/>
        <v/>
      </c>
      <c r="U27" s="454" t="str">
        <f t="shared" si="7"/>
        <v/>
      </c>
      <c r="W27" s="454" t="str">
        <f t="shared" si="8"/>
        <v/>
      </c>
      <c r="Y27" s="454" t="str">
        <f t="shared" si="9"/>
        <v/>
      </c>
      <c r="AA27" s="454" t="str">
        <f t="shared" si="10"/>
        <v/>
      </c>
      <c r="AC27" s="454" t="str">
        <f t="shared" si="11"/>
        <v/>
      </c>
      <c r="AE27" s="454" t="str">
        <f t="shared" si="12"/>
        <v/>
      </c>
      <c r="AG27" s="454" t="str">
        <f t="shared" si="13"/>
        <v/>
      </c>
      <c r="AI27" s="454" t="str">
        <f t="shared" si="14"/>
        <v/>
      </c>
      <c r="AK27" s="454" t="str">
        <f t="shared" si="15"/>
        <v/>
      </c>
      <c r="AM27" s="454" t="str">
        <f t="shared" si="16"/>
        <v/>
      </c>
      <c r="AO27" s="454" t="str">
        <f t="shared" si="17"/>
        <v/>
      </c>
      <c r="AQ27" s="454" t="str">
        <f t="shared" si="18"/>
        <v/>
      </c>
    </row>
    <row r="28" spans="1:43" x14ac:dyDescent="0.3">
      <c r="D28" s="458">
        <f>D26/B26</f>
        <v>11024.97871647486</v>
      </c>
      <c r="E28" s="454" t="str">
        <f t="shared" si="0"/>
        <v/>
      </c>
      <c r="G28" s="454" t="str">
        <f t="shared" si="0"/>
        <v/>
      </c>
      <c r="I28" s="454" t="str">
        <f t="shared" si="1"/>
        <v/>
      </c>
      <c r="K28" s="454" t="str">
        <f t="shared" si="2"/>
        <v/>
      </c>
      <c r="M28" s="454" t="str">
        <f t="shared" si="3"/>
        <v/>
      </c>
      <c r="O28" s="454" t="str">
        <f t="shared" si="4"/>
        <v/>
      </c>
      <c r="Q28" s="454" t="str">
        <f t="shared" si="5"/>
        <v/>
      </c>
      <c r="S28" s="454" t="str">
        <f t="shared" si="6"/>
        <v/>
      </c>
      <c r="U28" s="454" t="str">
        <f t="shared" si="7"/>
        <v/>
      </c>
      <c r="W28" s="454" t="str">
        <f t="shared" si="8"/>
        <v/>
      </c>
      <c r="Y28" s="454" t="str">
        <f t="shared" si="9"/>
        <v/>
      </c>
      <c r="AA28" s="454" t="str">
        <f t="shared" si="10"/>
        <v/>
      </c>
      <c r="AC28" s="454" t="str">
        <f t="shared" si="11"/>
        <v/>
      </c>
      <c r="AE28" s="454" t="str">
        <f t="shared" si="12"/>
        <v/>
      </c>
      <c r="AG28" s="454" t="str">
        <f t="shared" si="13"/>
        <v/>
      </c>
      <c r="AI28" s="454" t="str">
        <f t="shared" si="14"/>
        <v/>
      </c>
      <c r="AK28" s="454" t="str">
        <f t="shared" si="15"/>
        <v/>
      </c>
      <c r="AM28" s="454" t="str">
        <f t="shared" si="16"/>
        <v/>
      </c>
      <c r="AO28" s="454" t="str">
        <f t="shared" si="17"/>
        <v/>
      </c>
      <c r="AQ28" s="454" t="str">
        <f t="shared" si="18"/>
        <v/>
      </c>
    </row>
    <row r="29" spans="1:43" x14ac:dyDescent="0.3">
      <c r="E29" s="454" t="str">
        <f t="shared" si="0"/>
        <v/>
      </c>
      <c r="G29" s="454" t="str">
        <f t="shared" si="0"/>
        <v/>
      </c>
      <c r="I29" s="454" t="str">
        <f t="shared" si="1"/>
        <v/>
      </c>
      <c r="K29" s="454" t="str">
        <f t="shared" si="2"/>
        <v/>
      </c>
      <c r="M29" s="454" t="str">
        <f t="shared" si="3"/>
        <v/>
      </c>
      <c r="O29" s="454" t="str">
        <f t="shared" si="4"/>
        <v/>
      </c>
      <c r="Q29" s="454" t="str">
        <f t="shared" si="5"/>
        <v/>
      </c>
      <c r="S29" s="454" t="str">
        <f t="shared" si="6"/>
        <v/>
      </c>
      <c r="U29" s="454" t="str">
        <f t="shared" si="7"/>
        <v/>
      </c>
      <c r="W29" s="454" t="str">
        <f t="shared" si="8"/>
        <v/>
      </c>
      <c r="Y29" s="454" t="str">
        <f t="shared" si="9"/>
        <v/>
      </c>
      <c r="AA29" s="454" t="str">
        <f t="shared" si="10"/>
        <v/>
      </c>
      <c r="AC29" s="454" t="str">
        <f t="shared" si="11"/>
        <v/>
      </c>
      <c r="AE29" s="454" t="str">
        <f t="shared" si="12"/>
        <v/>
      </c>
      <c r="AG29" s="454" t="str">
        <f t="shared" si="13"/>
        <v/>
      </c>
      <c r="AI29" s="454" t="str">
        <f t="shared" si="14"/>
        <v/>
      </c>
      <c r="AK29" s="454" t="str">
        <f t="shared" si="15"/>
        <v/>
      </c>
      <c r="AM29" s="454" t="str">
        <f t="shared" si="16"/>
        <v/>
      </c>
      <c r="AO29" s="454" t="str">
        <f t="shared" si="17"/>
        <v/>
      </c>
      <c r="AQ29" s="454" t="str">
        <f t="shared" si="18"/>
        <v/>
      </c>
    </row>
    <row r="30" spans="1:43" x14ac:dyDescent="0.3">
      <c r="E30" s="454" t="str">
        <f t="shared" si="0"/>
        <v/>
      </c>
      <c r="G30" s="454" t="str">
        <f t="shared" si="0"/>
        <v/>
      </c>
      <c r="I30" s="454" t="str">
        <f t="shared" si="1"/>
        <v/>
      </c>
      <c r="K30" s="454" t="str">
        <f t="shared" si="2"/>
        <v/>
      </c>
      <c r="M30" s="454" t="str">
        <f t="shared" si="3"/>
        <v/>
      </c>
      <c r="O30" s="454" t="str">
        <f t="shared" si="4"/>
        <v/>
      </c>
      <c r="Q30" s="454" t="str">
        <f t="shared" si="5"/>
        <v/>
      </c>
      <c r="S30" s="454" t="str">
        <f t="shared" si="6"/>
        <v/>
      </c>
      <c r="U30" s="454" t="str">
        <f t="shared" si="7"/>
        <v/>
      </c>
      <c r="W30" s="454" t="str">
        <f t="shared" si="8"/>
        <v/>
      </c>
      <c r="Y30" s="454" t="str">
        <f t="shared" si="9"/>
        <v/>
      </c>
      <c r="AA30" s="454" t="str">
        <f t="shared" si="10"/>
        <v/>
      </c>
      <c r="AC30" s="454" t="str">
        <f t="shared" si="11"/>
        <v/>
      </c>
      <c r="AE30" s="454" t="str">
        <f t="shared" si="12"/>
        <v/>
      </c>
      <c r="AG30" s="454" t="str">
        <f t="shared" si="13"/>
        <v/>
      </c>
      <c r="AI30" s="454" t="str">
        <f t="shared" si="14"/>
        <v/>
      </c>
      <c r="AK30" s="454" t="str">
        <f t="shared" si="15"/>
        <v/>
      </c>
      <c r="AM30" s="454" t="str">
        <f t="shared" si="16"/>
        <v/>
      </c>
      <c r="AO30" s="454" t="str">
        <f t="shared" si="17"/>
        <v/>
      </c>
      <c r="AQ30" s="454" t="str">
        <f t="shared" si="18"/>
        <v/>
      </c>
    </row>
    <row r="31" spans="1:43" x14ac:dyDescent="0.3">
      <c r="B31" s="458">
        <f>N25+P25+T25+V25+AJ25</f>
        <v>95628</v>
      </c>
      <c r="E31" s="454" t="str">
        <f t="shared" si="0"/>
        <v/>
      </c>
      <c r="G31" s="454" t="str">
        <f t="shared" si="0"/>
        <v/>
      </c>
      <c r="I31" s="454" t="str">
        <f t="shared" si="1"/>
        <v/>
      </c>
      <c r="K31" s="454" t="str">
        <f t="shared" si="2"/>
        <v/>
      </c>
      <c r="M31" s="454" t="str">
        <f t="shared" si="3"/>
        <v/>
      </c>
      <c r="O31" s="454" t="str">
        <f t="shared" si="4"/>
        <v/>
      </c>
      <c r="Q31" s="454" t="str">
        <f t="shared" si="5"/>
        <v/>
      </c>
      <c r="S31" s="454" t="str">
        <f t="shared" si="6"/>
        <v/>
      </c>
      <c r="U31" s="454" t="str">
        <f t="shared" si="7"/>
        <v/>
      </c>
      <c r="W31" s="454" t="str">
        <f t="shared" si="8"/>
        <v/>
      </c>
      <c r="Y31" s="454" t="str">
        <f t="shared" si="9"/>
        <v/>
      </c>
      <c r="AA31" s="454" t="str">
        <f t="shared" si="10"/>
        <v/>
      </c>
      <c r="AC31" s="454" t="str">
        <f t="shared" si="11"/>
        <v/>
      </c>
      <c r="AE31" s="454" t="str">
        <f t="shared" si="12"/>
        <v/>
      </c>
      <c r="AG31" s="454" t="str">
        <f t="shared" si="13"/>
        <v/>
      </c>
      <c r="AI31" s="454" t="str">
        <f t="shared" si="14"/>
        <v/>
      </c>
      <c r="AK31" s="454" t="str">
        <f t="shared" si="15"/>
        <v/>
      </c>
      <c r="AM31" s="454" t="str">
        <f t="shared" si="16"/>
        <v/>
      </c>
      <c r="AO31" s="454" t="str">
        <f t="shared" si="17"/>
        <v/>
      </c>
      <c r="AQ31" s="454" t="str">
        <f t="shared" si="18"/>
        <v/>
      </c>
    </row>
    <row r="32" spans="1:43" x14ac:dyDescent="0.3">
      <c r="B32" s="458">
        <f>B31/B26</f>
        <v>2893.8197407797329</v>
      </c>
      <c r="E32" s="454" t="str">
        <f t="shared" si="0"/>
        <v/>
      </c>
      <c r="G32" s="454" t="str">
        <f t="shared" si="0"/>
        <v/>
      </c>
      <c r="I32" s="454" t="str">
        <f t="shared" si="1"/>
        <v/>
      </c>
      <c r="K32" s="454" t="str">
        <f t="shared" si="2"/>
        <v/>
      </c>
      <c r="M32" s="454" t="str">
        <f t="shared" si="3"/>
        <v/>
      </c>
      <c r="O32" s="454" t="str">
        <f t="shared" si="4"/>
        <v/>
      </c>
      <c r="Q32" s="454" t="str">
        <f t="shared" si="5"/>
        <v/>
      </c>
      <c r="S32" s="454" t="str">
        <f t="shared" si="6"/>
        <v/>
      </c>
      <c r="U32" s="454" t="str">
        <f t="shared" si="7"/>
        <v/>
      </c>
      <c r="W32" s="454" t="str">
        <f t="shared" si="8"/>
        <v/>
      </c>
      <c r="Y32" s="454" t="str">
        <f t="shared" si="9"/>
        <v/>
      </c>
      <c r="AA32" s="454" t="str">
        <f t="shared" si="10"/>
        <v/>
      </c>
      <c r="AC32" s="454" t="str">
        <f t="shared" si="11"/>
        <v/>
      </c>
      <c r="AE32" s="454" t="str">
        <f t="shared" si="12"/>
        <v/>
      </c>
      <c r="AG32" s="454" t="str">
        <f t="shared" si="13"/>
        <v/>
      </c>
      <c r="AI32" s="454" t="str">
        <f t="shared" si="14"/>
        <v/>
      </c>
      <c r="AK32" s="454" t="str">
        <f t="shared" si="15"/>
        <v/>
      </c>
      <c r="AM32" s="454" t="str">
        <f t="shared" si="16"/>
        <v/>
      </c>
      <c r="AO32" s="454" t="str">
        <f t="shared" si="17"/>
        <v/>
      </c>
      <c r="AQ32" s="454" t="str">
        <f t="shared" si="18"/>
        <v/>
      </c>
    </row>
    <row r="33" spans="5:43" x14ac:dyDescent="0.3">
      <c r="E33" s="454" t="str">
        <f t="shared" si="0"/>
        <v/>
      </c>
      <c r="G33" s="454" t="str">
        <f t="shared" si="0"/>
        <v/>
      </c>
      <c r="I33" s="454" t="str">
        <f t="shared" si="1"/>
        <v/>
      </c>
      <c r="K33" s="454" t="str">
        <f t="shared" si="2"/>
        <v/>
      </c>
      <c r="M33" s="454" t="str">
        <f t="shared" si="3"/>
        <v/>
      </c>
      <c r="O33" s="454" t="str">
        <f t="shared" si="4"/>
        <v/>
      </c>
      <c r="Q33" s="454" t="str">
        <f t="shared" si="5"/>
        <v/>
      </c>
      <c r="S33" s="454" t="str">
        <f t="shared" si="6"/>
        <v/>
      </c>
      <c r="U33" s="454" t="str">
        <f t="shared" si="7"/>
        <v/>
      </c>
      <c r="W33" s="454" t="str">
        <f t="shared" si="8"/>
        <v/>
      </c>
      <c r="Y33" s="454" t="str">
        <f t="shared" si="9"/>
        <v/>
      </c>
      <c r="AA33" s="454" t="str">
        <f t="shared" si="10"/>
        <v/>
      </c>
      <c r="AC33" s="454" t="str">
        <f t="shared" si="11"/>
        <v/>
      </c>
      <c r="AE33" s="454" t="str">
        <f t="shared" si="12"/>
        <v/>
      </c>
      <c r="AG33" s="454" t="str">
        <f t="shared" si="13"/>
        <v/>
      </c>
      <c r="AI33" s="454" t="str">
        <f t="shared" si="14"/>
        <v/>
      </c>
      <c r="AK33" s="454" t="str">
        <f t="shared" si="15"/>
        <v/>
      </c>
      <c r="AM33" s="454" t="str">
        <f t="shared" si="16"/>
        <v/>
      </c>
      <c r="AO33" s="454" t="str">
        <f t="shared" si="17"/>
        <v/>
      </c>
      <c r="AQ33" s="454" t="str">
        <f t="shared" si="18"/>
        <v/>
      </c>
    </row>
    <row r="34" spans="5:43" x14ac:dyDescent="0.3">
      <c r="E34" s="454" t="str">
        <f t="shared" si="0"/>
        <v/>
      </c>
      <c r="G34" s="454" t="str">
        <f t="shared" si="0"/>
        <v/>
      </c>
      <c r="I34" s="454" t="str">
        <f t="shared" si="1"/>
        <v/>
      </c>
      <c r="K34" s="454" t="str">
        <f t="shared" si="2"/>
        <v/>
      </c>
      <c r="M34" s="454" t="str">
        <f t="shared" si="3"/>
        <v/>
      </c>
      <c r="O34" s="454" t="str">
        <f t="shared" si="4"/>
        <v/>
      </c>
      <c r="Q34" s="454" t="str">
        <f t="shared" si="5"/>
        <v/>
      </c>
      <c r="S34" s="454" t="str">
        <f t="shared" si="6"/>
        <v/>
      </c>
      <c r="U34" s="454" t="str">
        <f t="shared" si="7"/>
        <v/>
      </c>
      <c r="W34" s="454" t="str">
        <f t="shared" si="8"/>
        <v/>
      </c>
      <c r="Y34" s="454" t="str">
        <f t="shared" si="9"/>
        <v/>
      </c>
      <c r="AA34" s="454" t="str">
        <f t="shared" si="10"/>
        <v/>
      </c>
      <c r="AC34" s="454" t="str">
        <f t="shared" si="11"/>
        <v/>
      </c>
      <c r="AE34" s="454" t="str">
        <f t="shared" si="12"/>
        <v/>
      </c>
      <c r="AG34" s="454" t="str">
        <f t="shared" si="13"/>
        <v/>
      </c>
      <c r="AI34" s="454" t="str">
        <f t="shared" si="14"/>
        <v/>
      </c>
      <c r="AK34" s="454" t="str">
        <f t="shared" si="15"/>
        <v/>
      </c>
      <c r="AM34" s="454" t="str">
        <f t="shared" si="16"/>
        <v/>
      </c>
      <c r="AO34" s="454" t="str">
        <f t="shared" si="17"/>
        <v/>
      </c>
      <c r="AQ34" s="454" t="str">
        <f t="shared" si="18"/>
        <v/>
      </c>
    </row>
    <row r="35" spans="5:43" x14ac:dyDescent="0.3">
      <c r="E35" s="454" t="str">
        <f t="shared" si="0"/>
        <v/>
      </c>
      <c r="G35" s="454" t="str">
        <f t="shared" si="0"/>
        <v/>
      </c>
      <c r="I35" s="454" t="str">
        <f t="shared" si="1"/>
        <v/>
      </c>
      <c r="K35" s="454" t="str">
        <f t="shared" si="2"/>
        <v/>
      </c>
      <c r="M35" s="454" t="str">
        <f t="shared" si="3"/>
        <v/>
      </c>
      <c r="O35" s="454" t="str">
        <f t="shared" si="4"/>
        <v/>
      </c>
      <c r="Q35" s="454" t="str">
        <f t="shared" si="5"/>
        <v/>
      </c>
      <c r="S35" s="454" t="str">
        <f t="shared" si="6"/>
        <v/>
      </c>
      <c r="U35" s="454" t="str">
        <f t="shared" si="7"/>
        <v/>
      </c>
      <c r="W35" s="454" t="str">
        <f t="shared" si="8"/>
        <v/>
      </c>
      <c r="Y35" s="454" t="str">
        <f t="shared" si="9"/>
        <v/>
      </c>
      <c r="AA35" s="454" t="str">
        <f t="shared" si="10"/>
        <v/>
      </c>
      <c r="AC35" s="454" t="str">
        <f t="shared" si="11"/>
        <v/>
      </c>
      <c r="AE35" s="454" t="str">
        <f t="shared" si="12"/>
        <v/>
      </c>
      <c r="AG35" s="454" t="str">
        <f t="shared" si="13"/>
        <v/>
      </c>
      <c r="AI35" s="454" t="str">
        <f t="shared" si="14"/>
        <v/>
      </c>
      <c r="AK35" s="454" t="str">
        <f t="shared" si="15"/>
        <v/>
      </c>
      <c r="AM35" s="454" t="str">
        <f t="shared" si="16"/>
        <v/>
      </c>
      <c r="AO35" s="454" t="str">
        <f t="shared" si="17"/>
        <v/>
      </c>
      <c r="AQ35" s="454" t="str">
        <f t="shared" si="18"/>
        <v/>
      </c>
    </row>
    <row r="36" spans="5:43" x14ac:dyDescent="0.3">
      <c r="E36" s="454" t="str">
        <f t="shared" si="0"/>
        <v/>
      </c>
      <c r="G36" s="454" t="str">
        <f t="shared" si="0"/>
        <v/>
      </c>
      <c r="I36" s="454" t="str">
        <f t="shared" si="1"/>
        <v/>
      </c>
      <c r="K36" s="454" t="str">
        <f t="shared" si="2"/>
        <v/>
      </c>
      <c r="M36" s="454" t="str">
        <f t="shared" si="3"/>
        <v/>
      </c>
      <c r="O36" s="454" t="str">
        <f t="shared" si="4"/>
        <v/>
      </c>
      <c r="Q36" s="454" t="str">
        <f t="shared" si="5"/>
        <v/>
      </c>
      <c r="S36" s="454" t="str">
        <f t="shared" si="6"/>
        <v/>
      </c>
      <c r="U36" s="454" t="str">
        <f t="shared" si="7"/>
        <v/>
      </c>
      <c r="W36" s="454" t="str">
        <f t="shared" si="8"/>
        <v/>
      </c>
      <c r="Y36" s="454" t="str">
        <f t="shared" si="9"/>
        <v/>
      </c>
      <c r="AA36" s="454" t="str">
        <f t="shared" si="10"/>
        <v/>
      </c>
      <c r="AC36" s="454" t="str">
        <f t="shared" si="11"/>
        <v/>
      </c>
      <c r="AE36" s="454" t="str">
        <f t="shared" si="12"/>
        <v/>
      </c>
      <c r="AG36" s="454" t="str">
        <f t="shared" si="13"/>
        <v/>
      </c>
      <c r="AI36" s="454" t="str">
        <f t="shared" si="14"/>
        <v/>
      </c>
      <c r="AK36" s="454" t="str">
        <f t="shared" si="15"/>
        <v/>
      </c>
      <c r="AM36" s="454" t="str">
        <f t="shared" si="16"/>
        <v/>
      </c>
      <c r="AO36" s="454" t="str">
        <f t="shared" si="17"/>
        <v/>
      </c>
      <c r="AQ36" s="454" t="str">
        <f t="shared" si="18"/>
        <v/>
      </c>
    </row>
    <row r="37" spans="5:43" x14ac:dyDescent="0.3">
      <c r="E37" s="454" t="str">
        <f t="shared" si="0"/>
        <v/>
      </c>
      <c r="G37" s="454" t="str">
        <f t="shared" si="0"/>
        <v/>
      </c>
      <c r="I37" s="454" t="str">
        <f t="shared" si="1"/>
        <v/>
      </c>
      <c r="K37" s="454" t="str">
        <f t="shared" si="2"/>
        <v/>
      </c>
      <c r="M37" s="454" t="str">
        <f t="shared" si="3"/>
        <v/>
      </c>
      <c r="O37" s="454" t="str">
        <f t="shared" si="4"/>
        <v/>
      </c>
      <c r="Q37" s="454" t="str">
        <f t="shared" si="5"/>
        <v/>
      </c>
      <c r="S37" s="454" t="str">
        <f t="shared" si="6"/>
        <v/>
      </c>
      <c r="U37" s="454" t="str">
        <f t="shared" si="7"/>
        <v/>
      </c>
      <c r="W37" s="454" t="str">
        <f t="shared" si="8"/>
        <v/>
      </c>
      <c r="Y37" s="454" t="str">
        <f t="shared" si="9"/>
        <v/>
      </c>
      <c r="AA37" s="454" t="str">
        <f t="shared" si="10"/>
        <v/>
      </c>
      <c r="AC37" s="454" t="str">
        <f t="shared" si="11"/>
        <v/>
      </c>
      <c r="AE37" s="454" t="str">
        <f t="shared" si="12"/>
        <v/>
      </c>
      <c r="AG37" s="454" t="str">
        <f t="shared" si="13"/>
        <v/>
      </c>
      <c r="AI37" s="454" t="str">
        <f t="shared" si="14"/>
        <v/>
      </c>
      <c r="AK37" s="454" t="str">
        <f t="shared" si="15"/>
        <v/>
      </c>
      <c r="AM37" s="454" t="str">
        <f t="shared" si="16"/>
        <v/>
      </c>
      <c r="AO37" s="454" t="str">
        <f t="shared" si="17"/>
        <v/>
      </c>
      <c r="AQ37" s="454" t="str">
        <f t="shared" si="18"/>
        <v/>
      </c>
    </row>
    <row r="38" spans="5:43" x14ac:dyDescent="0.3">
      <c r="E38" s="454" t="str">
        <f t="shared" si="0"/>
        <v/>
      </c>
      <c r="G38" s="454" t="str">
        <f t="shared" si="0"/>
        <v/>
      </c>
      <c r="I38" s="454" t="str">
        <f t="shared" si="1"/>
        <v/>
      </c>
      <c r="K38" s="454" t="str">
        <f t="shared" si="2"/>
        <v/>
      </c>
      <c r="M38" s="454" t="str">
        <f t="shared" si="3"/>
        <v/>
      </c>
      <c r="O38" s="454" t="str">
        <f t="shared" si="4"/>
        <v/>
      </c>
      <c r="Q38" s="454" t="str">
        <f t="shared" si="5"/>
        <v/>
      </c>
      <c r="S38" s="454" t="str">
        <f t="shared" si="6"/>
        <v/>
      </c>
      <c r="U38" s="454" t="str">
        <f t="shared" si="7"/>
        <v/>
      </c>
      <c r="W38" s="454" t="str">
        <f t="shared" si="8"/>
        <v/>
      </c>
      <c r="Y38" s="454" t="str">
        <f t="shared" si="9"/>
        <v/>
      </c>
      <c r="AA38" s="454" t="str">
        <f t="shared" si="10"/>
        <v/>
      </c>
      <c r="AC38" s="454" t="str">
        <f t="shared" si="11"/>
        <v/>
      </c>
      <c r="AE38" s="454" t="str">
        <f t="shared" si="12"/>
        <v/>
      </c>
      <c r="AG38" s="454" t="str">
        <f t="shared" si="13"/>
        <v/>
      </c>
      <c r="AI38" s="454" t="str">
        <f t="shared" si="14"/>
        <v/>
      </c>
      <c r="AK38" s="454" t="str">
        <f t="shared" si="15"/>
        <v/>
      </c>
      <c r="AM38" s="454" t="str">
        <f t="shared" si="16"/>
        <v/>
      </c>
      <c r="AO38" s="454" t="str">
        <f t="shared" si="17"/>
        <v/>
      </c>
      <c r="AQ38" s="454" t="str">
        <f t="shared" si="18"/>
        <v/>
      </c>
    </row>
    <row r="39" spans="5:43" x14ac:dyDescent="0.3">
      <c r="E39" s="454" t="str">
        <f t="shared" si="0"/>
        <v/>
      </c>
      <c r="G39" s="454" t="str">
        <f t="shared" si="0"/>
        <v/>
      </c>
      <c r="I39" s="454" t="str">
        <f t="shared" si="1"/>
        <v/>
      </c>
      <c r="K39" s="454" t="str">
        <f t="shared" si="2"/>
        <v/>
      </c>
      <c r="M39" s="454" t="str">
        <f t="shared" si="3"/>
        <v/>
      </c>
      <c r="O39" s="454" t="str">
        <f t="shared" si="4"/>
        <v/>
      </c>
      <c r="Q39" s="454" t="str">
        <f t="shared" si="5"/>
        <v/>
      </c>
      <c r="S39" s="454" t="str">
        <f t="shared" si="6"/>
        <v/>
      </c>
      <c r="U39" s="454" t="str">
        <f t="shared" si="7"/>
        <v/>
      </c>
      <c r="W39" s="454" t="str">
        <f t="shared" si="8"/>
        <v/>
      </c>
      <c r="Y39" s="454" t="str">
        <f t="shared" si="9"/>
        <v/>
      </c>
      <c r="AA39" s="454" t="str">
        <f t="shared" si="10"/>
        <v/>
      </c>
      <c r="AC39" s="454" t="str">
        <f t="shared" si="11"/>
        <v/>
      </c>
      <c r="AE39" s="454" t="str">
        <f t="shared" si="12"/>
        <v/>
      </c>
      <c r="AG39" s="454" t="str">
        <f t="shared" si="13"/>
        <v/>
      </c>
      <c r="AI39" s="454" t="str">
        <f t="shared" si="14"/>
        <v/>
      </c>
      <c r="AK39" s="454" t="str">
        <f t="shared" si="15"/>
        <v/>
      </c>
      <c r="AM39" s="454" t="str">
        <f t="shared" si="16"/>
        <v/>
      </c>
      <c r="AO39" s="454" t="str">
        <f t="shared" si="17"/>
        <v/>
      </c>
      <c r="AQ39" s="454" t="str">
        <f t="shared" si="18"/>
        <v/>
      </c>
    </row>
    <row r="40" spans="5:43" x14ac:dyDescent="0.3">
      <c r="E40" s="454" t="str">
        <f t="shared" si="0"/>
        <v/>
      </c>
      <c r="G40" s="454" t="str">
        <f t="shared" si="0"/>
        <v/>
      </c>
      <c r="I40" s="454" t="str">
        <f t="shared" si="1"/>
        <v/>
      </c>
      <c r="K40" s="454" t="str">
        <f t="shared" si="2"/>
        <v/>
      </c>
      <c r="M40" s="454" t="str">
        <f t="shared" si="3"/>
        <v/>
      </c>
      <c r="O40" s="454" t="str">
        <f t="shared" si="4"/>
        <v/>
      </c>
      <c r="Q40" s="454" t="str">
        <f t="shared" si="5"/>
        <v/>
      </c>
      <c r="S40" s="454" t="str">
        <f t="shared" si="6"/>
        <v/>
      </c>
      <c r="U40" s="454" t="str">
        <f t="shared" si="7"/>
        <v/>
      </c>
      <c r="W40" s="454" t="str">
        <f t="shared" si="8"/>
        <v/>
      </c>
      <c r="Y40" s="454" t="str">
        <f t="shared" si="9"/>
        <v/>
      </c>
      <c r="AA40" s="454" t="str">
        <f t="shared" si="10"/>
        <v/>
      </c>
      <c r="AC40" s="454" t="str">
        <f t="shared" si="11"/>
        <v/>
      </c>
      <c r="AE40" s="454" t="str">
        <f t="shared" si="12"/>
        <v/>
      </c>
      <c r="AG40" s="454" t="str">
        <f t="shared" si="13"/>
        <v/>
      </c>
      <c r="AI40" s="454" t="str">
        <f t="shared" si="14"/>
        <v/>
      </c>
      <c r="AK40" s="454" t="str">
        <f t="shared" si="15"/>
        <v/>
      </c>
      <c r="AM40" s="454" t="str">
        <f t="shared" si="16"/>
        <v/>
      </c>
      <c r="AO40" s="454" t="str">
        <f t="shared" si="17"/>
        <v/>
      </c>
      <c r="AQ40" s="454" t="str">
        <f t="shared" si="18"/>
        <v/>
      </c>
    </row>
    <row r="41" spans="5:43" x14ac:dyDescent="0.3">
      <c r="E41" s="454" t="str">
        <f t="shared" si="0"/>
        <v/>
      </c>
      <c r="G41" s="454" t="str">
        <f t="shared" si="0"/>
        <v/>
      </c>
      <c r="I41" s="454" t="str">
        <f t="shared" si="1"/>
        <v/>
      </c>
      <c r="K41" s="454" t="str">
        <f t="shared" si="2"/>
        <v/>
      </c>
      <c r="M41" s="454" t="str">
        <f t="shared" si="3"/>
        <v/>
      </c>
      <c r="O41" s="454" t="str">
        <f t="shared" si="4"/>
        <v/>
      </c>
      <c r="Q41" s="454" t="str">
        <f t="shared" si="5"/>
        <v/>
      </c>
      <c r="S41" s="454" t="str">
        <f t="shared" si="6"/>
        <v/>
      </c>
      <c r="U41" s="454" t="str">
        <f t="shared" si="7"/>
        <v/>
      </c>
      <c r="W41" s="454" t="str">
        <f t="shared" si="8"/>
        <v/>
      </c>
      <c r="Y41" s="454" t="str">
        <f t="shared" si="9"/>
        <v/>
      </c>
      <c r="AA41" s="454" t="str">
        <f t="shared" si="10"/>
        <v/>
      </c>
      <c r="AC41" s="454" t="str">
        <f t="shared" si="11"/>
        <v/>
      </c>
      <c r="AE41" s="454" t="str">
        <f t="shared" si="12"/>
        <v/>
      </c>
      <c r="AG41" s="454" t="str">
        <f t="shared" si="13"/>
        <v/>
      </c>
      <c r="AI41" s="454" t="str">
        <f t="shared" si="14"/>
        <v/>
      </c>
      <c r="AK41" s="454" t="str">
        <f t="shared" si="15"/>
        <v/>
      </c>
      <c r="AM41" s="454" t="str">
        <f t="shared" si="16"/>
        <v/>
      </c>
      <c r="AO41" s="454" t="str">
        <f t="shared" si="17"/>
        <v/>
      </c>
      <c r="AQ41" s="454" t="str">
        <f t="shared" si="18"/>
        <v/>
      </c>
    </row>
    <row r="42" spans="5:43" x14ac:dyDescent="0.3">
      <c r="E42" s="454" t="str">
        <f t="shared" si="0"/>
        <v/>
      </c>
      <c r="G42" s="454" t="str">
        <f t="shared" si="0"/>
        <v/>
      </c>
      <c r="I42" s="454" t="str">
        <f t="shared" si="1"/>
        <v/>
      </c>
      <c r="K42" s="454" t="str">
        <f t="shared" si="2"/>
        <v/>
      </c>
      <c r="M42" s="454" t="str">
        <f t="shared" si="3"/>
        <v/>
      </c>
      <c r="O42" s="454" t="str">
        <f t="shared" si="4"/>
        <v/>
      </c>
      <c r="Q42" s="454" t="str">
        <f t="shared" si="5"/>
        <v/>
      </c>
      <c r="S42" s="454" t="str">
        <f t="shared" si="6"/>
        <v/>
      </c>
      <c r="U42" s="454" t="str">
        <f t="shared" si="7"/>
        <v/>
      </c>
      <c r="W42" s="454" t="str">
        <f t="shared" si="8"/>
        <v/>
      </c>
      <c r="Y42" s="454" t="str">
        <f t="shared" si="9"/>
        <v/>
      </c>
      <c r="AA42" s="454" t="str">
        <f t="shared" si="10"/>
        <v/>
      </c>
      <c r="AC42" s="454" t="str">
        <f t="shared" si="11"/>
        <v/>
      </c>
      <c r="AE42" s="454" t="str">
        <f t="shared" si="12"/>
        <v/>
      </c>
      <c r="AG42" s="454" t="str">
        <f t="shared" si="13"/>
        <v/>
      </c>
      <c r="AI42" s="454" t="str">
        <f t="shared" si="14"/>
        <v/>
      </c>
      <c r="AK42" s="454" t="str">
        <f t="shared" si="15"/>
        <v/>
      </c>
      <c r="AM42" s="454" t="str">
        <f t="shared" si="16"/>
        <v/>
      </c>
      <c r="AO42" s="454" t="str">
        <f t="shared" si="17"/>
        <v/>
      </c>
      <c r="AQ42" s="454" t="str">
        <f t="shared" si="18"/>
        <v/>
      </c>
    </row>
    <row r="43" spans="5:43" x14ac:dyDescent="0.3">
      <c r="E43" s="454" t="str">
        <f t="shared" si="0"/>
        <v/>
      </c>
      <c r="G43" s="454" t="str">
        <f t="shared" si="0"/>
        <v/>
      </c>
      <c r="I43" s="454" t="str">
        <f t="shared" si="1"/>
        <v/>
      </c>
      <c r="K43" s="454" t="str">
        <f t="shared" si="2"/>
        <v/>
      </c>
      <c r="M43" s="454" t="str">
        <f t="shared" si="3"/>
        <v/>
      </c>
      <c r="O43" s="454" t="str">
        <f t="shared" si="4"/>
        <v/>
      </c>
      <c r="Q43" s="454" t="str">
        <f t="shared" si="5"/>
        <v/>
      </c>
      <c r="S43" s="454" t="str">
        <f t="shared" si="6"/>
        <v/>
      </c>
      <c r="U43" s="454" t="str">
        <f t="shared" si="7"/>
        <v/>
      </c>
      <c r="W43" s="454" t="str">
        <f t="shared" si="8"/>
        <v/>
      </c>
      <c r="Y43" s="454" t="str">
        <f t="shared" si="9"/>
        <v/>
      </c>
      <c r="AA43" s="454" t="str">
        <f t="shared" si="10"/>
        <v/>
      </c>
      <c r="AC43" s="454" t="str">
        <f t="shared" si="11"/>
        <v/>
      </c>
      <c r="AE43" s="454" t="str">
        <f t="shared" si="12"/>
        <v/>
      </c>
      <c r="AG43" s="454" t="str">
        <f t="shared" si="13"/>
        <v/>
      </c>
      <c r="AI43" s="454" t="str">
        <f t="shared" si="14"/>
        <v/>
      </c>
      <c r="AK43" s="454" t="str">
        <f t="shared" si="15"/>
        <v/>
      </c>
      <c r="AM43" s="454" t="str">
        <f t="shared" si="16"/>
        <v/>
      </c>
      <c r="AO43" s="454" t="str">
        <f t="shared" si="17"/>
        <v/>
      </c>
      <c r="AQ43" s="454" t="str">
        <f t="shared" si="18"/>
        <v/>
      </c>
    </row>
    <row r="44" spans="5:43" x14ac:dyDescent="0.3">
      <c r="E44" s="454" t="str">
        <f t="shared" si="0"/>
        <v/>
      </c>
      <c r="G44" s="454" t="str">
        <f t="shared" si="0"/>
        <v/>
      </c>
      <c r="I44" s="454" t="str">
        <f t="shared" si="1"/>
        <v/>
      </c>
      <c r="K44" s="454" t="str">
        <f t="shared" si="2"/>
        <v/>
      </c>
      <c r="M44" s="454" t="str">
        <f t="shared" si="3"/>
        <v/>
      </c>
      <c r="O44" s="454" t="str">
        <f t="shared" si="4"/>
        <v/>
      </c>
      <c r="Q44" s="454" t="str">
        <f t="shared" si="5"/>
        <v/>
      </c>
      <c r="S44" s="454" t="str">
        <f t="shared" si="6"/>
        <v/>
      </c>
      <c r="U44" s="454" t="str">
        <f t="shared" si="7"/>
        <v/>
      </c>
      <c r="W44" s="454" t="str">
        <f t="shared" si="8"/>
        <v/>
      </c>
      <c r="Y44" s="454" t="str">
        <f t="shared" si="9"/>
        <v/>
      </c>
      <c r="AA44" s="454" t="str">
        <f t="shared" si="10"/>
        <v/>
      </c>
      <c r="AC44" s="454" t="str">
        <f t="shared" si="11"/>
        <v/>
      </c>
      <c r="AE44" s="454" t="str">
        <f t="shared" si="12"/>
        <v/>
      </c>
      <c r="AG44" s="454" t="str">
        <f t="shared" si="13"/>
        <v/>
      </c>
      <c r="AI44" s="454" t="str">
        <f t="shared" si="14"/>
        <v/>
      </c>
      <c r="AK44" s="454" t="str">
        <f t="shared" si="15"/>
        <v/>
      </c>
      <c r="AM44" s="454" t="str">
        <f t="shared" si="16"/>
        <v/>
      </c>
      <c r="AO44" s="454" t="str">
        <f t="shared" si="17"/>
        <v/>
      </c>
      <c r="AQ44" s="454" t="str">
        <f t="shared" si="18"/>
        <v/>
      </c>
    </row>
    <row r="45" spans="5:43" x14ac:dyDescent="0.3">
      <c r="E45" s="454" t="str">
        <f t="shared" si="0"/>
        <v/>
      </c>
      <c r="G45" s="454" t="str">
        <f t="shared" si="0"/>
        <v/>
      </c>
      <c r="I45" s="454" t="str">
        <f t="shared" si="1"/>
        <v/>
      </c>
      <c r="K45" s="454" t="str">
        <f t="shared" si="2"/>
        <v/>
      </c>
      <c r="M45" s="454" t="str">
        <f t="shared" si="3"/>
        <v/>
      </c>
      <c r="O45" s="454" t="str">
        <f t="shared" si="4"/>
        <v/>
      </c>
      <c r="Q45" s="454" t="str">
        <f t="shared" si="5"/>
        <v/>
      </c>
      <c r="S45" s="454" t="str">
        <f t="shared" si="6"/>
        <v/>
      </c>
      <c r="U45" s="454" t="str">
        <f t="shared" si="7"/>
        <v/>
      </c>
      <c r="W45" s="454" t="str">
        <f t="shared" si="8"/>
        <v/>
      </c>
      <c r="Y45" s="454" t="str">
        <f t="shared" si="9"/>
        <v/>
      </c>
      <c r="AA45" s="454" t="str">
        <f t="shared" si="10"/>
        <v/>
      </c>
      <c r="AC45" s="454" t="str">
        <f t="shared" si="11"/>
        <v/>
      </c>
      <c r="AE45" s="454" t="str">
        <f t="shared" si="12"/>
        <v/>
      </c>
      <c r="AG45" s="454" t="str">
        <f t="shared" si="13"/>
        <v/>
      </c>
      <c r="AI45" s="454" t="str">
        <f t="shared" si="14"/>
        <v/>
      </c>
      <c r="AK45" s="454" t="str">
        <f t="shared" si="15"/>
        <v/>
      </c>
      <c r="AM45" s="454" t="str">
        <f t="shared" si="16"/>
        <v/>
      </c>
      <c r="AO45" s="454" t="str">
        <f t="shared" si="17"/>
        <v/>
      </c>
      <c r="AQ45" s="454" t="str">
        <f t="shared" si="18"/>
        <v/>
      </c>
    </row>
    <row r="46" spans="5:43" x14ac:dyDescent="0.3">
      <c r="E46" s="454" t="str">
        <f t="shared" si="0"/>
        <v/>
      </c>
      <c r="G46" s="454" t="str">
        <f t="shared" si="0"/>
        <v/>
      </c>
      <c r="I46" s="454" t="str">
        <f t="shared" si="1"/>
        <v/>
      </c>
      <c r="K46" s="454" t="str">
        <f t="shared" si="2"/>
        <v/>
      </c>
      <c r="M46" s="454" t="str">
        <f t="shared" si="3"/>
        <v/>
      </c>
      <c r="O46" s="454" t="str">
        <f t="shared" si="4"/>
        <v/>
      </c>
      <c r="Q46" s="454" t="str">
        <f t="shared" si="5"/>
        <v/>
      </c>
      <c r="S46" s="454" t="str">
        <f t="shared" si="6"/>
        <v/>
      </c>
      <c r="U46" s="454" t="str">
        <f t="shared" si="7"/>
        <v/>
      </c>
      <c r="W46" s="454" t="str">
        <f t="shared" si="8"/>
        <v/>
      </c>
      <c r="Y46" s="454" t="str">
        <f t="shared" si="9"/>
        <v/>
      </c>
      <c r="AA46" s="454" t="str">
        <f t="shared" si="10"/>
        <v/>
      </c>
      <c r="AC46" s="454" t="str">
        <f t="shared" si="11"/>
        <v/>
      </c>
      <c r="AE46" s="454" t="str">
        <f t="shared" si="12"/>
        <v/>
      </c>
      <c r="AG46" s="454" t="str">
        <f t="shared" si="13"/>
        <v/>
      </c>
      <c r="AI46" s="454" t="str">
        <f t="shared" si="14"/>
        <v/>
      </c>
      <c r="AK46" s="454" t="str">
        <f t="shared" si="15"/>
        <v/>
      </c>
      <c r="AM46" s="454" t="str">
        <f t="shared" si="16"/>
        <v/>
      </c>
      <c r="AO46" s="454" t="str">
        <f t="shared" si="17"/>
        <v/>
      </c>
      <c r="AQ46" s="454" t="str">
        <f t="shared" si="18"/>
        <v/>
      </c>
    </row>
    <row r="47" spans="5:43" x14ac:dyDescent="0.3">
      <c r="E47" s="454" t="str">
        <f t="shared" si="0"/>
        <v/>
      </c>
      <c r="G47" s="454" t="str">
        <f t="shared" si="0"/>
        <v/>
      </c>
      <c r="I47" s="454" t="str">
        <f t="shared" si="1"/>
        <v/>
      </c>
      <c r="K47" s="454" t="str">
        <f t="shared" si="2"/>
        <v/>
      </c>
      <c r="M47" s="454" t="str">
        <f t="shared" si="3"/>
        <v/>
      </c>
      <c r="O47" s="454" t="str">
        <f t="shared" si="4"/>
        <v/>
      </c>
      <c r="Q47" s="454" t="str">
        <f t="shared" si="5"/>
        <v/>
      </c>
      <c r="S47" s="454" t="str">
        <f t="shared" si="6"/>
        <v/>
      </c>
      <c r="U47" s="454" t="str">
        <f t="shared" si="7"/>
        <v/>
      </c>
      <c r="W47" s="454" t="str">
        <f t="shared" si="8"/>
        <v/>
      </c>
      <c r="Y47" s="454" t="str">
        <f t="shared" si="9"/>
        <v/>
      </c>
      <c r="AA47" s="454" t="str">
        <f t="shared" si="10"/>
        <v/>
      </c>
      <c r="AC47" s="454" t="str">
        <f t="shared" si="11"/>
        <v/>
      </c>
      <c r="AE47" s="454" t="str">
        <f t="shared" si="12"/>
        <v/>
      </c>
      <c r="AG47" s="454" t="str">
        <f t="shared" si="13"/>
        <v/>
      </c>
      <c r="AI47" s="454" t="str">
        <f t="shared" si="14"/>
        <v/>
      </c>
      <c r="AK47" s="454" t="str">
        <f t="shared" si="15"/>
        <v/>
      </c>
      <c r="AM47" s="454" t="str">
        <f t="shared" si="16"/>
        <v/>
      </c>
      <c r="AO47" s="454" t="str">
        <f t="shared" si="17"/>
        <v/>
      </c>
      <c r="AQ47" s="454" t="str">
        <f t="shared" si="18"/>
        <v/>
      </c>
    </row>
    <row r="48" spans="5:43" x14ac:dyDescent="0.3">
      <c r="E48" s="454" t="str">
        <f t="shared" si="0"/>
        <v/>
      </c>
      <c r="G48" s="454" t="str">
        <f t="shared" si="0"/>
        <v/>
      </c>
      <c r="I48" s="454" t="str">
        <f t="shared" si="1"/>
        <v/>
      </c>
      <c r="K48" s="454" t="str">
        <f t="shared" si="2"/>
        <v/>
      </c>
      <c r="M48" s="454" t="str">
        <f t="shared" si="3"/>
        <v/>
      </c>
      <c r="O48" s="454" t="str">
        <f t="shared" si="4"/>
        <v/>
      </c>
      <c r="Q48" s="454" t="str">
        <f t="shared" si="5"/>
        <v/>
      </c>
      <c r="S48" s="454" t="str">
        <f t="shared" si="6"/>
        <v/>
      </c>
      <c r="U48" s="454" t="str">
        <f t="shared" si="7"/>
        <v/>
      </c>
      <c r="W48" s="454" t="str">
        <f t="shared" si="8"/>
        <v/>
      </c>
      <c r="Y48" s="454" t="str">
        <f t="shared" si="9"/>
        <v/>
      </c>
      <c r="AA48" s="454" t="str">
        <f t="shared" si="10"/>
        <v/>
      </c>
      <c r="AC48" s="454" t="str">
        <f t="shared" si="11"/>
        <v/>
      </c>
      <c r="AE48" s="454" t="str">
        <f t="shared" si="12"/>
        <v/>
      </c>
      <c r="AG48" s="454" t="str">
        <f t="shared" si="13"/>
        <v/>
      </c>
      <c r="AI48" s="454" t="str">
        <f t="shared" si="14"/>
        <v/>
      </c>
      <c r="AK48" s="454" t="str">
        <f t="shared" si="15"/>
        <v/>
      </c>
      <c r="AM48" s="454" t="str">
        <f t="shared" si="16"/>
        <v/>
      </c>
      <c r="AO48" s="454" t="str">
        <f t="shared" si="17"/>
        <v/>
      </c>
      <c r="AQ48" s="454" t="str">
        <f t="shared" si="18"/>
        <v/>
      </c>
    </row>
    <row r="49" spans="5:43" x14ac:dyDescent="0.3">
      <c r="E49" s="454" t="str">
        <f t="shared" si="0"/>
        <v/>
      </c>
      <c r="G49" s="454" t="str">
        <f t="shared" si="0"/>
        <v/>
      </c>
      <c r="I49" s="454" t="str">
        <f t="shared" si="1"/>
        <v/>
      </c>
      <c r="K49" s="454" t="str">
        <f t="shared" si="2"/>
        <v/>
      </c>
      <c r="M49" s="454" t="str">
        <f t="shared" si="3"/>
        <v/>
      </c>
      <c r="O49" s="454" t="str">
        <f t="shared" si="4"/>
        <v/>
      </c>
      <c r="Q49" s="454" t="str">
        <f t="shared" si="5"/>
        <v/>
      </c>
      <c r="S49" s="454" t="str">
        <f t="shared" si="6"/>
        <v/>
      </c>
      <c r="U49" s="454" t="str">
        <f t="shared" si="7"/>
        <v/>
      </c>
      <c r="W49" s="454" t="str">
        <f t="shared" si="8"/>
        <v/>
      </c>
      <c r="Y49" s="454" t="str">
        <f t="shared" si="9"/>
        <v/>
      </c>
      <c r="AA49" s="454" t="str">
        <f t="shared" si="10"/>
        <v/>
      </c>
      <c r="AC49" s="454" t="str">
        <f t="shared" si="11"/>
        <v/>
      </c>
      <c r="AE49" s="454" t="str">
        <f t="shared" si="12"/>
        <v/>
      </c>
      <c r="AG49" s="454" t="str">
        <f t="shared" si="13"/>
        <v/>
      </c>
      <c r="AI49" s="454" t="str">
        <f t="shared" si="14"/>
        <v/>
      </c>
      <c r="AK49" s="454" t="str">
        <f t="shared" si="15"/>
        <v/>
      </c>
      <c r="AM49" s="454" t="str">
        <f t="shared" si="16"/>
        <v/>
      </c>
      <c r="AO49" s="454" t="str">
        <f t="shared" si="17"/>
        <v/>
      </c>
      <c r="AQ49" s="454" t="str">
        <f t="shared" si="18"/>
        <v/>
      </c>
    </row>
    <row r="50" spans="5:43" x14ac:dyDescent="0.3">
      <c r="E50" s="454" t="str">
        <f t="shared" si="0"/>
        <v/>
      </c>
      <c r="G50" s="454" t="str">
        <f t="shared" si="0"/>
        <v/>
      </c>
      <c r="I50" s="454" t="str">
        <f t="shared" si="1"/>
        <v/>
      </c>
      <c r="K50" s="454" t="str">
        <f t="shared" si="2"/>
        <v/>
      </c>
      <c r="M50" s="454" t="str">
        <f t="shared" si="3"/>
        <v/>
      </c>
      <c r="O50" s="454" t="str">
        <f t="shared" si="4"/>
        <v/>
      </c>
      <c r="Q50" s="454" t="str">
        <f t="shared" si="5"/>
        <v/>
      </c>
      <c r="S50" s="454" t="str">
        <f t="shared" si="6"/>
        <v/>
      </c>
      <c r="U50" s="454" t="str">
        <f t="shared" si="7"/>
        <v/>
      </c>
      <c r="W50" s="454" t="str">
        <f t="shared" si="8"/>
        <v/>
      </c>
      <c r="Y50" s="454" t="str">
        <f t="shared" si="9"/>
        <v/>
      </c>
      <c r="AA50" s="454" t="str">
        <f t="shared" si="10"/>
        <v/>
      </c>
      <c r="AC50" s="454" t="str">
        <f t="shared" si="11"/>
        <v/>
      </c>
      <c r="AE50" s="454" t="str">
        <f t="shared" si="12"/>
        <v/>
      </c>
      <c r="AG50" s="454" t="str">
        <f t="shared" si="13"/>
        <v/>
      </c>
      <c r="AI50" s="454" t="str">
        <f t="shared" si="14"/>
        <v/>
      </c>
      <c r="AK50" s="454" t="str">
        <f t="shared" si="15"/>
        <v/>
      </c>
      <c r="AM50" s="454" t="str">
        <f t="shared" si="16"/>
        <v/>
      </c>
      <c r="AO50" s="454" t="str">
        <f t="shared" si="17"/>
        <v/>
      </c>
      <c r="AQ50" s="454" t="str">
        <f t="shared" si="18"/>
        <v/>
      </c>
    </row>
    <row r="51" spans="5:43" x14ac:dyDescent="0.3">
      <c r="E51" s="454" t="str">
        <f t="shared" si="0"/>
        <v/>
      </c>
      <c r="G51" s="454" t="str">
        <f t="shared" si="0"/>
        <v/>
      </c>
      <c r="I51" s="454" t="str">
        <f t="shared" si="1"/>
        <v/>
      </c>
      <c r="K51" s="454" t="str">
        <f t="shared" si="2"/>
        <v/>
      </c>
      <c r="M51" s="454" t="str">
        <f t="shared" si="3"/>
        <v/>
      </c>
      <c r="O51" s="454" t="str">
        <f t="shared" si="4"/>
        <v/>
      </c>
      <c r="Q51" s="454" t="str">
        <f t="shared" si="5"/>
        <v/>
      </c>
      <c r="S51" s="454" t="str">
        <f t="shared" si="6"/>
        <v/>
      </c>
      <c r="U51" s="454" t="str">
        <f t="shared" si="7"/>
        <v/>
      </c>
      <c r="W51" s="454" t="str">
        <f t="shared" si="8"/>
        <v/>
      </c>
      <c r="Y51" s="454" t="str">
        <f t="shared" si="9"/>
        <v/>
      </c>
      <c r="AA51" s="454" t="str">
        <f t="shared" si="10"/>
        <v/>
      </c>
      <c r="AC51" s="454" t="str">
        <f t="shared" si="11"/>
        <v/>
      </c>
      <c r="AE51" s="454" t="str">
        <f t="shared" si="12"/>
        <v/>
      </c>
      <c r="AG51" s="454" t="str">
        <f t="shared" si="13"/>
        <v/>
      </c>
      <c r="AI51" s="454" t="str">
        <f t="shared" si="14"/>
        <v/>
      </c>
      <c r="AK51" s="454" t="str">
        <f t="shared" si="15"/>
        <v/>
      </c>
      <c r="AM51" s="454" t="str">
        <f t="shared" si="16"/>
        <v/>
      </c>
      <c r="AO51" s="454" t="str">
        <f t="shared" si="17"/>
        <v/>
      </c>
      <c r="AQ51" s="454" t="str">
        <f t="shared" si="18"/>
        <v/>
      </c>
    </row>
    <row r="52" spans="5:43" x14ac:dyDescent="0.3">
      <c r="E52" s="454" t="str">
        <f t="shared" si="0"/>
        <v/>
      </c>
      <c r="G52" s="454" t="str">
        <f t="shared" si="0"/>
        <v/>
      </c>
      <c r="I52" s="454" t="str">
        <f t="shared" si="1"/>
        <v/>
      </c>
      <c r="K52" s="454" t="str">
        <f t="shared" si="2"/>
        <v/>
      </c>
      <c r="M52" s="454" t="str">
        <f t="shared" si="3"/>
        <v/>
      </c>
      <c r="O52" s="454" t="str">
        <f t="shared" si="4"/>
        <v/>
      </c>
      <c r="Q52" s="454" t="str">
        <f t="shared" si="5"/>
        <v/>
      </c>
      <c r="S52" s="454" t="str">
        <f t="shared" si="6"/>
        <v/>
      </c>
      <c r="U52" s="454" t="str">
        <f t="shared" si="7"/>
        <v/>
      </c>
      <c r="W52" s="454" t="str">
        <f t="shared" si="8"/>
        <v/>
      </c>
      <c r="Y52" s="454" t="str">
        <f t="shared" si="9"/>
        <v/>
      </c>
      <c r="AA52" s="454" t="str">
        <f t="shared" si="10"/>
        <v/>
      </c>
      <c r="AC52" s="454" t="str">
        <f t="shared" si="11"/>
        <v/>
      </c>
      <c r="AE52" s="454" t="str">
        <f t="shared" si="12"/>
        <v/>
      </c>
      <c r="AG52" s="454" t="str">
        <f t="shared" si="13"/>
        <v/>
      </c>
      <c r="AI52" s="454" t="str">
        <f t="shared" si="14"/>
        <v/>
      </c>
      <c r="AK52" s="454" t="str">
        <f t="shared" si="15"/>
        <v/>
      </c>
      <c r="AM52" s="454" t="str">
        <f t="shared" si="16"/>
        <v/>
      </c>
      <c r="AO52" s="454" t="str">
        <f t="shared" si="17"/>
        <v/>
      </c>
      <c r="AQ52" s="454" t="str">
        <f t="shared" si="18"/>
        <v/>
      </c>
    </row>
    <row r="53" spans="5:43" x14ac:dyDescent="0.3">
      <c r="E53" s="454" t="str">
        <f t="shared" si="0"/>
        <v/>
      </c>
      <c r="G53" s="454" t="str">
        <f t="shared" si="0"/>
        <v/>
      </c>
      <c r="I53" s="454" t="str">
        <f t="shared" si="1"/>
        <v/>
      </c>
      <c r="K53" s="454" t="str">
        <f t="shared" si="2"/>
        <v/>
      </c>
      <c r="M53" s="454" t="str">
        <f t="shared" si="3"/>
        <v/>
      </c>
      <c r="O53" s="454" t="str">
        <f t="shared" si="4"/>
        <v/>
      </c>
      <c r="Q53" s="454" t="str">
        <f t="shared" si="5"/>
        <v/>
      </c>
      <c r="S53" s="454" t="str">
        <f t="shared" si="6"/>
        <v/>
      </c>
      <c r="U53" s="454" t="str">
        <f t="shared" si="7"/>
        <v/>
      </c>
      <c r="W53" s="454" t="str">
        <f t="shared" si="8"/>
        <v/>
      </c>
      <c r="Y53" s="454" t="str">
        <f t="shared" si="9"/>
        <v/>
      </c>
      <c r="AA53" s="454" t="str">
        <f t="shared" si="10"/>
        <v/>
      </c>
      <c r="AC53" s="454" t="str">
        <f t="shared" si="11"/>
        <v/>
      </c>
      <c r="AE53" s="454" t="str">
        <f t="shared" si="12"/>
        <v/>
      </c>
      <c r="AG53" s="454" t="str">
        <f t="shared" si="13"/>
        <v/>
      </c>
      <c r="AI53" s="454" t="str">
        <f t="shared" si="14"/>
        <v/>
      </c>
      <c r="AK53" s="454" t="str">
        <f t="shared" si="15"/>
        <v/>
      </c>
      <c r="AM53" s="454" t="str">
        <f t="shared" si="16"/>
        <v/>
      </c>
      <c r="AO53" s="454" t="str">
        <f t="shared" si="17"/>
        <v/>
      </c>
      <c r="AQ53" s="454" t="str">
        <f t="shared" si="18"/>
        <v/>
      </c>
    </row>
    <row r="54" spans="5:43" x14ac:dyDescent="0.3">
      <c r="E54" s="454" t="str">
        <f t="shared" si="0"/>
        <v/>
      </c>
      <c r="G54" s="454" t="str">
        <f t="shared" si="0"/>
        <v/>
      </c>
      <c r="I54" s="454" t="str">
        <f t="shared" si="1"/>
        <v/>
      </c>
      <c r="K54" s="454" t="str">
        <f t="shared" si="2"/>
        <v/>
      </c>
      <c r="M54" s="454" t="str">
        <f t="shared" si="3"/>
        <v/>
      </c>
      <c r="O54" s="454" t="str">
        <f t="shared" si="4"/>
        <v/>
      </c>
      <c r="Q54" s="454" t="str">
        <f t="shared" si="5"/>
        <v/>
      </c>
      <c r="S54" s="454" t="str">
        <f t="shared" si="6"/>
        <v/>
      </c>
      <c r="U54" s="454" t="str">
        <f t="shared" si="7"/>
        <v/>
      </c>
      <c r="W54" s="454" t="str">
        <f t="shared" si="8"/>
        <v/>
      </c>
      <c r="Y54" s="454" t="str">
        <f t="shared" si="9"/>
        <v/>
      </c>
      <c r="AA54" s="454" t="str">
        <f t="shared" si="10"/>
        <v/>
      </c>
      <c r="AC54" s="454" t="str">
        <f t="shared" si="11"/>
        <v/>
      </c>
      <c r="AE54" s="454" t="str">
        <f t="shared" si="12"/>
        <v/>
      </c>
      <c r="AG54" s="454" t="str">
        <f t="shared" si="13"/>
        <v/>
      </c>
      <c r="AI54" s="454" t="str">
        <f t="shared" si="14"/>
        <v/>
      </c>
      <c r="AK54" s="454" t="str">
        <f t="shared" si="15"/>
        <v/>
      </c>
      <c r="AM54" s="454" t="str">
        <f t="shared" si="16"/>
        <v/>
      </c>
      <c r="AO54" s="454" t="str">
        <f t="shared" si="17"/>
        <v/>
      </c>
      <c r="AQ54" s="454" t="str">
        <f t="shared" si="18"/>
        <v/>
      </c>
    </row>
    <row r="55" spans="5:43" x14ac:dyDescent="0.3">
      <c r="E55" s="454" t="str">
        <f t="shared" si="0"/>
        <v/>
      </c>
      <c r="G55" s="454" t="str">
        <f t="shared" si="0"/>
        <v/>
      </c>
      <c r="I55" s="454" t="str">
        <f t="shared" si="1"/>
        <v/>
      </c>
      <c r="K55" s="454" t="str">
        <f t="shared" si="2"/>
        <v/>
      </c>
      <c r="M55" s="454" t="str">
        <f t="shared" si="3"/>
        <v/>
      </c>
      <c r="O55" s="454" t="str">
        <f t="shared" si="4"/>
        <v/>
      </c>
      <c r="Q55" s="454" t="str">
        <f t="shared" si="5"/>
        <v/>
      </c>
      <c r="S55" s="454" t="str">
        <f t="shared" si="6"/>
        <v/>
      </c>
      <c r="U55" s="454" t="str">
        <f t="shared" si="7"/>
        <v/>
      </c>
      <c r="W55" s="454" t="str">
        <f t="shared" si="8"/>
        <v/>
      </c>
      <c r="Y55" s="454" t="str">
        <f t="shared" si="9"/>
        <v/>
      </c>
      <c r="AA55" s="454" t="str">
        <f t="shared" si="10"/>
        <v/>
      </c>
      <c r="AC55" s="454" t="str">
        <f t="shared" si="11"/>
        <v/>
      </c>
      <c r="AE55" s="454" t="str">
        <f t="shared" si="12"/>
        <v/>
      </c>
      <c r="AG55" s="454" t="str">
        <f t="shared" si="13"/>
        <v/>
      </c>
      <c r="AI55" s="454" t="str">
        <f t="shared" si="14"/>
        <v/>
      </c>
      <c r="AK55" s="454" t="str">
        <f t="shared" si="15"/>
        <v/>
      </c>
      <c r="AM55" s="454" t="str">
        <f t="shared" si="16"/>
        <v/>
      </c>
      <c r="AO55" s="454" t="str">
        <f t="shared" si="17"/>
        <v/>
      </c>
      <c r="AQ55" s="454" t="str">
        <f t="shared" si="18"/>
        <v/>
      </c>
    </row>
    <row r="56" spans="5:43" x14ac:dyDescent="0.3">
      <c r="E56" s="454" t="str">
        <f t="shared" si="0"/>
        <v/>
      </c>
      <c r="G56" s="454" t="str">
        <f t="shared" si="0"/>
        <v/>
      </c>
      <c r="I56" s="454" t="str">
        <f t="shared" si="1"/>
        <v/>
      </c>
      <c r="K56" s="454" t="str">
        <f t="shared" si="2"/>
        <v/>
      </c>
      <c r="M56" s="454" t="str">
        <f t="shared" si="3"/>
        <v/>
      </c>
      <c r="O56" s="454" t="str">
        <f t="shared" si="4"/>
        <v/>
      </c>
      <c r="Q56" s="454" t="str">
        <f t="shared" si="5"/>
        <v/>
      </c>
      <c r="S56" s="454" t="str">
        <f t="shared" si="6"/>
        <v/>
      </c>
      <c r="U56" s="454" t="str">
        <f t="shared" si="7"/>
        <v/>
      </c>
      <c r="W56" s="454" t="str">
        <f t="shared" si="8"/>
        <v/>
      </c>
      <c r="Y56" s="454" t="str">
        <f t="shared" si="9"/>
        <v/>
      </c>
      <c r="AA56" s="454" t="str">
        <f t="shared" si="10"/>
        <v/>
      </c>
      <c r="AC56" s="454" t="str">
        <f t="shared" si="11"/>
        <v/>
      </c>
      <c r="AE56" s="454" t="str">
        <f t="shared" si="12"/>
        <v/>
      </c>
      <c r="AG56" s="454" t="str">
        <f t="shared" si="13"/>
        <v/>
      </c>
      <c r="AI56" s="454" t="str">
        <f t="shared" si="14"/>
        <v/>
      </c>
      <c r="AK56" s="454" t="str">
        <f t="shared" si="15"/>
        <v/>
      </c>
      <c r="AM56" s="454" t="str">
        <f t="shared" si="16"/>
        <v/>
      </c>
      <c r="AO56" s="454" t="str">
        <f t="shared" si="17"/>
        <v/>
      </c>
      <c r="AQ56" s="454" t="str">
        <f t="shared" si="18"/>
        <v/>
      </c>
    </row>
    <row r="57" spans="5:43" x14ac:dyDescent="0.3">
      <c r="E57" s="454" t="str">
        <f t="shared" si="0"/>
        <v/>
      </c>
      <c r="G57" s="454" t="str">
        <f t="shared" si="0"/>
        <v/>
      </c>
      <c r="I57" s="454" t="str">
        <f t="shared" si="1"/>
        <v/>
      </c>
      <c r="K57" s="454" t="str">
        <f t="shared" si="2"/>
        <v/>
      </c>
      <c r="M57" s="454" t="str">
        <f t="shared" si="3"/>
        <v/>
      </c>
      <c r="O57" s="454" t="str">
        <f t="shared" si="4"/>
        <v/>
      </c>
      <c r="Q57" s="454" t="str">
        <f t="shared" si="5"/>
        <v/>
      </c>
      <c r="S57" s="454" t="str">
        <f t="shared" si="6"/>
        <v/>
      </c>
      <c r="U57" s="454" t="str">
        <f t="shared" si="7"/>
        <v/>
      </c>
      <c r="W57" s="454" t="str">
        <f t="shared" si="8"/>
        <v/>
      </c>
      <c r="Y57" s="454" t="str">
        <f t="shared" si="9"/>
        <v/>
      </c>
      <c r="AA57" s="454" t="str">
        <f t="shared" si="10"/>
        <v/>
      </c>
      <c r="AC57" s="454" t="str">
        <f t="shared" si="11"/>
        <v/>
      </c>
      <c r="AE57" s="454" t="str">
        <f t="shared" si="12"/>
        <v/>
      </c>
      <c r="AG57" s="454" t="str">
        <f t="shared" si="13"/>
        <v/>
      </c>
      <c r="AI57" s="454" t="str">
        <f t="shared" si="14"/>
        <v/>
      </c>
      <c r="AK57" s="454" t="str">
        <f t="shared" si="15"/>
        <v/>
      </c>
      <c r="AM57" s="454" t="str">
        <f t="shared" si="16"/>
        <v/>
      </c>
      <c r="AO57" s="454" t="str">
        <f t="shared" si="17"/>
        <v/>
      </c>
      <c r="AQ57" s="454" t="str">
        <f t="shared" si="18"/>
        <v/>
      </c>
    </row>
    <row r="58" spans="5:43" x14ac:dyDescent="0.3">
      <c r="E58" s="454" t="str">
        <f t="shared" si="0"/>
        <v/>
      </c>
      <c r="G58" s="454" t="str">
        <f t="shared" si="0"/>
        <v/>
      </c>
      <c r="I58" s="454" t="str">
        <f t="shared" si="1"/>
        <v/>
      </c>
      <c r="K58" s="454" t="str">
        <f t="shared" si="2"/>
        <v/>
      </c>
      <c r="M58" s="454" t="str">
        <f t="shared" si="3"/>
        <v/>
      </c>
      <c r="O58" s="454" t="str">
        <f t="shared" si="4"/>
        <v/>
      </c>
      <c r="Q58" s="454" t="str">
        <f t="shared" si="5"/>
        <v/>
      </c>
      <c r="S58" s="454" t="str">
        <f t="shared" si="6"/>
        <v/>
      </c>
      <c r="U58" s="454" t="str">
        <f t="shared" si="7"/>
        <v/>
      </c>
      <c r="W58" s="454" t="str">
        <f t="shared" si="8"/>
        <v/>
      </c>
      <c r="Y58" s="454" t="str">
        <f t="shared" si="9"/>
        <v/>
      </c>
      <c r="AA58" s="454" t="str">
        <f t="shared" si="10"/>
        <v/>
      </c>
      <c r="AC58" s="454" t="str">
        <f t="shared" si="11"/>
        <v/>
      </c>
      <c r="AE58" s="454" t="str">
        <f t="shared" si="12"/>
        <v/>
      </c>
      <c r="AG58" s="454" t="str">
        <f t="shared" si="13"/>
        <v/>
      </c>
      <c r="AI58" s="454" t="str">
        <f t="shared" si="14"/>
        <v/>
      </c>
      <c r="AK58" s="454" t="str">
        <f t="shared" si="15"/>
        <v/>
      </c>
      <c r="AM58" s="454" t="str">
        <f t="shared" si="16"/>
        <v/>
      </c>
      <c r="AO58" s="454" t="str">
        <f t="shared" si="17"/>
        <v/>
      </c>
      <c r="AQ58" s="454" t="str">
        <f t="shared" si="18"/>
        <v/>
      </c>
    </row>
    <row r="59" spans="5:43" x14ac:dyDescent="0.3">
      <c r="E59" s="454" t="str">
        <f t="shared" si="0"/>
        <v/>
      </c>
      <c r="G59" s="454" t="str">
        <f t="shared" si="0"/>
        <v/>
      </c>
      <c r="I59" s="454" t="str">
        <f t="shared" si="1"/>
        <v/>
      </c>
      <c r="K59" s="454" t="str">
        <f t="shared" si="2"/>
        <v/>
      </c>
      <c r="M59" s="454" t="str">
        <f t="shared" si="3"/>
        <v/>
      </c>
      <c r="O59" s="454" t="str">
        <f t="shared" si="4"/>
        <v/>
      </c>
      <c r="Q59" s="454" t="str">
        <f t="shared" si="5"/>
        <v/>
      </c>
      <c r="S59" s="454" t="str">
        <f t="shared" si="6"/>
        <v/>
      </c>
      <c r="U59" s="454" t="str">
        <f t="shared" si="7"/>
        <v/>
      </c>
      <c r="W59" s="454" t="str">
        <f t="shared" si="8"/>
        <v/>
      </c>
      <c r="Y59" s="454" t="str">
        <f t="shared" si="9"/>
        <v/>
      </c>
      <c r="AA59" s="454" t="str">
        <f t="shared" si="10"/>
        <v/>
      </c>
      <c r="AC59" s="454" t="str">
        <f t="shared" si="11"/>
        <v/>
      </c>
      <c r="AE59" s="454" t="str">
        <f t="shared" si="12"/>
        <v/>
      </c>
      <c r="AG59" s="454" t="str">
        <f t="shared" si="13"/>
        <v/>
      </c>
      <c r="AI59" s="454" t="str">
        <f t="shared" si="14"/>
        <v/>
      </c>
      <c r="AK59" s="454" t="str">
        <f t="shared" si="15"/>
        <v/>
      </c>
      <c r="AM59" s="454" t="str">
        <f t="shared" si="16"/>
        <v/>
      </c>
      <c r="AO59" s="454" t="str">
        <f t="shared" si="17"/>
        <v/>
      </c>
      <c r="AQ59" s="454" t="str">
        <f t="shared" si="18"/>
        <v/>
      </c>
    </row>
    <row r="60" spans="5:43" x14ac:dyDescent="0.3">
      <c r="E60" s="454" t="str">
        <f t="shared" si="0"/>
        <v/>
      </c>
      <c r="G60" s="454" t="str">
        <f t="shared" si="0"/>
        <v/>
      </c>
      <c r="I60" s="454" t="str">
        <f t="shared" si="1"/>
        <v/>
      </c>
      <c r="K60" s="454" t="str">
        <f t="shared" si="2"/>
        <v/>
      </c>
      <c r="M60" s="454" t="str">
        <f t="shared" si="3"/>
        <v/>
      </c>
      <c r="O60" s="454" t="str">
        <f t="shared" si="4"/>
        <v/>
      </c>
      <c r="Q60" s="454" t="str">
        <f t="shared" si="5"/>
        <v/>
      </c>
      <c r="S60" s="454" t="str">
        <f t="shared" si="6"/>
        <v/>
      </c>
      <c r="U60" s="454" t="str">
        <f t="shared" si="7"/>
        <v/>
      </c>
      <c r="W60" s="454" t="str">
        <f t="shared" si="8"/>
        <v/>
      </c>
      <c r="Y60" s="454" t="str">
        <f t="shared" si="9"/>
        <v/>
      </c>
      <c r="AA60" s="454" t="str">
        <f t="shared" si="10"/>
        <v/>
      </c>
      <c r="AC60" s="454" t="str">
        <f t="shared" si="11"/>
        <v/>
      </c>
      <c r="AE60" s="454" t="str">
        <f t="shared" si="12"/>
        <v/>
      </c>
      <c r="AG60" s="454" t="str">
        <f t="shared" si="13"/>
        <v/>
      </c>
      <c r="AI60" s="454" t="str">
        <f t="shared" si="14"/>
        <v/>
      </c>
      <c r="AK60" s="454" t="str">
        <f t="shared" si="15"/>
        <v/>
      </c>
      <c r="AM60" s="454" t="str">
        <f t="shared" si="16"/>
        <v/>
      </c>
      <c r="AO60" s="454" t="str">
        <f t="shared" si="17"/>
        <v/>
      </c>
      <c r="AQ60" s="454" t="str">
        <f t="shared" si="18"/>
        <v/>
      </c>
    </row>
    <row r="61" spans="5:43" x14ac:dyDescent="0.3">
      <c r="E61" s="454" t="str">
        <f t="shared" si="0"/>
        <v/>
      </c>
      <c r="G61" s="454" t="str">
        <f t="shared" si="0"/>
        <v/>
      </c>
      <c r="I61" s="454" t="str">
        <f t="shared" si="1"/>
        <v/>
      </c>
      <c r="K61" s="454" t="str">
        <f t="shared" si="2"/>
        <v/>
      </c>
      <c r="M61" s="454" t="str">
        <f t="shared" si="3"/>
        <v/>
      </c>
      <c r="O61" s="454" t="str">
        <f t="shared" si="4"/>
        <v/>
      </c>
      <c r="Q61" s="454" t="str">
        <f t="shared" si="5"/>
        <v/>
      </c>
      <c r="S61" s="454" t="str">
        <f t="shared" si="6"/>
        <v/>
      </c>
      <c r="U61" s="454" t="str">
        <f t="shared" si="7"/>
        <v/>
      </c>
      <c r="W61" s="454" t="str">
        <f t="shared" si="8"/>
        <v/>
      </c>
      <c r="Y61" s="454" t="str">
        <f t="shared" si="9"/>
        <v/>
      </c>
      <c r="AA61" s="454" t="str">
        <f t="shared" si="10"/>
        <v/>
      </c>
      <c r="AC61" s="454" t="str">
        <f t="shared" si="11"/>
        <v/>
      </c>
      <c r="AE61" s="454" t="str">
        <f t="shared" si="12"/>
        <v/>
      </c>
      <c r="AG61" s="454" t="str">
        <f t="shared" si="13"/>
        <v/>
      </c>
      <c r="AI61" s="454" t="str">
        <f t="shared" si="14"/>
        <v/>
      </c>
      <c r="AK61" s="454" t="str">
        <f t="shared" si="15"/>
        <v/>
      </c>
      <c r="AM61" s="454" t="str">
        <f t="shared" si="16"/>
        <v/>
      </c>
      <c r="AO61" s="454" t="str">
        <f t="shared" si="17"/>
        <v/>
      </c>
      <c r="AQ61" s="454" t="str">
        <f t="shared" si="18"/>
        <v/>
      </c>
    </row>
    <row r="62" spans="5:43" x14ac:dyDescent="0.3">
      <c r="E62" s="454" t="str">
        <f t="shared" si="0"/>
        <v/>
      </c>
      <c r="G62" s="454" t="str">
        <f t="shared" si="0"/>
        <v/>
      </c>
      <c r="I62" s="454" t="str">
        <f t="shared" si="1"/>
        <v/>
      </c>
      <c r="K62" s="454" t="str">
        <f t="shared" si="2"/>
        <v/>
      </c>
      <c r="M62" s="454" t="str">
        <f t="shared" si="3"/>
        <v/>
      </c>
      <c r="O62" s="454" t="str">
        <f t="shared" si="4"/>
        <v/>
      </c>
      <c r="Q62" s="454" t="str">
        <f t="shared" si="5"/>
        <v/>
      </c>
      <c r="S62" s="454" t="str">
        <f t="shared" si="6"/>
        <v/>
      </c>
      <c r="U62" s="454" t="str">
        <f t="shared" si="7"/>
        <v/>
      </c>
      <c r="W62" s="454" t="str">
        <f t="shared" si="8"/>
        <v/>
      </c>
      <c r="Y62" s="454" t="str">
        <f t="shared" si="9"/>
        <v/>
      </c>
      <c r="AA62" s="454" t="str">
        <f t="shared" si="10"/>
        <v/>
      </c>
      <c r="AC62" s="454" t="str">
        <f t="shared" si="11"/>
        <v/>
      </c>
      <c r="AE62" s="454" t="str">
        <f t="shared" si="12"/>
        <v/>
      </c>
      <c r="AG62" s="454" t="str">
        <f t="shared" si="13"/>
        <v/>
      </c>
      <c r="AI62" s="454" t="str">
        <f t="shared" si="14"/>
        <v/>
      </c>
      <c r="AK62" s="454" t="str">
        <f t="shared" si="15"/>
        <v/>
      </c>
      <c r="AM62" s="454" t="str">
        <f t="shared" si="16"/>
        <v/>
      </c>
      <c r="AO62" s="454" t="str">
        <f t="shared" si="17"/>
        <v/>
      </c>
      <c r="AQ62" s="454" t="str">
        <f t="shared" si="18"/>
        <v/>
      </c>
    </row>
    <row r="63" spans="5:43" x14ac:dyDescent="0.3">
      <c r="E63" s="454" t="str">
        <f t="shared" si="0"/>
        <v/>
      </c>
      <c r="G63" s="454" t="str">
        <f t="shared" si="0"/>
        <v/>
      </c>
      <c r="I63" s="454" t="str">
        <f t="shared" si="1"/>
        <v/>
      </c>
      <c r="K63" s="454" t="str">
        <f t="shared" si="2"/>
        <v/>
      </c>
      <c r="M63" s="454" t="str">
        <f t="shared" si="3"/>
        <v/>
      </c>
      <c r="O63" s="454" t="str">
        <f t="shared" si="4"/>
        <v/>
      </c>
      <c r="Q63" s="454" t="str">
        <f t="shared" si="5"/>
        <v/>
      </c>
      <c r="S63" s="454" t="str">
        <f t="shared" si="6"/>
        <v/>
      </c>
      <c r="U63" s="454" t="str">
        <f t="shared" si="7"/>
        <v/>
      </c>
      <c r="W63" s="454" t="str">
        <f t="shared" si="8"/>
        <v/>
      </c>
      <c r="Y63" s="454" t="str">
        <f t="shared" si="9"/>
        <v/>
      </c>
      <c r="AA63" s="454" t="str">
        <f t="shared" si="10"/>
        <v/>
      </c>
      <c r="AC63" s="454" t="str">
        <f t="shared" si="11"/>
        <v/>
      </c>
      <c r="AE63" s="454" t="str">
        <f t="shared" si="12"/>
        <v/>
      </c>
      <c r="AG63" s="454" t="str">
        <f t="shared" si="13"/>
        <v/>
      </c>
      <c r="AI63" s="454" t="str">
        <f t="shared" si="14"/>
        <v/>
      </c>
      <c r="AK63" s="454" t="str">
        <f t="shared" si="15"/>
        <v/>
      </c>
      <c r="AM63" s="454" t="str">
        <f t="shared" si="16"/>
        <v/>
      </c>
      <c r="AO63" s="454" t="str">
        <f t="shared" si="17"/>
        <v/>
      </c>
      <c r="AQ63" s="454" t="str">
        <f t="shared" si="18"/>
        <v/>
      </c>
    </row>
    <row r="64" spans="5:43" x14ac:dyDescent="0.3">
      <c r="E64" s="454" t="str">
        <f t="shared" si="0"/>
        <v/>
      </c>
      <c r="G64" s="454" t="str">
        <f t="shared" si="0"/>
        <v/>
      </c>
      <c r="I64" s="454" t="str">
        <f t="shared" si="1"/>
        <v/>
      </c>
      <c r="K64" s="454" t="str">
        <f t="shared" si="2"/>
        <v/>
      </c>
      <c r="M64" s="454" t="str">
        <f t="shared" si="3"/>
        <v/>
      </c>
      <c r="O64" s="454" t="str">
        <f t="shared" si="4"/>
        <v/>
      </c>
      <c r="Q64" s="454" t="str">
        <f t="shared" si="5"/>
        <v/>
      </c>
      <c r="S64" s="454" t="str">
        <f t="shared" si="6"/>
        <v/>
      </c>
      <c r="U64" s="454" t="str">
        <f t="shared" si="7"/>
        <v/>
      </c>
      <c r="W64" s="454" t="str">
        <f t="shared" si="8"/>
        <v/>
      </c>
      <c r="Y64" s="454" t="str">
        <f t="shared" si="9"/>
        <v/>
      </c>
      <c r="AA64" s="454" t="str">
        <f t="shared" si="10"/>
        <v/>
      </c>
      <c r="AC64" s="454" t="str">
        <f t="shared" si="11"/>
        <v/>
      </c>
      <c r="AE64" s="454" t="str">
        <f t="shared" si="12"/>
        <v/>
      </c>
      <c r="AG64" s="454" t="str">
        <f t="shared" si="13"/>
        <v/>
      </c>
      <c r="AI64" s="454" t="str">
        <f t="shared" si="14"/>
        <v/>
      </c>
      <c r="AK64" s="454" t="str">
        <f t="shared" si="15"/>
        <v/>
      </c>
      <c r="AM64" s="454" t="str">
        <f t="shared" si="16"/>
        <v/>
      </c>
      <c r="AO64" s="454" t="str">
        <f t="shared" si="17"/>
        <v/>
      </c>
      <c r="AQ64" s="454" t="str">
        <f t="shared" si="18"/>
        <v/>
      </c>
    </row>
    <row r="65" spans="5:43" x14ac:dyDescent="0.3">
      <c r="E65" s="454" t="str">
        <f t="shared" si="0"/>
        <v/>
      </c>
      <c r="G65" s="454" t="str">
        <f t="shared" si="0"/>
        <v/>
      </c>
      <c r="I65" s="454" t="str">
        <f t="shared" si="1"/>
        <v/>
      </c>
      <c r="K65" s="454" t="str">
        <f t="shared" si="2"/>
        <v/>
      </c>
      <c r="M65" s="454" t="str">
        <f t="shared" si="3"/>
        <v/>
      </c>
      <c r="O65" s="454" t="str">
        <f t="shared" si="4"/>
        <v/>
      </c>
      <c r="Q65" s="454" t="str">
        <f t="shared" si="5"/>
        <v/>
      </c>
      <c r="S65" s="454" t="str">
        <f t="shared" si="6"/>
        <v/>
      </c>
      <c r="U65" s="454" t="str">
        <f t="shared" si="7"/>
        <v/>
      </c>
      <c r="W65" s="454" t="str">
        <f t="shared" si="8"/>
        <v/>
      </c>
      <c r="Y65" s="454" t="str">
        <f t="shared" si="9"/>
        <v/>
      </c>
      <c r="AA65" s="454" t="str">
        <f t="shared" si="10"/>
        <v/>
      </c>
      <c r="AC65" s="454" t="str">
        <f t="shared" si="11"/>
        <v/>
      </c>
      <c r="AE65" s="454" t="str">
        <f t="shared" si="12"/>
        <v/>
      </c>
      <c r="AG65" s="454" t="str">
        <f t="shared" si="13"/>
        <v/>
      </c>
      <c r="AI65" s="454" t="str">
        <f t="shared" si="14"/>
        <v/>
      </c>
      <c r="AK65" s="454" t="str">
        <f t="shared" si="15"/>
        <v/>
      </c>
      <c r="AM65" s="454" t="str">
        <f t="shared" si="16"/>
        <v/>
      </c>
      <c r="AO65" s="454" t="str">
        <f t="shared" si="17"/>
        <v/>
      </c>
      <c r="AQ65" s="454" t="str">
        <f t="shared" si="18"/>
        <v/>
      </c>
    </row>
    <row r="66" spans="5:43" x14ac:dyDescent="0.3">
      <c r="E66" s="454" t="str">
        <f t="shared" si="0"/>
        <v/>
      </c>
      <c r="G66" s="454" t="str">
        <f t="shared" si="0"/>
        <v/>
      </c>
      <c r="I66" s="454" t="str">
        <f t="shared" si="1"/>
        <v/>
      </c>
      <c r="K66" s="454" t="str">
        <f t="shared" si="2"/>
        <v/>
      </c>
      <c r="M66" s="454" t="str">
        <f t="shared" si="3"/>
        <v/>
      </c>
      <c r="O66" s="454" t="str">
        <f t="shared" si="4"/>
        <v/>
      </c>
      <c r="Q66" s="454" t="str">
        <f t="shared" si="5"/>
        <v/>
      </c>
      <c r="S66" s="454" t="str">
        <f t="shared" si="6"/>
        <v/>
      </c>
      <c r="U66" s="454" t="str">
        <f t="shared" si="7"/>
        <v/>
      </c>
      <c r="W66" s="454" t="str">
        <f t="shared" si="8"/>
        <v/>
      </c>
      <c r="Y66" s="454" t="str">
        <f t="shared" si="9"/>
        <v/>
      </c>
      <c r="AA66" s="454" t="str">
        <f t="shared" si="10"/>
        <v/>
      </c>
      <c r="AC66" s="454" t="str">
        <f t="shared" si="11"/>
        <v/>
      </c>
      <c r="AE66" s="454" t="str">
        <f t="shared" si="12"/>
        <v/>
      </c>
      <c r="AG66" s="454" t="str">
        <f t="shared" si="13"/>
        <v/>
      </c>
      <c r="AI66" s="454" t="str">
        <f t="shared" si="14"/>
        <v/>
      </c>
      <c r="AK66" s="454" t="str">
        <f t="shared" si="15"/>
        <v/>
      </c>
      <c r="AM66" s="454" t="str">
        <f t="shared" si="16"/>
        <v/>
      </c>
      <c r="AO66" s="454" t="str">
        <f t="shared" si="17"/>
        <v/>
      </c>
      <c r="AQ66" s="454" t="str">
        <f t="shared" si="18"/>
        <v/>
      </c>
    </row>
    <row r="67" spans="5:43" x14ac:dyDescent="0.3">
      <c r="E67" s="454" t="str">
        <f t="shared" si="0"/>
        <v/>
      </c>
      <c r="G67" s="454" t="str">
        <f t="shared" si="0"/>
        <v/>
      </c>
      <c r="I67" s="454" t="str">
        <f t="shared" si="1"/>
        <v/>
      </c>
      <c r="K67" s="454" t="str">
        <f t="shared" si="2"/>
        <v/>
      </c>
      <c r="M67" s="454" t="str">
        <f t="shared" si="3"/>
        <v/>
      </c>
      <c r="O67" s="454" t="str">
        <f t="shared" si="4"/>
        <v/>
      </c>
      <c r="Q67" s="454" t="str">
        <f t="shared" si="5"/>
        <v/>
      </c>
      <c r="S67" s="454" t="str">
        <f t="shared" si="6"/>
        <v/>
      </c>
      <c r="U67" s="454" t="str">
        <f t="shared" si="7"/>
        <v/>
      </c>
      <c r="W67" s="454" t="str">
        <f t="shared" si="8"/>
        <v/>
      </c>
      <c r="Y67" s="454" t="str">
        <f t="shared" si="9"/>
        <v/>
      </c>
      <c r="AA67" s="454" t="str">
        <f t="shared" si="10"/>
        <v/>
      </c>
      <c r="AC67" s="454" t="str">
        <f t="shared" si="11"/>
        <v/>
      </c>
      <c r="AE67" s="454" t="str">
        <f t="shared" si="12"/>
        <v/>
      </c>
      <c r="AG67" s="454" t="str">
        <f t="shared" si="13"/>
        <v/>
      </c>
      <c r="AI67" s="454" t="str">
        <f t="shared" si="14"/>
        <v/>
      </c>
      <c r="AK67" s="454" t="str">
        <f t="shared" si="15"/>
        <v/>
      </c>
      <c r="AM67" s="454" t="str">
        <f t="shared" si="16"/>
        <v/>
      </c>
      <c r="AO67" s="454" t="str">
        <f t="shared" si="17"/>
        <v/>
      </c>
      <c r="AQ67" s="454" t="str">
        <f t="shared" si="18"/>
        <v/>
      </c>
    </row>
    <row r="68" spans="5:43" x14ac:dyDescent="0.3">
      <c r="E68" s="454" t="str">
        <f t="shared" si="0"/>
        <v/>
      </c>
      <c r="G68" s="454" t="str">
        <f t="shared" si="0"/>
        <v/>
      </c>
      <c r="I68" s="454" t="str">
        <f t="shared" si="1"/>
        <v/>
      </c>
      <c r="K68" s="454" t="str">
        <f t="shared" si="2"/>
        <v/>
      </c>
      <c r="M68" s="454" t="str">
        <f t="shared" si="3"/>
        <v/>
      </c>
      <c r="O68" s="454" t="str">
        <f t="shared" si="4"/>
        <v/>
      </c>
      <c r="Q68" s="454" t="str">
        <f t="shared" si="5"/>
        <v/>
      </c>
      <c r="S68" s="454" t="str">
        <f t="shared" si="6"/>
        <v/>
      </c>
      <c r="U68" s="454" t="str">
        <f t="shared" si="7"/>
        <v/>
      </c>
      <c r="W68" s="454" t="str">
        <f t="shared" si="8"/>
        <v/>
      </c>
      <c r="Y68" s="454" t="str">
        <f t="shared" si="9"/>
        <v/>
      </c>
      <c r="AA68" s="454" t="str">
        <f t="shared" si="10"/>
        <v/>
      </c>
      <c r="AC68" s="454" t="str">
        <f t="shared" si="11"/>
        <v/>
      </c>
      <c r="AE68" s="454" t="str">
        <f t="shared" si="12"/>
        <v/>
      </c>
      <c r="AG68" s="454" t="str">
        <f t="shared" si="13"/>
        <v/>
      </c>
      <c r="AI68" s="454" t="str">
        <f t="shared" si="14"/>
        <v/>
      </c>
      <c r="AK68" s="454" t="str">
        <f t="shared" si="15"/>
        <v/>
      </c>
      <c r="AM68" s="454" t="str">
        <f t="shared" si="16"/>
        <v/>
      </c>
      <c r="AO68" s="454" t="str">
        <f t="shared" si="17"/>
        <v/>
      </c>
      <c r="AQ68" s="454" t="str">
        <f t="shared" si="18"/>
        <v/>
      </c>
    </row>
    <row r="69" spans="5:43" x14ac:dyDescent="0.3">
      <c r="E69" s="454" t="str">
        <f t="shared" si="0"/>
        <v/>
      </c>
      <c r="G69" s="454" t="str">
        <f t="shared" si="0"/>
        <v/>
      </c>
      <c r="I69" s="454" t="str">
        <f t="shared" si="1"/>
        <v/>
      </c>
      <c r="K69" s="454" t="str">
        <f t="shared" si="2"/>
        <v/>
      </c>
      <c r="M69" s="454" t="str">
        <f t="shared" si="3"/>
        <v/>
      </c>
      <c r="O69" s="454" t="str">
        <f t="shared" si="4"/>
        <v/>
      </c>
      <c r="Q69" s="454" t="str">
        <f t="shared" si="5"/>
        <v/>
      </c>
      <c r="S69" s="454" t="str">
        <f t="shared" si="6"/>
        <v/>
      </c>
      <c r="U69" s="454" t="str">
        <f t="shared" si="7"/>
        <v/>
      </c>
      <c r="W69" s="454" t="str">
        <f t="shared" si="8"/>
        <v/>
      </c>
      <c r="Y69" s="454" t="str">
        <f t="shared" si="9"/>
        <v/>
      </c>
      <c r="AA69" s="454" t="str">
        <f t="shared" si="10"/>
        <v/>
      </c>
      <c r="AC69" s="454" t="str">
        <f t="shared" si="11"/>
        <v/>
      </c>
      <c r="AE69" s="454" t="str">
        <f t="shared" si="12"/>
        <v/>
      </c>
      <c r="AG69" s="454" t="str">
        <f t="shared" si="13"/>
        <v/>
      </c>
      <c r="AI69" s="454" t="str">
        <f t="shared" si="14"/>
        <v/>
      </c>
      <c r="AK69" s="454" t="str">
        <f t="shared" si="15"/>
        <v/>
      </c>
      <c r="AM69" s="454" t="str">
        <f t="shared" si="16"/>
        <v/>
      </c>
      <c r="AO69" s="454" t="str">
        <f t="shared" si="17"/>
        <v/>
      </c>
      <c r="AQ69" s="454" t="str">
        <f t="shared" si="18"/>
        <v/>
      </c>
    </row>
    <row r="70" spans="5:43" x14ac:dyDescent="0.3">
      <c r="E70" s="454" t="str">
        <f t="shared" si="0"/>
        <v/>
      </c>
      <c r="G70" s="454" t="str">
        <f t="shared" si="0"/>
        <v/>
      </c>
      <c r="I70" s="454" t="str">
        <f t="shared" si="1"/>
        <v/>
      </c>
      <c r="K70" s="454" t="str">
        <f t="shared" si="2"/>
        <v/>
      </c>
      <c r="M70" s="454" t="str">
        <f t="shared" si="3"/>
        <v/>
      </c>
      <c r="O70" s="454" t="str">
        <f t="shared" si="4"/>
        <v/>
      </c>
      <c r="Q70" s="454" t="str">
        <f t="shared" si="5"/>
        <v/>
      </c>
      <c r="S70" s="454" t="str">
        <f t="shared" si="6"/>
        <v/>
      </c>
      <c r="U70" s="454" t="str">
        <f t="shared" si="7"/>
        <v/>
      </c>
      <c r="W70" s="454" t="str">
        <f t="shared" si="8"/>
        <v/>
      </c>
      <c r="Y70" s="454" t="str">
        <f t="shared" si="9"/>
        <v/>
      </c>
      <c r="AA70" s="454" t="str">
        <f t="shared" si="10"/>
        <v/>
      </c>
      <c r="AC70" s="454" t="str">
        <f t="shared" si="11"/>
        <v/>
      </c>
      <c r="AE70" s="454" t="str">
        <f t="shared" si="12"/>
        <v/>
      </c>
      <c r="AG70" s="454" t="str">
        <f t="shared" si="13"/>
        <v/>
      </c>
      <c r="AI70" s="454" t="str">
        <f t="shared" si="14"/>
        <v/>
      </c>
      <c r="AK70" s="454" t="str">
        <f t="shared" si="15"/>
        <v/>
      </c>
      <c r="AM70" s="454" t="str">
        <f t="shared" si="16"/>
        <v/>
      </c>
      <c r="AO70" s="454" t="str">
        <f t="shared" si="17"/>
        <v/>
      </c>
      <c r="AQ70" s="454" t="str">
        <f t="shared" si="18"/>
        <v/>
      </c>
    </row>
    <row r="71" spans="5:43" x14ac:dyDescent="0.3">
      <c r="E71" s="454" t="str">
        <f t="shared" si="0"/>
        <v/>
      </c>
      <c r="G71" s="454" t="str">
        <f t="shared" si="0"/>
        <v/>
      </c>
      <c r="I71" s="454" t="str">
        <f t="shared" si="1"/>
        <v/>
      </c>
      <c r="K71" s="454" t="str">
        <f t="shared" si="2"/>
        <v/>
      </c>
      <c r="M71" s="454" t="str">
        <f t="shared" si="3"/>
        <v/>
      </c>
      <c r="O71" s="454" t="str">
        <f t="shared" si="4"/>
        <v/>
      </c>
      <c r="Q71" s="454" t="str">
        <f t="shared" si="5"/>
        <v/>
      </c>
      <c r="S71" s="454" t="str">
        <f t="shared" si="6"/>
        <v/>
      </c>
      <c r="U71" s="454" t="str">
        <f t="shared" si="7"/>
        <v/>
      </c>
      <c r="W71" s="454" t="str">
        <f t="shared" si="8"/>
        <v/>
      </c>
      <c r="Y71" s="454" t="str">
        <f t="shared" si="9"/>
        <v/>
      </c>
      <c r="AA71" s="454" t="str">
        <f t="shared" si="10"/>
        <v/>
      </c>
      <c r="AC71" s="454" t="str">
        <f t="shared" si="11"/>
        <v/>
      </c>
      <c r="AE71" s="454" t="str">
        <f t="shared" si="12"/>
        <v/>
      </c>
      <c r="AG71" s="454" t="str">
        <f t="shared" si="13"/>
        <v/>
      </c>
      <c r="AI71" s="454" t="str">
        <f t="shared" si="14"/>
        <v/>
      </c>
      <c r="AK71" s="454" t="str">
        <f t="shared" si="15"/>
        <v/>
      </c>
      <c r="AM71" s="454" t="str">
        <f t="shared" si="16"/>
        <v/>
      </c>
      <c r="AO71" s="454" t="str">
        <f t="shared" si="17"/>
        <v/>
      </c>
      <c r="AQ71" s="454" t="str">
        <f t="shared" si="18"/>
        <v/>
      </c>
    </row>
    <row r="72" spans="5:43" x14ac:dyDescent="0.3">
      <c r="E72" s="454" t="str">
        <f t="shared" si="0"/>
        <v/>
      </c>
      <c r="G72" s="454" t="str">
        <f t="shared" si="0"/>
        <v/>
      </c>
      <c r="I72" s="454" t="str">
        <f t="shared" si="1"/>
        <v/>
      </c>
      <c r="K72" s="454" t="str">
        <f t="shared" si="2"/>
        <v/>
      </c>
      <c r="M72" s="454" t="str">
        <f t="shared" si="3"/>
        <v/>
      </c>
      <c r="O72" s="454" t="str">
        <f t="shared" si="4"/>
        <v/>
      </c>
      <c r="Q72" s="454" t="str">
        <f t="shared" si="5"/>
        <v/>
      </c>
      <c r="S72" s="454" t="str">
        <f t="shared" si="6"/>
        <v/>
      </c>
      <c r="U72" s="454" t="str">
        <f t="shared" si="7"/>
        <v/>
      </c>
      <c r="W72" s="454" t="str">
        <f t="shared" si="8"/>
        <v/>
      </c>
      <c r="Y72" s="454" t="str">
        <f t="shared" si="9"/>
        <v/>
      </c>
      <c r="AA72" s="454" t="str">
        <f t="shared" si="10"/>
        <v/>
      </c>
      <c r="AC72" s="454" t="str">
        <f t="shared" si="11"/>
        <v/>
      </c>
      <c r="AE72" s="454" t="str">
        <f t="shared" si="12"/>
        <v/>
      </c>
      <c r="AG72" s="454" t="str">
        <f t="shared" si="13"/>
        <v/>
      </c>
      <c r="AI72" s="454" t="str">
        <f t="shared" si="14"/>
        <v/>
      </c>
      <c r="AK72" s="454" t="str">
        <f t="shared" si="15"/>
        <v/>
      </c>
      <c r="AM72" s="454" t="str">
        <f t="shared" si="16"/>
        <v/>
      </c>
      <c r="AO72" s="454" t="str">
        <f t="shared" si="17"/>
        <v/>
      </c>
      <c r="AQ72" s="454" t="str">
        <f t="shared" si="18"/>
        <v/>
      </c>
    </row>
    <row r="73" spans="5:43" x14ac:dyDescent="0.3">
      <c r="E73" s="454" t="str">
        <f t="shared" si="0"/>
        <v/>
      </c>
      <c r="G73" s="454" t="str">
        <f t="shared" si="0"/>
        <v/>
      </c>
      <c r="I73" s="454" t="str">
        <f t="shared" si="1"/>
        <v/>
      </c>
      <c r="K73" s="454" t="str">
        <f t="shared" si="2"/>
        <v/>
      </c>
      <c r="M73" s="454" t="str">
        <f t="shared" si="3"/>
        <v/>
      </c>
      <c r="O73" s="454" t="str">
        <f t="shared" si="4"/>
        <v/>
      </c>
      <c r="Q73" s="454" t="str">
        <f t="shared" si="5"/>
        <v/>
      </c>
      <c r="S73" s="454" t="str">
        <f t="shared" si="6"/>
        <v/>
      </c>
      <c r="U73" s="454" t="str">
        <f t="shared" si="7"/>
        <v/>
      </c>
      <c r="W73" s="454" t="str">
        <f t="shared" si="8"/>
        <v/>
      </c>
      <c r="Y73" s="454" t="str">
        <f t="shared" si="9"/>
        <v/>
      </c>
      <c r="AA73" s="454" t="str">
        <f t="shared" si="10"/>
        <v/>
      </c>
      <c r="AC73" s="454" t="str">
        <f t="shared" si="11"/>
        <v/>
      </c>
      <c r="AE73" s="454" t="str">
        <f t="shared" si="12"/>
        <v/>
      </c>
      <c r="AG73" s="454" t="str">
        <f t="shared" si="13"/>
        <v/>
      </c>
      <c r="AI73" s="454" t="str">
        <f t="shared" si="14"/>
        <v/>
      </c>
      <c r="AK73" s="454" t="str">
        <f t="shared" si="15"/>
        <v/>
      </c>
      <c r="AM73" s="454" t="str">
        <f t="shared" si="16"/>
        <v/>
      </c>
      <c r="AO73" s="454" t="str">
        <f t="shared" si="17"/>
        <v/>
      </c>
      <c r="AQ73" s="454" t="str">
        <f t="shared" si="18"/>
        <v/>
      </c>
    </row>
    <row r="74" spans="5:43" x14ac:dyDescent="0.3">
      <c r="E74" s="454" t="str">
        <f t="shared" si="0"/>
        <v/>
      </c>
      <c r="G74" s="454" t="str">
        <f t="shared" si="0"/>
        <v/>
      </c>
      <c r="I74" s="454" t="str">
        <f t="shared" si="1"/>
        <v/>
      </c>
      <c r="K74" s="454" t="str">
        <f t="shared" si="2"/>
        <v/>
      </c>
      <c r="M74" s="454" t="str">
        <f t="shared" si="3"/>
        <v/>
      </c>
      <c r="O74" s="454" t="str">
        <f t="shared" si="4"/>
        <v/>
      </c>
      <c r="Q74" s="454" t="str">
        <f t="shared" si="5"/>
        <v/>
      </c>
      <c r="S74" s="454" t="str">
        <f t="shared" si="6"/>
        <v/>
      </c>
      <c r="U74" s="454" t="str">
        <f t="shared" si="7"/>
        <v/>
      </c>
      <c r="W74" s="454" t="str">
        <f t="shared" si="8"/>
        <v/>
      </c>
      <c r="Y74" s="454" t="str">
        <f t="shared" si="9"/>
        <v/>
      </c>
      <c r="AA74" s="454" t="str">
        <f t="shared" si="10"/>
        <v/>
      </c>
      <c r="AC74" s="454" t="str">
        <f t="shared" si="11"/>
        <v/>
      </c>
      <c r="AE74" s="454" t="str">
        <f t="shared" si="12"/>
        <v/>
      </c>
      <c r="AG74" s="454" t="str">
        <f t="shared" si="13"/>
        <v/>
      </c>
      <c r="AI74" s="454" t="str">
        <f t="shared" si="14"/>
        <v/>
      </c>
      <c r="AK74" s="454" t="str">
        <f t="shared" si="15"/>
        <v/>
      </c>
      <c r="AM74" s="454" t="str">
        <f t="shared" si="16"/>
        <v/>
      </c>
      <c r="AO74" s="454" t="str">
        <f t="shared" si="17"/>
        <v/>
      </c>
      <c r="AQ74" s="454" t="str">
        <f t="shared" si="18"/>
        <v/>
      </c>
    </row>
    <row r="75" spans="5:43" x14ac:dyDescent="0.3">
      <c r="E75" s="454" t="str">
        <f t="shared" si="0"/>
        <v/>
      </c>
      <c r="G75" s="454" t="str">
        <f t="shared" si="0"/>
        <v/>
      </c>
      <c r="I75" s="454" t="str">
        <f t="shared" si="1"/>
        <v/>
      </c>
      <c r="K75" s="454" t="str">
        <f t="shared" si="2"/>
        <v/>
      </c>
      <c r="M75" s="454" t="str">
        <f t="shared" si="3"/>
        <v/>
      </c>
      <c r="O75" s="454" t="str">
        <f t="shared" si="4"/>
        <v/>
      </c>
      <c r="Q75" s="454" t="str">
        <f t="shared" si="5"/>
        <v/>
      </c>
      <c r="S75" s="454" t="str">
        <f t="shared" si="6"/>
        <v/>
      </c>
      <c r="U75" s="454" t="str">
        <f t="shared" si="7"/>
        <v/>
      </c>
      <c r="W75" s="454" t="str">
        <f t="shared" si="8"/>
        <v/>
      </c>
      <c r="Y75" s="454" t="str">
        <f t="shared" si="9"/>
        <v/>
      </c>
      <c r="AA75" s="454" t="str">
        <f t="shared" si="10"/>
        <v/>
      </c>
      <c r="AC75" s="454" t="str">
        <f t="shared" si="11"/>
        <v/>
      </c>
      <c r="AE75" s="454" t="str">
        <f t="shared" si="12"/>
        <v/>
      </c>
      <c r="AG75" s="454" t="str">
        <f t="shared" si="13"/>
        <v/>
      </c>
      <c r="AI75" s="454" t="str">
        <f t="shared" si="14"/>
        <v/>
      </c>
      <c r="AK75" s="454" t="str">
        <f t="shared" si="15"/>
        <v/>
      </c>
      <c r="AM75" s="454" t="str">
        <f t="shared" si="16"/>
        <v/>
      </c>
      <c r="AO75" s="454" t="str">
        <f t="shared" si="17"/>
        <v/>
      </c>
      <c r="AQ75" s="454" t="str">
        <f t="shared" si="18"/>
        <v/>
      </c>
    </row>
    <row r="76" spans="5:43" x14ac:dyDescent="0.3">
      <c r="E76" s="454" t="str">
        <f t="shared" si="0"/>
        <v/>
      </c>
      <c r="G76" s="454" t="str">
        <f t="shared" si="0"/>
        <v/>
      </c>
      <c r="I76" s="454" t="str">
        <f t="shared" si="1"/>
        <v/>
      </c>
      <c r="K76" s="454" t="str">
        <f t="shared" si="2"/>
        <v/>
      </c>
      <c r="M76" s="454" t="str">
        <f t="shared" si="3"/>
        <v/>
      </c>
      <c r="O76" s="454" t="str">
        <f t="shared" si="4"/>
        <v/>
      </c>
      <c r="Q76" s="454" t="str">
        <f t="shared" si="5"/>
        <v/>
      </c>
      <c r="S76" s="454" t="str">
        <f t="shared" si="6"/>
        <v/>
      </c>
      <c r="U76" s="454" t="str">
        <f t="shared" si="7"/>
        <v/>
      </c>
      <c r="W76" s="454" t="str">
        <f t="shared" si="8"/>
        <v/>
      </c>
      <c r="Y76" s="454" t="str">
        <f t="shared" si="9"/>
        <v/>
      </c>
      <c r="AA76" s="454" t="str">
        <f t="shared" si="10"/>
        <v/>
      </c>
      <c r="AC76" s="454" t="str">
        <f t="shared" si="11"/>
        <v/>
      </c>
      <c r="AE76" s="454" t="str">
        <f t="shared" si="12"/>
        <v/>
      </c>
      <c r="AG76" s="454" t="str">
        <f t="shared" si="13"/>
        <v/>
      </c>
      <c r="AI76" s="454" t="str">
        <f t="shared" si="14"/>
        <v/>
      </c>
      <c r="AK76" s="454" t="str">
        <f t="shared" si="15"/>
        <v/>
      </c>
      <c r="AM76" s="454" t="str">
        <f t="shared" si="16"/>
        <v/>
      </c>
      <c r="AO76" s="454" t="str">
        <f t="shared" si="17"/>
        <v/>
      </c>
      <c r="AQ76" s="454" t="str">
        <f t="shared" si="18"/>
        <v/>
      </c>
    </row>
    <row r="77" spans="5:43" x14ac:dyDescent="0.3">
      <c r="E77" s="454" t="str">
        <f t="shared" ref="E77:G140" si="19">IF(OR($B77=0,D77=0),"",D77/$B77)</f>
        <v/>
      </c>
      <c r="G77" s="454" t="str">
        <f t="shared" si="19"/>
        <v/>
      </c>
      <c r="I77" s="454" t="str">
        <f t="shared" ref="I77:I140" si="20">IF(OR($B77=0,H77=0),"",H77/$B77)</f>
        <v/>
      </c>
      <c r="K77" s="454" t="str">
        <f t="shared" ref="K77:K140" si="21">IF(OR($B77=0,J77=0),"",J77/$B77)</f>
        <v/>
      </c>
      <c r="M77" s="454" t="str">
        <f t="shared" ref="M77:M140" si="22">IF(OR($B77=0,L77=0),"",L77/$B77)</f>
        <v/>
      </c>
      <c r="O77" s="454" t="str">
        <f t="shared" ref="O77:O140" si="23">IF(OR($B77=0,N77=0),"",N77/$B77)</f>
        <v/>
      </c>
      <c r="Q77" s="454" t="str">
        <f t="shared" ref="Q77:Q140" si="24">IF(OR($B77=0,P77=0),"",P77/$B77)</f>
        <v/>
      </c>
      <c r="S77" s="454" t="str">
        <f t="shared" ref="S77:S140" si="25">IF(OR($B77=0,R77=0),"",R77/$B77)</f>
        <v/>
      </c>
      <c r="U77" s="454" t="str">
        <f t="shared" ref="U77:U140" si="26">IF(OR($B77=0,T77=0),"",T77/$B77)</f>
        <v/>
      </c>
      <c r="W77" s="454" t="str">
        <f t="shared" ref="W77:W140" si="27">IF(OR($B77=0,V77=0),"",V77/$B77)</f>
        <v/>
      </c>
      <c r="Y77" s="454" t="str">
        <f t="shared" ref="Y77:Y140" si="28">IF(OR($B77=0,X77=0),"",X77/$B77)</f>
        <v/>
      </c>
      <c r="AA77" s="454" t="str">
        <f t="shared" ref="AA77:AA140" si="29">IF(OR($B77=0,Z77=0),"",Z77/$B77)</f>
        <v/>
      </c>
      <c r="AC77" s="454" t="str">
        <f t="shared" ref="AC77:AC140" si="30">IF(OR($B77=0,AB77=0),"",AB77/$B77)</f>
        <v/>
      </c>
      <c r="AE77" s="454" t="str">
        <f t="shared" ref="AE77:AE140" si="31">IF(OR($B77=0,AD77=0),"",AD77/$B77)</f>
        <v/>
      </c>
      <c r="AG77" s="454" t="str">
        <f t="shared" ref="AG77:AG140" si="32">IF(OR($B77=0,AF77=0),"",AF77/$B77)</f>
        <v/>
      </c>
      <c r="AI77" s="454" t="str">
        <f t="shared" ref="AI77:AI140" si="33">IF(OR($B77=0,AH77=0),"",AH77/$B77)</f>
        <v/>
      </c>
      <c r="AK77" s="454" t="str">
        <f t="shared" ref="AK77:AK140" si="34">IF(OR($B77=0,AJ77=0),"",AJ77/$B77)</f>
        <v/>
      </c>
      <c r="AM77" s="454" t="str">
        <f t="shared" ref="AM77:AM140" si="35">IF(OR($B77=0,AL77=0),"",AL77/$B77)</f>
        <v/>
      </c>
      <c r="AO77" s="454" t="str">
        <f t="shared" ref="AO77:AO140" si="36">IF(OR($B77=0,AN77=0),"",AN77/$B77)</f>
        <v/>
      </c>
      <c r="AQ77" s="454" t="str">
        <f t="shared" ref="AQ77:AQ140" si="37">IF(OR($B77=0,AP77=0),"",AP77/$B77)</f>
        <v/>
      </c>
    </row>
    <row r="78" spans="5:43" x14ac:dyDescent="0.3">
      <c r="E78" s="454" t="str">
        <f t="shared" si="19"/>
        <v/>
      </c>
      <c r="G78" s="454" t="str">
        <f t="shared" si="19"/>
        <v/>
      </c>
      <c r="I78" s="454" t="str">
        <f t="shared" si="20"/>
        <v/>
      </c>
      <c r="K78" s="454" t="str">
        <f t="shared" si="21"/>
        <v/>
      </c>
      <c r="M78" s="454" t="str">
        <f t="shared" si="22"/>
        <v/>
      </c>
      <c r="O78" s="454" t="str">
        <f t="shared" si="23"/>
        <v/>
      </c>
      <c r="Q78" s="454" t="str">
        <f t="shared" si="24"/>
        <v/>
      </c>
      <c r="S78" s="454" t="str">
        <f t="shared" si="25"/>
        <v/>
      </c>
      <c r="U78" s="454" t="str">
        <f t="shared" si="26"/>
        <v/>
      </c>
      <c r="W78" s="454" t="str">
        <f t="shared" si="27"/>
        <v/>
      </c>
      <c r="Y78" s="454" t="str">
        <f t="shared" si="28"/>
        <v/>
      </c>
      <c r="AA78" s="454" t="str">
        <f t="shared" si="29"/>
        <v/>
      </c>
      <c r="AC78" s="454" t="str">
        <f t="shared" si="30"/>
        <v/>
      </c>
      <c r="AE78" s="454" t="str">
        <f t="shared" si="31"/>
        <v/>
      </c>
      <c r="AG78" s="454" t="str">
        <f t="shared" si="32"/>
        <v/>
      </c>
      <c r="AI78" s="454" t="str">
        <f t="shared" si="33"/>
        <v/>
      </c>
      <c r="AK78" s="454" t="str">
        <f t="shared" si="34"/>
        <v/>
      </c>
      <c r="AM78" s="454" t="str">
        <f t="shared" si="35"/>
        <v/>
      </c>
      <c r="AO78" s="454" t="str">
        <f t="shared" si="36"/>
        <v/>
      </c>
      <c r="AQ78" s="454" t="str">
        <f t="shared" si="37"/>
        <v/>
      </c>
    </row>
    <row r="79" spans="5:43" x14ac:dyDescent="0.3">
      <c r="E79" s="454" t="str">
        <f t="shared" si="19"/>
        <v/>
      </c>
      <c r="G79" s="454" t="str">
        <f t="shared" si="19"/>
        <v/>
      </c>
      <c r="I79" s="454" t="str">
        <f t="shared" si="20"/>
        <v/>
      </c>
      <c r="K79" s="454" t="str">
        <f t="shared" si="21"/>
        <v/>
      </c>
      <c r="M79" s="454" t="str">
        <f t="shared" si="22"/>
        <v/>
      </c>
      <c r="O79" s="454" t="str">
        <f t="shared" si="23"/>
        <v/>
      </c>
      <c r="Q79" s="454" t="str">
        <f t="shared" si="24"/>
        <v/>
      </c>
      <c r="S79" s="454" t="str">
        <f t="shared" si="25"/>
        <v/>
      </c>
      <c r="U79" s="454" t="str">
        <f t="shared" si="26"/>
        <v/>
      </c>
      <c r="W79" s="454" t="str">
        <f t="shared" si="27"/>
        <v/>
      </c>
      <c r="Y79" s="454" t="str">
        <f t="shared" si="28"/>
        <v/>
      </c>
      <c r="AA79" s="454" t="str">
        <f t="shared" si="29"/>
        <v/>
      </c>
      <c r="AC79" s="454" t="str">
        <f t="shared" si="30"/>
        <v/>
      </c>
      <c r="AE79" s="454" t="str">
        <f t="shared" si="31"/>
        <v/>
      </c>
      <c r="AG79" s="454" t="str">
        <f t="shared" si="32"/>
        <v/>
      </c>
      <c r="AI79" s="454" t="str">
        <f t="shared" si="33"/>
        <v/>
      </c>
      <c r="AK79" s="454" t="str">
        <f t="shared" si="34"/>
        <v/>
      </c>
      <c r="AM79" s="454" t="str">
        <f t="shared" si="35"/>
        <v/>
      </c>
      <c r="AO79" s="454" t="str">
        <f t="shared" si="36"/>
        <v/>
      </c>
      <c r="AQ79" s="454" t="str">
        <f t="shared" si="37"/>
        <v/>
      </c>
    </row>
    <row r="80" spans="5:43" x14ac:dyDescent="0.3">
      <c r="E80" s="454" t="str">
        <f t="shared" si="19"/>
        <v/>
      </c>
      <c r="G80" s="454" t="str">
        <f t="shared" si="19"/>
        <v/>
      </c>
      <c r="I80" s="454" t="str">
        <f t="shared" si="20"/>
        <v/>
      </c>
      <c r="K80" s="454" t="str">
        <f t="shared" si="21"/>
        <v/>
      </c>
      <c r="M80" s="454" t="str">
        <f t="shared" si="22"/>
        <v/>
      </c>
      <c r="O80" s="454" t="str">
        <f t="shared" si="23"/>
        <v/>
      </c>
      <c r="Q80" s="454" t="str">
        <f t="shared" si="24"/>
        <v/>
      </c>
      <c r="S80" s="454" t="str">
        <f t="shared" si="25"/>
        <v/>
      </c>
      <c r="U80" s="454" t="str">
        <f t="shared" si="26"/>
        <v/>
      </c>
      <c r="W80" s="454" t="str">
        <f t="shared" si="27"/>
        <v/>
      </c>
      <c r="Y80" s="454" t="str">
        <f t="shared" si="28"/>
        <v/>
      </c>
      <c r="AA80" s="454" t="str">
        <f t="shared" si="29"/>
        <v/>
      </c>
      <c r="AC80" s="454" t="str">
        <f t="shared" si="30"/>
        <v/>
      </c>
      <c r="AE80" s="454" t="str">
        <f t="shared" si="31"/>
        <v/>
      </c>
      <c r="AG80" s="454" t="str">
        <f t="shared" si="32"/>
        <v/>
      </c>
      <c r="AI80" s="454" t="str">
        <f t="shared" si="33"/>
        <v/>
      </c>
      <c r="AK80" s="454" t="str">
        <f t="shared" si="34"/>
        <v/>
      </c>
      <c r="AM80" s="454" t="str">
        <f t="shared" si="35"/>
        <v/>
      </c>
      <c r="AO80" s="454" t="str">
        <f t="shared" si="36"/>
        <v/>
      </c>
      <c r="AQ80" s="454" t="str">
        <f t="shared" si="37"/>
        <v/>
      </c>
    </row>
    <row r="81" spans="5:43" x14ac:dyDescent="0.3">
      <c r="E81" s="454" t="str">
        <f t="shared" si="19"/>
        <v/>
      </c>
      <c r="G81" s="454" t="str">
        <f t="shared" si="19"/>
        <v/>
      </c>
      <c r="I81" s="454" t="str">
        <f t="shared" si="20"/>
        <v/>
      </c>
      <c r="K81" s="454" t="str">
        <f t="shared" si="21"/>
        <v/>
      </c>
      <c r="M81" s="454" t="str">
        <f t="shared" si="22"/>
        <v/>
      </c>
      <c r="O81" s="454" t="str">
        <f t="shared" si="23"/>
        <v/>
      </c>
      <c r="Q81" s="454" t="str">
        <f t="shared" si="24"/>
        <v/>
      </c>
      <c r="S81" s="454" t="str">
        <f t="shared" si="25"/>
        <v/>
      </c>
      <c r="U81" s="454" t="str">
        <f t="shared" si="26"/>
        <v/>
      </c>
      <c r="W81" s="454" t="str">
        <f t="shared" si="27"/>
        <v/>
      </c>
      <c r="Y81" s="454" t="str">
        <f t="shared" si="28"/>
        <v/>
      </c>
      <c r="AA81" s="454" t="str">
        <f t="shared" si="29"/>
        <v/>
      </c>
      <c r="AC81" s="454" t="str">
        <f t="shared" si="30"/>
        <v/>
      </c>
      <c r="AE81" s="454" t="str">
        <f t="shared" si="31"/>
        <v/>
      </c>
      <c r="AG81" s="454" t="str">
        <f t="shared" si="32"/>
        <v/>
      </c>
      <c r="AI81" s="454" t="str">
        <f t="shared" si="33"/>
        <v/>
      </c>
      <c r="AK81" s="454" t="str">
        <f t="shared" si="34"/>
        <v/>
      </c>
      <c r="AM81" s="454" t="str">
        <f t="shared" si="35"/>
        <v/>
      </c>
      <c r="AO81" s="454" t="str">
        <f t="shared" si="36"/>
        <v/>
      </c>
      <c r="AQ81" s="454" t="str">
        <f t="shared" si="37"/>
        <v/>
      </c>
    </row>
    <row r="82" spans="5:43" x14ac:dyDescent="0.3">
      <c r="E82" s="454" t="str">
        <f t="shared" si="19"/>
        <v/>
      </c>
      <c r="G82" s="454" t="str">
        <f t="shared" si="19"/>
        <v/>
      </c>
      <c r="I82" s="454" t="str">
        <f t="shared" si="20"/>
        <v/>
      </c>
      <c r="K82" s="454" t="str">
        <f t="shared" si="21"/>
        <v/>
      </c>
      <c r="M82" s="454" t="str">
        <f t="shared" si="22"/>
        <v/>
      </c>
      <c r="O82" s="454" t="str">
        <f t="shared" si="23"/>
        <v/>
      </c>
      <c r="Q82" s="454" t="str">
        <f t="shared" si="24"/>
        <v/>
      </c>
      <c r="S82" s="454" t="str">
        <f t="shared" si="25"/>
        <v/>
      </c>
      <c r="U82" s="454" t="str">
        <f t="shared" si="26"/>
        <v/>
      </c>
      <c r="W82" s="454" t="str">
        <f t="shared" si="27"/>
        <v/>
      </c>
      <c r="Y82" s="454" t="str">
        <f t="shared" si="28"/>
        <v/>
      </c>
      <c r="AA82" s="454" t="str">
        <f t="shared" si="29"/>
        <v/>
      </c>
      <c r="AC82" s="454" t="str">
        <f t="shared" si="30"/>
        <v/>
      </c>
      <c r="AE82" s="454" t="str">
        <f t="shared" si="31"/>
        <v/>
      </c>
      <c r="AG82" s="454" t="str">
        <f t="shared" si="32"/>
        <v/>
      </c>
      <c r="AI82" s="454" t="str">
        <f t="shared" si="33"/>
        <v/>
      </c>
      <c r="AK82" s="454" t="str">
        <f t="shared" si="34"/>
        <v/>
      </c>
      <c r="AM82" s="454" t="str">
        <f t="shared" si="35"/>
        <v/>
      </c>
      <c r="AO82" s="454" t="str">
        <f t="shared" si="36"/>
        <v/>
      </c>
      <c r="AQ82" s="454" t="str">
        <f t="shared" si="37"/>
        <v/>
      </c>
    </row>
    <row r="83" spans="5:43" x14ac:dyDescent="0.3">
      <c r="E83" s="454" t="str">
        <f t="shared" si="19"/>
        <v/>
      </c>
      <c r="G83" s="454" t="str">
        <f t="shared" si="19"/>
        <v/>
      </c>
      <c r="I83" s="454" t="str">
        <f t="shared" si="20"/>
        <v/>
      </c>
      <c r="K83" s="454" t="str">
        <f t="shared" si="21"/>
        <v/>
      </c>
      <c r="M83" s="454" t="str">
        <f t="shared" si="22"/>
        <v/>
      </c>
      <c r="O83" s="454" t="str">
        <f t="shared" si="23"/>
        <v/>
      </c>
      <c r="Q83" s="454" t="str">
        <f t="shared" si="24"/>
        <v/>
      </c>
      <c r="S83" s="454" t="str">
        <f t="shared" si="25"/>
        <v/>
      </c>
      <c r="U83" s="454" t="str">
        <f t="shared" si="26"/>
        <v/>
      </c>
      <c r="W83" s="454" t="str">
        <f t="shared" si="27"/>
        <v/>
      </c>
      <c r="Y83" s="454" t="str">
        <f t="shared" si="28"/>
        <v/>
      </c>
      <c r="AA83" s="454" t="str">
        <f t="shared" si="29"/>
        <v/>
      </c>
      <c r="AC83" s="454" t="str">
        <f t="shared" si="30"/>
        <v/>
      </c>
      <c r="AE83" s="454" t="str">
        <f t="shared" si="31"/>
        <v/>
      </c>
      <c r="AG83" s="454" t="str">
        <f t="shared" si="32"/>
        <v/>
      </c>
      <c r="AI83" s="454" t="str">
        <f t="shared" si="33"/>
        <v/>
      </c>
      <c r="AK83" s="454" t="str">
        <f t="shared" si="34"/>
        <v/>
      </c>
      <c r="AM83" s="454" t="str">
        <f t="shared" si="35"/>
        <v/>
      </c>
      <c r="AO83" s="454" t="str">
        <f t="shared" si="36"/>
        <v/>
      </c>
      <c r="AQ83" s="454" t="str">
        <f t="shared" si="37"/>
        <v/>
      </c>
    </row>
    <row r="84" spans="5:43" x14ac:dyDescent="0.3">
      <c r="E84" s="454" t="str">
        <f t="shared" si="19"/>
        <v/>
      </c>
      <c r="G84" s="454" t="str">
        <f t="shared" si="19"/>
        <v/>
      </c>
      <c r="I84" s="454" t="str">
        <f t="shared" si="20"/>
        <v/>
      </c>
      <c r="K84" s="454" t="str">
        <f t="shared" si="21"/>
        <v/>
      </c>
      <c r="M84" s="454" t="str">
        <f t="shared" si="22"/>
        <v/>
      </c>
      <c r="O84" s="454" t="str">
        <f t="shared" si="23"/>
        <v/>
      </c>
      <c r="Q84" s="454" t="str">
        <f t="shared" si="24"/>
        <v/>
      </c>
      <c r="S84" s="454" t="str">
        <f t="shared" si="25"/>
        <v/>
      </c>
      <c r="U84" s="454" t="str">
        <f t="shared" si="26"/>
        <v/>
      </c>
      <c r="W84" s="454" t="str">
        <f t="shared" si="27"/>
        <v/>
      </c>
      <c r="Y84" s="454" t="str">
        <f t="shared" si="28"/>
        <v/>
      </c>
      <c r="AA84" s="454" t="str">
        <f t="shared" si="29"/>
        <v/>
      </c>
      <c r="AC84" s="454" t="str">
        <f t="shared" si="30"/>
        <v/>
      </c>
      <c r="AE84" s="454" t="str">
        <f t="shared" si="31"/>
        <v/>
      </c>
      <c r="AG84" s="454" t="str">
        <f t="shared" si="32"/>
        <v/>
      </c>
      <c r="AI84" s="454" t="str">
        <f t="shared" si="33"/>
        <v/>
      </c>
      <c r="AK84" s="454" t="str">
        <f t="shared" si="34"/>
        <v/>
      </c>
      <c r="AM84" s="454" t="str">
        <f t="shared" si="35"/>
        <v/>
      </c>
      <c r="AO84" s="454" t="str">
        <f t="shared" si="36"/>
        <v/>
      </c>
      <c r="AQ84" s="454" t="str">
        <f t="shared" si="37"/>
        <v/>
      </c>
    </row>
    <row r="85" spans="5:43" x14ac:dyDescent="0.3">
      <c r="E85" s="454" t="str">
        <f t="shared" si="19"/>
        <v/>
      </c>
      <c r="G85" s="454" t="str">
        <f t="shared" si="19"/>
        <v/>
      </c>
      <c r="I85" s="454" t="str">
        <f t="shared" si="20"/>
        <v/>
      </c>
      <c r="K85" s="454" t="str">
        <f t="shared" si="21"/>
        <v/>
      </c>
      <c r="M85" s="454" t="str">
        <f t="shared" si="22"/>
        <v/>
      </c>
      <c r="O85" s="454" t="str">
        <f t="shared" si="23"/>
        <v/>
      </c>
      <c r="Q85" s="454" t="str">
        <f t="shared" si="24"/>
        <v/>
      </c>
      <c r="S85" s="454" t="str">
        <f t="shared" si="25"/>
        <v/>
      </c>
      <c r="U85" s="454" t="str">
        <f t="shared" si="26"/>
        <v/>
      </c>
      <c r="W85" s="454" t="str">
        <f t="shared" si="27"/>
        <v/>
      </c>
      <c r="Y85" s="454" t="str">
        <f t="shared" si="28"/>
        <v/>
      </c>
      <c r="AA85" s="454" t="str">
        <f t="shared" si="29"/>
        <v/>
      </c>
      <c r="AC85" s="454" t="str">
        <f t="shared" si="30"/>
        <v/>
      </c>
      <c r="AE85" s="454" t="str">
        <f t="shared" si="31"/>
        <v/>
      </c>
      <c r="AG85" s="454" t="str">
        <f t="shared" si="32"/>
        <v/>
      </c>
      <c r="AI85" s="454" t="str">
        <f t="shared" si="33"/>
        <v/>
      </c>
      <c r="AK85" s="454" t="str">
        <f t="shared" si="34"/>
        <v/>
      </c>
      <c r="AM85" s="454" t="str">
        <f t="shared" si="35"/>
        <v/>
      </c>
      <c r="AO85" s="454" t="str">
        <f t="shared" si="36"/>
        <v/>
      </c>
      <c r="AQ85" s="454" t="str">
        <f t="shared" si="37"/>
        <v/>
      </c>
    </row>
    <row r="86" spans="5:43" x14ac:dyDescent="0.3">
      <c r="E86" s="454" t="str">
        <f t="shared" si="19"/>
        <v/>
      </c>
      <c r="G86" s="454" t="str">
        <f t="shared" si="19"/>
        <v/>
      </c>
      <c r="I86" s="454" t="str">
        <f t="shared" si="20"/>
        <v/>
      </c>
      <c r="K86" s="454" t="str">
        <f t="shared" si="21"/>
        <v/>
      </c>
      <c r="M86" s="454" t="str">
        <f t="shared" si="22"/>
        <v/>
      </c>
      <c r="O86" s="454" t="str">
        <f t="shared" si="23"/>
        <v/>
      </c>
      <c r="Q86" s="454" t="str">
        <f t="shared" si="24"/>
        <v/>
      </c>
      <c r="S86" s="454" t="str">
        <f t="shared" si="25"/>
        <v/>
      </c>
      <c r="U86" s="454" t="str">
        <f t="shared" si="26"/>
        <v/>
      </c>
      <c r="W86" s="454" t="str">
        <f t="shared" si="27"/>
        <v/>
      </c>
      <c r="Y86" s="454" t="str">
        <f t="shared" si="28"/>
        <v/>
      </c>
      <c r="AA86" s="454" t="str">
        <f t="shared" si="29"/>
        <v/>
      </c>
      <c r="AC86" s="454" t="str">
        <f t="shared" si="30"/>
        <v/>
      </c>
      <c r="AE86" s="454" t="str">
        <f t="shared" si="31"/>
        <v/>
      </c>
      <c r="AG86" s="454" t="str">
        <f t="shared" si="32"/>
        <v/>
      </c>
      <c r="AI86" s="454" t="str">
        <f t="shared" si="33"/>
        <v/>
      </c>
      <c r="AK86" s="454" t="str">
        <f t="shared" si="34"/>
        <v/>
      </c>
      <c r="AM86" s="454" t="str">
        <f t="shared" si="35"/>
        <v/>
      </c>
      <c r="AO86" s="454" t="str">
        <f t="shared" si="36"/>
        <v/>
      </c>
      <c r="AQ86" s="454" t="str">
        <f t="shared" si="37"/>
        <v/>
      </c>
    </row>
    <row r="87" spans="5:43" x14ac:dyDescent="0.3">
      <c r="E87" s="454" t="str">
        <f t="shared" si="19"/>
        <v/>
      </c>
      <c r="G87" s="454" t="str">
        <f t="shared" si="19"/>
        <v/>
      </c>
      <c r="I87" s="454" t="str">
        <f t="shared" si="20"/>
        <v/>
      </c>
      <c r="K87" s="454" t="str">
        <f t="shared" si="21"/>
        <v/>
      </c>
      <c r="M87" s="454" t="str">
        <f t="shared" si="22"/>
        <v/>
      </c>
      <c r="O87" s="454" t="str">
        <f t="shared" si="23"/>
        <v/>
      </c>
      <c r="Q87" s="454" t="str">
        <f t="shared" si="24"/>
        <v/>
      </c>
      <c r="S87" s="454" t="str">
        <f t="shared" si="25"/>
        <v/>
      </c>
      <c r="U87" s="454" t="str">
        <f t="shared" si="26"/>
        <v/>
      </c>
      <c r="W87" s="454" t="str">
        <f t="shared" si="27"/>
        <v/>
      </c>
      <c r="Y87" s="454" t="str">
        <f t="shared" si="28"/>
        <v/>
      </c>
      <c r="AA87" s="454" t="str">
        <f t="shared" si="29"/>
        <v/>
      </c>
      <c r="AC87" s="454" t="str">
        <f t="shared" si="30"/>
        <v/>
      </c>
      <c r="AE87" s="454" t="str">
        <f t="shared" si="31"/>
        <v/>
      </c>
      <c r="AG87" s="454" t="str">
        <f t="shared" si="32"/>
        <v/>
      </c>
      <c r="AI87" s="454" t="str">
        <f t="shared" si="33"/>
        <v/>
      </c>
      <c r="AK87" s="454" t="str">
        <f t="shared" si="34"/>
        <v/>
      </c>
      <c r="AM87" s="454" t="str">
        <f t="shared" si="35"/>
        <v/>
      </c>
      <c r="AO87" s="454" t="str">
        <f t="shared" si="36"/>
        <v/>
      </c>
      <c r="AQ87" s="454" t="str">
        <f t="shared" si="37"/>
        <v/>
      </c>
    </row>
    <row r="88" spans="5:43" x14ac:dyDescent="0.3">
      <c r="E88" s="454" t="str">
        <f t="shared" si="19"/>
        <v/>
      </c>
      <c r="G88" s="454" t="str">
        <f t="shared" si="19"/>
        <v/>
      </c>
      <c r="I88" s="454" t="str">
        <f t="shared" si="20"/>
        <v/>
      </c>
      <c r="K88" s="454" t="str">
        <f t="shared" si="21"/>
        <v/>
      </c>
      <c r="M88" s="454" t="str">
        <f t="shared" si="22"/>
        <v/>
      </c>
      <c r="O88" s="454" t="str">
        <f t="shared" si="23"/>
        <v/>
      </c>
      <c r="Q88" s="454" t="str">
        <f t="shared" si="24"/>
        <v/>
      </c>
      <c r="S88" s="454" t="str">
        <f t="shared" si="25"/>
        <v/>
      </c>
      <c r="U88" s="454" t="str">
        <f t="shared" si="26"/>
        <v/>
      </c>
      <c r="W88" s="454" t="str">
        <f t="shared" si="27"/>
        <v/>
      </c>
      <c r="Y88" s="454" t="str">
        <f t="shared" si="28"/>
        <v/>
      </c>
      <c r="AA88" s="454" t="str">
        <f t="shared" si="29"/>
        <v/>
      </c>
      <c r="AC88" s="454" t="str">
        <f t="shared" si="30"/>
        <v/>
      </c>
      <c r="AE88" s="454" t="str">
        <f t="shared" si="31"/>
        <v/>
      </c>
      <c r="AG88" s="454" t="str">
        <f t="shared" si="32"/>
        <v/>
      </c>
      <c r="AI88" s="454" t="str">
        <f t="shared" si="33"/>
        <v/>
      </c>
      <c r="AK88" s="454" t="str">
        <f t="shared" si="34"/>
        <v/>
      </c>
      <c r="AM88" s="454" t="str">
        <f t="shared" si="35"/>
        <v/>
      </c>
      <c r="AO88" s="454" t="str">
        <f t="shared" si="36"/>
        <v/>
      </c>
      <c r="AQ88" s="454" t="str">
        <f t="shared" si="37"/>
        <v/>
      </c>
    </row>
    <row r="89" spans="5:43" x14ac:dyDescent="0.3">
      <c r="E89" s="454" t="str">
        <f t="shared" si="19"/>
        <v/>
      </c>
      <c r="G89" s="454" t="str">
        <f t="shared" si="19"/>
        <v/>
      </c>
      <c r="I89" s="454" t="str">
        <f t="shared" si="20"/>
        <v/>
      </c>
      <c r="K89" s="454" t="str">
        <f t="shared" si="21"/>
        <v/>
      </c>
      <c r="M89" s="454" t="str">
        <f t="shared" si="22"/>
        <v/>
      </c>
      <c r="O89" s="454" t="str">
        <f t="shared" si="23"/>
        <v/>
      </c>
      <c r="Q89" s="454" t="str">
        <f t="shared" si="24"/>
        <v/>
      </c>
      <c r="S89" s="454" t="str">
        <f t="shared" si="25"/>
        <v/>
      </c>
      <c r="U89" s="454" t="str">
        <f t="shared" si="26"/>
        <v/>
      </c>
      <c r="W89" s="454" t="str">
        <f t="shared" si="27"/>
        <v/>
      </c>
      <c r="Y89" s="454" t="str">
        <f t="shared" si="28"/>
        <v/>
      </c>
      <c r="AA89" s="454" t="str">
        <f t="shared" si="29"/>
        <v/>
      </c>
      <c r="AC89" s="454" t="str">
        <f t="shared" si="30"/>
        <v/>
      </c>
      <c r="AE89" s="454" t="str">
        <f t="shared" si="31"/>
        <v/>
      </c>
      <c r="AG89" s="454" t="str">
        <f t="shared" si="32"/>
        <v/>
      </c>
      <c r="AI89" s="454" t="str">
        <f t="shared" si="33"/>
        <v/>
      </c>
      <c r="AK89" s="454" t="str">
        <f t="shared" si="34"/>
        <v/>
      </c>
      <c r="AM89" s="454" t="str">
        <f t="shared" si="35"/>
        <v/>
      </c>
      <c r="AO89" s="454" t="str">
        <f t="shared" si="36"/>
        <v/>
      </c>
      <c r="AQ89" s="454" t="str">
        <f t="shared" si="37"/>
        <v/>
      </c>
    </row>
    <row r="90" spans="5:43" x14ac:dyDescent="0.3">
      <c r="E90" s="454" t="str">
        <f t="shared" si="19"/>
        <v/>
      </c>
      <c r="G90" s="454" t="str">
        <f t="shared" si="19"/>
        <v/>
      </c>
      <c r="I90" s="454" t="str">
        <f t="shared" si="20"/>
        <v/>
      </c>
      <c r="K90" s="454" t="str">
        <f t="shared" si="21"/>
        <v/>
      </c>
      <c r="M90" s="454" t="str">
        <f t="shared" si="22"/>
        <v/>
      </c>
      <c r="O90" s="454" t="str">
        <f t="shared" si="23"/>
        <v/>
      </c>
      <c r="Q90" s="454" t="str">
        <f t="shared" si="24"/>
        <v/>
      </c>
      <c r="S90" s="454" t="str">
        <f t="shared" si="25"/>
        <v/>
      </c>
      <c r="U90" s="454" t="str">
        <f t="shared" si="26"/>
        <v/>
      </c>
      <c r="W90" s="454" t="str">
        <f t="shared" si="27"/>
        <v/>
      </c>
      <c r="Y90" s="454" t="str">
        <f t="shared" si="28"/>
        <v/>
      </c>
      <c r="AA90" s="454" t="str">
        <f t="shared" si="29"/>
        <v/>
      </c>
      <c r="AC90" s="454" t="str">
        <f t="shared" si="30"/>
        <v/>
      </c>
      <c r="AE90" s="454" t="str">
        <f t="shared" si="31"/>
        <v/>
      </c>
      <c r="AG90" s="454" t="str">
        <f t="shared" si="32"/>
        <v/>
      </c>
      <c r="AI90" s="454" t="str">
        <f t="shared" si="33"/>
        <v/>
      </c>
      <c r="AK90" s="454" t="str">
        <f t="shared" si="34"/>
        <v/>
      </c>
      <c r="AM90" s="454" t="str">
        <f t="shared" si="35"/>
        <v/>
      </c>
      <c r="AO90" s="454" t="str">
        <f t="shared" si="36"/>
        <v/>
      </c>
      <c r="AQ90" s="454" t="str">
        <f t="shared" si="37"/>
        <v/>
      </c>
    </row>
    <row r="91" spans="5:43" x14ac:dyDescent="0.3">
      <c r="E91" s="454" t="str">
        <f t="shared" si="19"/>
        <v/>
      </c>
      <c r="G91" s="454" t="str">
        <f t="shared" si="19"/>
        <v/>
      </c>
      <c r="I91" s="454" t="str">
        <f t="shared" si="20"/>
        <v/>
      </c>
      <c r="K91" s="454" t="str">
        <f t="shared" si="21"/>
        <v/>
      </c>
      <c r="M91" s="454" t="str">
        <f t="shared" si="22"/>
        <v/>
      </c>
      <c r="O91" s="454" t="str">
        <f t="shared" si="23"/>
        <v/>
      </c>
      <c r="Q91" s="454" t="str">
        <f t="shared" si="24"/>
        <v/>
      </c>
      <c r="S91" s="454" t="str">
        <f t="shared" si="25"/>
        <v/>
      </c>
      <c r="U91" s="454" t="str">
        <f t="shared" si="26"/>
        <v/>
      </c>
      <c r="W91" s="454" t="str">
        <f t="shared" si="27"/>
        <v/>
      </c>
      <c r="Y91" s="454" t="str">
        <f t="shared" si="28"/>
        <v/>
      </c>
      <c r="AA91" s="454" t="str">
        <f t="shared" si="29"/>
        <v/>
      </c>
      <c r="AC91" s="454" t="str">
        <f t="shared" si="30"/>
        <v/>
      </c>
      <c r="AE91" s="454" t="str">
        <f t="shared" si="31"/>
        <v/>
      </c>
      <c r="AG91" s="454" t="str">
        <f t="shared" si="32"/>
        <v/>
      </c>
      <c r="AI91" s="454" t="str">
        <f t="shared" si="33"/>
        <v/>
      </c>
      <c r="AK91" s="454" t="str">
        <f t="shared" si="34"/>
        <v/>
      </c>
      <c r="AM91" s="454" t="str">
        <f t="shared" si="35"/>
        <v/>
      </c>
      <c r="AO91" s="454" t="str">
        <f t="shared" si="36"/>
        <v/>
      </c>
      <c r="AQ91" s="454" t="str">
        <f t="shared" si="37"/>
        <v/>
      </c>
    </row>
    <row r="92" spans="5:43" x14ac:dyDescent="0.3">
      <c r="E92" s="454" t="str">
        <f t="shared" si="19"/>
        <v/>
      </c>
      <c r="G92" s="454" t="str">
        <f t="shared" si="19"/>
        <v/>
      </c>
      <c r="I92" s="454" t="str">
        <f t="shared" si="20"/>
        <v/>
      </c>
      <c r="K92" s="454" t="str">
        <f t="shared" si="21"/>
        <v/>
      </c>
      <c r="M92" s="454" t="str">
        <f t="shared" si="22"/>
        <v/>
      </c>
      <c r="O92" s="454" t="str">
        <f t="shared" si="23"/>
        <v/>
      </c>
      <c r="Q92" s="454" t="str">
        <f t="shared" si="24"/>
        <v/>
      </c>
      <c r="S92" s="454" t="str">
        <f t="shared" si="25"/>
        <v/>
      </c>
      <c r="U92" s="454" t="str">
        <f t="shared" si="26"/>
        <v/>
      </c>
      <c r="W92" s="454" t="str">
        <f t="shared" si="27"/>
        <v/>
      </c>
      <c r="Y92" s="454" t="str">
        <f t="shared" si="28"/>
        <v/>
      </c>
      <c r="AA92" s="454" t="str">
        <f t="shared" si="29"/>
        <v/>
      </c>
      <c r="AC92" s="454" t="str">
        <f t="shared" si="30"/>
        <v/>
      </c>
      <c r="AE92" s="454" t="str">
        <f t="shared" si="31"/>
        <v/>
      </c>
      <c r="AG92" s="454" t="str">
        <f t="shared" si="32"/>
        <v/>
      </c>
      <c r="AI92" s="454" t="str">
        <f t="shared" si="33"/>
        <v/>
      </c>
      <c r="AK92" s="454" t="str">
        <f t="shared" si="34"/>
        <v/>
      </c>
      <c r="AM92" s="454" t="str">
        <f t="shared" si="35"/>
        <v/>
      </c>
      <c r="AO92" s="454" t="str">
        <f t="shared" si="36"/>
        <v/>
      </c>
      <c r="AQ92" s="454" t="str">
        <f t="shared" si="37"/>
        <v/>
      </c>
    </row>
    <row r="93" spans="5:43" x14ac:dyDescent="0.3">
      <c r="E93" s="454" t="str">
        <f t="shared" si="19"/>
        <v/>
      </c>
      <c r="G93" s="454" t="str">
        <f t="shared" si="19"/>
        <v/>
      </c>
      <c r="I93" s="454" t="str">
        <f t="shared" si="20"/>
        <v/>
      </c>
      <c r="K93" s="454" t="str">
        <f t="shared" si="21"/>
        <v/>
      </c>
      <c r="M93" s="454" t="str">
        <f t="shared" si="22"/>
        <v/>
      </c>
      <c r="O93" s="454" t="str">
        <f t="shared" si="23"/>
        <v/>
      </c>
      <c r="Q93" s="454" t="str">
        <f t="shared" si="24"/>
        <v/>
      </c>
      <c r="S93" s="454" t="str">
        <f t="shared" si="25"/>
        <v/>
      </c>
      <c r="U93" s="454" t="str">
        <f t="shared" si="26"/>
        <v/>
      </c>
      <c r="W93" s="454" t="str">
        <f t="shared" si="27"/>
        <v/>
      </c>
      <c r="Y93" s="454" t="str">
        <f t="shared" si="28"/>
        <v/>
      </c>
      <c r="AA93" s="454" t="str">
        <f t="shared" si="29"/>
        <v/>
      </c>
      <c r="AC93" s="454" t="str">
        <f t="shared" si="30"/>
        <v/>
      </c>
      <c r="AE93" s="454" t="str">
        <f t="shared" si="31"/>
        <v/>
      </c>
      <c r="AG93" s="454" t="str">
        <f t="shared" si="32"/>
        <v/>
      </c>
      <c r="AI93" s="454" t="str">
        <f t="shared" si="33"/>
        <v/>
      </c>
      <c r="AK93" s="454" t="str">
        <f t="shared" si="34"/>
        <v/>
      </c>
      <c r="AM93" s="454" t="str">
        <f t="shared" si="35"/>
        <v/>
      </c>
      <c r="AO93" s="454" t="str">
        <f t="shared" si="36"/>
        <v/>
      </c>
      <c r="AQ93" s="454" t="str">
        <f t="shared" si="37"/>
        <v/>
      </c>
    </row>
    <row r="94" spans="5:43" x14ac:dyDescent="0.3">
      <c r="E94" s="454" t="str">
        <f t="shared" si="19"/>
        <v/>
      </c>
      <c r="G94" s="454" t="str">
        <f t="shared" si="19"/>
        <v/>
      </c>
      <c r="I94" s="454" t="str">
        <f t="shared" si="20"/>
        <v/>
      </c>
      <c r="K94" s="454" t="str">
        <f t="shared" si="21"/>
        <v/>
      </c>
      <c r="M94" s="454" t="str">
        <f t="shared" si="22"/>
        <v/>
      </c>
      <c r="O94" s="454" t="str">
        <f t="shared" si="23"/>
        <v/>
      </c>
      <c r="Q94" s="454" t="str">
        <f t="shared" si="24"/>
        <v/>
      </c>
      <c r="S94" s="454" t="str">
        <f t="shared" si="25"/>
        <v/>
      </c>
      <c r="U94" s="454" t="str">
        <f t="shared" si="26"/>
        <v/>
      </c>
      <c r="W94" s="454" t="str">
        <f t="shared" si="27"/>
        <v/>
      </c>
      <c r="Y94" s="454" t="str">
        <f t="shared" si="28"/>
        <v/>
      </c>
      <c r="AA94" s="454" t="str">
        <f t="shared" si="29"/>
        <v/>
      </c>
      <c r="AC94" s="454" t="str">
        <f t="shared" si="30"/>
        <v/>
      </c>
      <c r="AE94" s="454" t="str">
        <f t="shared" si="31"/>
        <v/>
      </c>
      <c r="AG94" s="454" t="str">
        <f t="shared" si="32"/>
        <v/>
      </c>
      <c r="AI94" s="454" t="str">
        <f t="shared" si="33"/>
        <v/>
      </c>
      <c r="AK94" s="454" t="str">
        <f t="shared" si="34"/>
        <v/>
      </c>
      <c r="AM94" s="454" t="str">
        <f t="shared" si="35"/>
        <v/>
      </c>
      <c r="AO94" s="454" t="str">
        <f t="shared" si="36"/>
        <v/>
      </c>
      <c r="AQ94" s="454" t="str">
        <f t="shared" si="37"/>
        <v/>
      </c>
    </row>
    <row r="95" spans="5:43" x14ac:dyDescent="0.3">
      <c r="E95" s="454" t="str">
        <f t="shared" si="19"/>
        <v/>
      </c>
      <c r="G95" s="454" t="str">
        <f t="shared" si="19"/>
        <v/>
      </c>
      <c r="I95" s="454" t="str">
        <f t="shared" si="20"/>
        <v/>
      </c>
      <c r="K95" s="454" t="str">
        <f t="shared" si="21"/>
        <v/>
      </c>
      <c r="M95" s="454" t="str">
        <f t="shared" si="22"/>
        <v/>
      </c>
      <c r="O95" s="454" t="str">
        <f t="shared" si="23"/>
        <v/>
      </c>
      <c r="Q95" s="454" t="str">
        <f t="shared" si="24"/>
        <v/>
      </c>
      <c r="S95" s="454" t="str">
        <f t="shared" si="25"/>
        <v/>
      </c>
      <c r="U95" s="454" t="str">
        <f t="shared" si="26"/>
        <v/>
      </c>
      <c r="W95" s="454" t="str">
        <f t="shared" si="27"/>
        <v/>
      </c>
      <c r="Y95" s="454" t="str">
        <f t="shared" si="28"/>
        <v/>
      </c>
      <c r="AA95" s="454" t="str">
        <f t="shared" si="29"/>
        <v/>
      </c>
      <c r="AC95" s="454" t="str">
        <f t="shared" si="30"/>
        <v/>
      </c>
      <c r="AE95" s="454" t="str">
        <f t="shared" si="31"/>
        <v/>
      </c>
      <c r="AG95" s="454" t="str">
        <f t="shared" si="32"/>
        <v/>
      </c>
      <c r="AI95" s="454" t="str">
        <f t="shared" si="33"/>
        <v/>
      </c>
      <c r="AK95" s="454" t="str">
        <f t="shared" si="34"/>
        <v/>
      </c>
      <c r="AM95" s="454" t="str">
        <f t="shared" si="35"/>
        <v/>
      </c>
      <c r="AO95" s="454" t="str">
        <f t="shared" si="36"/>
        <v/>
      </c>
      <c r="AQ95" s="454" t="str">
        <f t="shared" si="37"/>
        <v/>
      </c>
    </row>
    <row r="96" spans="5:43" x14ac:dyDescent="0.3">
      <c r="E96" s="454" t="str">
        <f t="shared" si="19"/>
        <v/>
      </c>
      <c r="G96" s="454" t="str">
        <f t="shared" si="19"/>
        <v/>
      </c>
      <c r="I96" s="454" t="str">
        <f t="shared" si="20"/>
        <v/>
      </c>
      <c r="K96" s="454" t="str">
        <f t="shared" si="21"/>
        <v/>
      </c>
      <c r="M96" s="454" t="str">
        <f t="shared" si="22"/>
        <v/>
      </c>
      <c r="O96" s="454" t="str">
        <f t="shared" si="23"/>
        <v/>
      </c>
      <c r="Q96" s="454" t="str">
        <f t="shared" si="24"/>
        <v/>
      </c>
      <c r="S96" s="454" t="str">
        <f t="shared" si="25"/>
        <v/>
      </c>
      <c r="U96" s="454" t="str">
        <f t="shared" si="26"/>
        <v/>
      </c>
      <c r="W96" s="454" t="str">
        <f t="shared" si="27"/>
        <v/>
      </c>
      <c r="Y96" s="454" t="str">
        <f t="shared" si="28"/>
        <v/>
      </c>
      <c r="AA96" s="454" t="str">
        <f t="shared" si="29"/>
        <v/>
      </c>
      <c r="AC96" s="454" t="str">
        <f t="shared" si="30"/>
        <v/>
      </c>
      <c r="AE96" s="454" t="str">
        <f t="shared" si="31"/>
        <v/>
      </c>
      <c r="AG96" s="454" t="str">
        <f t="shared" si="32"/>
        <v/>
      </c>
      <c r="AI96" s="454" t="str">
        <f t="shared" si="33"/>
        <v/>
      </c>
      <c r="AK96" s="454" t="str">
        <f t="shared" si="34"/>
        <v/>
      </c>
      <c r="AM96" s="454" t="str">
        <f t="shared" si="35"/>
        <v/>
      </c>
      <c r="AO96" s="454" t="str">
        <f t="shared" si="36"/>
        <v/>
      </c>
      <c r="AQ96" s="454" t="str">
        <f t="shared" si="37"/>
        <v/>
      </c>
    </row>
    <row r="97" spans="5:43" x14ac:dyDescent="0.3">
      <c r="E97" s="454" t="str">
        <f t="shared" si="19"/>
        <v/>
      </c>
      <c r="G97" s="454" t="str">
        <f t="shared" si="19"/>
        <v/>
      </c>
      <c r="I97" s="454" t="str">
        <f t="shared" si="20"/>
        <v/>
      </c>
      <c r="K97" s="454" t="str">
        <f t="shared" si="21"/>
        <v/>
      </c>
      <c r="M97" s="454" t="str">
        <f t="shared" si="22"/>
        <v/>
      </c>
      <c r="O97" s="454" t="str">
        <f t="shared" si="23"/>
        <v/>
      </c>
      <c r="Q97" s="454" t="str">
        <f t="shared" si="24"/>
        <v/>
      </c>
      <c r="S97" s="454" t="str">
        <f t="shared" si="25"/>
        <v/>
      </c>
      <c r="U97" s="454" t="str">
        <f t="shared" si="26"/>
        <v/>
      </c>
      <c r="W97" s="454" t="str">
        <f t="shared" si="27"/>
        <v/>
      </c>
      <c r="Y97" s="454" t="str">
        <f t="shared" si="28"/>
        <v/>
      </c>
      <c r="AA97" s="454" t="str">
        <f t="shared" si="29"/>
        <v/>
      </c>
      <c r="AC97" s="454" t="str">
        <f t="shared" si="30"/>
        <v/>
      </c>
      <c r="AE97" s="454" t="str">
        <f t="shared" si="31"/>
        <v/>
      </c>
      <c r="AG97" s="454" t="str">
        <f t="shared" si="32"/>
        <v/>
      </c>
      <c r="AI97" s="454" t="str">
        <f t="shared" si="33"/>
        <v/>
      </c>
      <c r="AK97" s="454" t="str">
        <f t="shared" si="34"/>
        <v/>
      </c>
      <c r="AM97" s="454" t="str">
        <f t="shared" si="35"/>
        <v/>
      </c>
      <c r="AO97" s="454" t="str">
        <f t="shared" si="36"/>
        <v/>
      </c>
      <c r="AQ97" s="454" t="str">
        <f t="shared" si="37"/>
        <v/>
      </c>
    </row>
    <row r="98" spans="5:43" x14ac:dyDescent="0.3">
      <c r="E98" s="454" t="str">
        <f t="shared" si="19"/>
        <v/>
      </c>
      <c r="G98" s="454" t="str">
        <f t="shared" si="19"/>
        <v/>
      </c>
      <c r="I98" s="454" t="str">
        <f t="shared" si="20"/>
        <v/>
      </c>
      <c r="K98" s="454" t="str">
        <f t="shared" si="21"/>
        <v/>
      </c>
      <c r="M98" s="454" t="str">
        <f t="shared" si="22"/>
        <v/>
      </c>
      <c r="O98" s="454" t="str">
        <f t="shared" si="23"/>
        <v/>
      </c>
      <c r="Q98" s="454" t="str">
        <f t="shared" si="24"/>
        <v/>
      </c>
      <c r="S98" s="454" t="str">
        <f t="shared" si="25"/>
        <v/>
      </c>
      <c r="U98" s="454" t="str">
        <f t="shared" si="26"/>
        <v/>
      </c>
      <c r="W98" s="454" t="str">
        <f t="shared" si="27"/>
        <v/>
      </c>
      <c r="Y98" s="454" t="str">
        <f t="shared" si="28"/>
        <v/>
      </c>
      <c r="AA98" s="454" t="str">
        <f t="shared" si="29"/>
        <v/>
      </c>
      <c r="AC98" s="454" t="str">
        <f t="shared" si="30"/>
        <v/>
      </c>
      <c r="AE98" s="454" t="str">
        <f t="shared" si="31"/>
        <v/>
      </c>
      <c r="AG98" s="454" t="str">
        <f t="shared" si="32"/>
        <v/>
      </c>
      <c r="AI98" s="454" t="str">
        <f t="shared" si="33"/>
        <v/>
      </c>
      <c r="AK98" s="454" t="str">
        <f t="shared" si="34"/>
        <v/>
      </c>
      <c r="AM98" s="454" t="str">
        <f t="shared" si="35"/>
        <v/>
      </c>
      <c r="AO98" s="454" t="str">
        <f t="shared" si="36"/>
        <v/>
      </c>
      <c r="AQ98" s="454" t="str">
        <f t="shared" si="37"/>
        <v/>
      </c>
    </row>
    <row r="99" spans="5:43" x14ac:dyDescent="0.3">
      <c r="E99" s="454" t="str">
        <f t="shared" si="19"/>
        <v/>
      </c>
      <c r="G99" s="454" t="str">
        <f t="shared" si="19"/>
        <v/>
      </c>
      <c r="I99" s="454" t="str">
        <f t="shared" si="20"/>
        <v/>
      </c>
      <c r="K99" s="454" t="str">
        <f t="shared" si="21"/>
        <v/>
      </c>
      <c r="M99" s="454" t="str">
        <f t="shared" si="22"/>
        <v/>
      </c>
      <c r="O99" s="454" t="str">
        <f t="shared" si="23"/>
        <v/>
      </c>
      <c r="Q99" s="454" t="str">
        <f t="shared" si="24"/>
        <v/>
      </c>
      <c r="S99" s="454" t="str">
        <f t="shared" si="25"/>
        <v/>
      </c>
      <c r="U99" s="454" t="str">
        <f t="shared" si="26"/>
        <v/>
      </c>
      <c r="W99" s="454" t="str">
        <f t="shared" si="27"/>
        <v/>
      </c>
      <c r="Y99" s="454" t="str">
        <f t="shared" si="28"/>
        <v/>
      </c>
      <c r="AA99" s="454" t="str">
        <f t="shared" si="29"/>
        <v/>
      </c>
      <c r="AC99" s="454" t="str">
        <f t="shared" si="30"/>
        <v/>
      </c>
      <c r="AE99" s="454" t="str">
        <f t="shared" si="31"/>
        <v/>
      </c>
      <c r="AG99" s="454" t="str">
        <f t="shared" si="32"/>
        <v/>
      </c>
      <c r="AI99" s="454" t="str">
        <f t="shared" si="33"/>
        <v/>
      </c>
      <c r="AK99" s="454" t="str">
        <f t="shared" si="34"/>
        <v/>
      </c>
      <c r="AM99" s="454" t="str">
        <f t="shared" si="35"/>
        <v/>
      </c>
      <c r="AO99" s="454" t="str">
        <f t="shared" si="36"/>
        <v/>
      </c>
      <c r="AQ99" s="454" t="str">
        <f t="shared" si="37"/>
        <v/>
      </c>
    </row>
    <row r="100" spans="5:43" x14ac:dyDescent="0.3">
      <c r="E100" s="454" t="str">
        <f t="shared" si="19"/>
        <v/>
      </c>
      <c r="G100" s="454" t="str">
        <f t="shared" si="19"/>
        <v/>
      </c>
      <c r="I100" s="454" t="str">
        <f t="shared" si="20"/>
        <v/>
      </c>
      <c r="K100" s="454" t="str">
        <f t="shared" si="21"/>
        <v/>
      </c>
      <c r="M100" s="454" t="str">
        <f t="shared" si="22"/>
        <v/>
      </c>
      <c r="O100" s="454" t="str">
        <f t="shared" si="23"/>
        <v/>
      </c>
      <c r="Q100" s="454" t="str">
        <f t="shared" si="24"/>
        <v/>
      </c>
      <c r="S100" s="454" t="str">
        <f t="shared" si="25"/>
        <v/>
      </c>
      <c r="U100" s="454" t="str">
        <f t="shared" si="26"/>
        <v/>
      </c>
      <c r="W100" s="454" t="str">
        <f t="shared" si="27"/>
        <v/>
      </c>
      <c r="Y100" s="454" t="str">
        <f t="shared" si="28"/>
        <v/>
      </c>
      <c r="AA100" s="454" t="str">
        <f t="shared" si="29"/>
        <v/>
      </c>
      <c r="AC100" s="454" t="str">
        <f t="shared" si="30"/>
        <v/>
      </c>
      <c r="AE100" s="454" t="str">
        <f t="shared" si="31"/>
        <v/>
      </c>
      <c r="AG100" s="454" t="str">
        <f t="shared" si="32"/>
        <v/>
      </c>
      <c r="AI100" s="454" t="str">
        <f t="shared" si="33"/>
        <v/>
      </c>
      <c r="AK100" s="454" t="str">
        <f t="shared" si="34"/>
        <v/>
      </c>
      <c r="AM100" s="454" t="str">
        <f t="shared" si="35"/>
        <v/>
      </c>
      <c r="AO100" s="454" t="str">
        <f t="shared" si="36"/>
        <v/>
      </c>
      <c r="AQ100" s="454" t="str">
        <f t="shared" si="37"/>
        <v/>
      </c>
    </row>
    <row r="101" spans="5:43" x14ac:dyDescent="0.3">
      <c r="E101" s="454" t="str">
        <f t="shared" si="19"/>
        <v/>
      </c>
      <c r="G101" s="454" t="str">
        <f t="shared" si="19"/>
        <v/>
      </c>
      <c r="I101" s="454" t="str">
        <f t="shared" si="20"/>
        <v/>
      </c>
      <c r="K101" s="454" t="str">
        <f t="shared" si="21"/>
        <v/>
      </c>
      <c r="M101" s="454" t="str">
        <f t="shared" si="22"/>
        <v/>
      </c>
      <c r="O101" s="454" t="str">
        <f t="shared" si="23"/>
        <v/>
      </c>
      <c r="Q101" s="454" t="str">
        <f t="shared" si="24"/>
        <v/>
      </c>
      <c r="S101" s="454" t="str">
        <f t="shared" si="25"/>
        <v/>
      </c>
      <c r="U101" s="454" t="str">
        <f t="shared" si="26"/>
        <v/>
      </c>
      <c r="W101" s="454" t="str">
        <f t="shared" si="27"/>
        <v/>
      </c>
      <c r="Y101" s="454" t="str">
        <f t="shared" si="28"/>
        <v/>
      </c>
      <c r="AA101" s="454" t="str">
        <f t="shared" si="29"/>
        <v/>
      </c>
      <c r="AC101" s="454" t="str">
        <f t="shared" si="30"/>
        <v/>
      </c>
      <c r="AE101" s="454" t="str">
        <f t="shared" si="31"/>
        <v/>
      </c>
      <c r="AG101" s="454" t="str">
        <f t="shared" si="32"/>
        <v/>
      </c>
      <c r="AI101" s="454" t="str">
        <f t="shared" si="33"/>
        <v/>
      </c>
      <c r="AK101" s="454" t="str">
        <f t="shared" si="34"/>
        <v/>
      </c>
      <c r="AM101" s="454" t="str">
        <f t="shared" si="35"/>
        <v/>
      </c>
      <c r="AO101" s="454" t="str">
        <f t="shared" si="36"/>
        <v/>
      </c>
      <c r="AQ101" s="454" t="str">
        <f t="shared" si="37"/>
        <v/>
      </c>
    </row>
    <row r="102" spans="5:43" x14ac:dyDescent="0.3">
      <c r="E102" s="454" t="str">
        <f t="shared" si="19"/>
        <v/>
      </c>
      <c r="G102" s="454" t="str">
        <f t="shared" si="19"/>
        <v/>
      </c>
      <c r="I102" s="454" t="str">
        <f t="shared" si="20"/>
        <v/>
      </c>
      <c r="K102" s="454" t="str">
        <f t="shared" si="21"/>
        <v/>
      </c>
      <c r="M102" s="454" t="str">
        <f t="shared" si="22"/>
        <v/>
      </c>
      <c r="O102" s="454" t="str">
        <f t="shared" si="23"/>
        <v/>
      </c>
      <c r="Q102" s="454" t="str">
        <f t="shared" si="24"/>
        <v/>
      </c>
      <c r="S102" s="454" t="str">
        <f t="shared" si="25"/>
        <v/>
      </c>
      <c r="U102" s="454" t="str">
        <f t="shared" si="26"/>
        <v/>
      </c>
      <c r="W102" s="454" t="str">
        <f t="shared" si="27"/>
        <v/>
      </c>
      <c r="Y102" s="454" t="str">
        <f t="shared" si="28"/>
        <v/>
      </c>
      <c r="AA102" s="454" t="str">
        <f t="shared" si="29"/>
        <v/>
      </c>
      <c r="AC102" s="454" t="str">
        <f t="shared" si="30"/>
        <v/>
      </c>
      <c r="AE102" s="454" t="str">
        <f t="shared" si="31"/>
        <v/>
      </c>
      <c r="AG102" s="454" t="str">
        <f t="shared" si="32"/>
        <v/>
      </c>
      <c r="AI102" s="454" t="str">
        <f t="shared" si="33"/>
        <v/>
      </c>
      <c r="AK102" s="454" t="str">
        <f t="shared" si="34"/>
        <v/>
      </c>
      <c r="AM102" s="454" t="str">
        <f t="shared" si="35"/>
        <v/>
      </c>
      <c r="AO102" s="454" t="str">
        <f t="shared" si="36"/>
        <v/>
      </c>
      <c r="AQ102" s="454" t="str">
        <f t="shared" si="37"/>
        <v/>
      </c>
    </row>
    <row r="103" spans="5:43" x14ac:dyDescent="0.3">
      <c r="E103" s="454" t="str">
        <f t="shared" si="19"/>
        <v/>
      </c>
      <c r="G103" s="454" t="str">
        <f t="shared" si="19"/>
        <v/>
      </c>
      <c r="I103" s="454" t="str">
        <f t="shared" si="20"/>
        <v/>
      </c>
      <c r="K103" s="454" t="str">
        <f t="shared" si="21"/>
        <v/>
      </c>
      <c r="M103" s="454" t="str">
        <f t="shared" si="22"/>
        <v/>
      </c>
      <c r="O103" s="454" t="str">
        <f t="shared" si="23"/>
        <v/>
      </c>
      <c r="Q103" s="454" t="str">
        <f t="shared" si="24"/>
        <v/>
      </c>
      <c r="S103" s="454" t="str">
        <f t="shared" si="25"/>
        <v/>
      </c>
      <c r="U103" s="454" t="str">
        <f t="shared" si="26"/>
        <v/>
      </c>
      <c r="W103" s="454" t="str">
        <f t="shared" si="27"/>
        <v/>
      </c>
      <c r="Y103" s="454" t="str">
        <f t="shared" si="28"/>
        <v/>
      </c>
      <c r="AA103" s="454" t="str">
        <f t="shared" si="29"/>
        <v/>
      </c>
      <c r="AC103" s="454" t="str">
        <f t="shared" si="30"/>
        <v/>
      </c>
      <c r="AE103" s="454" t="str">
        <f t="shared" si="31"/>
        <v/>
      </c>
      <c r="AG103" s="454" t="str">
        <f t="shared" si="32"/>
        <v/>
      </c>
      <c r="AI103" s="454" t="str">
        <f t="shared" si="33"/>
        <v/>
      </c>
      <c r="AK103" s="454" t="str">
        <f t="shared" si="34"/>
        <v/>
      </c>
      <c r="AM103" s="454" t="str">
        <f t="shared" si="35"/>
        <v/>
      </c>
      <c r="AO103" s="454" t="str">
        <f t="shared" si="36"/>
        <v/>
      </c>
      <c r="AQ103" s="454" t="str">
        <f t="shared" si="37"/>
        <v/>
      </c>
    </row>
    <row r="104" spans="5:43" x14ac:dyDescent="0.3">
      <c r="E104" s="454" t="str">
        <f t="shared" si="19"/>
        <v/>
      </c>
      <c r="G104" s="454" t="str">
        <f t="shared" si="19"/>
        <v/>
      </c>
      <c r="I104" s="454" t="str">
        <f t="shared" si="20"/>
        <v/>
      </c>
      <c r="K104" s="454" t="str">
        <f t="shared" si="21"/>
        <v/>
      </c>
      <c r="M104" s="454" t="str">
        <f t="shared" si="22"/>
        <v/>
      </c>
      <c r="O104" s="454" t="str">
        <f t="shared" si="23"/>
        <v/>
      </c>
      <c r="Q104" s="454" t="str">
        <f t="shared" si="24"/>
        <v/>
      </c>
      <c r="S104" s="454" t="str">
        <f t="shared" si="25"/>
        <v/>
      </c>
      <c r="U104" s="454" t="str">
        <f t="shared" si="26"/>
        <v/>
      </c>
      <c r="W104" s="454" t="str">
        <f t="shared" si="27"/>
        <v/>
      </c>
      <c r="Y104" s="454" t="str">
        <f t="shared" si="28"/>
        <v/>
      </c>
      <c r="AA104" s="454" t="str">
        <f t="shared" si="29"/>
        <v/>
      </c>
      <c r="AC104" s="454" t="str">
        <f t="shared" si="30"/>
        <v/>
      </c>
      <c r="AE104" s="454" t="str">
        <f t="shared" si="31"/>
        <v/>
      </c>
      <c r="AG104" s="454" t="str">
        <f t="shared" si="32"/>
        <v/>
      </c>
      <c r="AI104" s="454" t="str">
        <f t="shared" si="33"/>
        <v/>
      </c>
      <c r="AK104" s="454" t="str">
        <f t="shared" si="34"/>
        <v/>
      </c>
      <c r="AM104" s="454" t="str">
        <f t="shared" si="35"/>
        <v/>
      </c>
      <c r="AO104" s="454" t="str">
        <f t="shared" si="36"/>
        <v/>
      </c>
      <c r="AQ104" s="454" t="str">
        <f t="shared" si="37"/>
        <v/>
      </c>
    </row>
    <row r="105" spans="5:43" x14ac:dyDescent="0.3">
      <c r="E105" s="454" t="str">
        <f t="shared" si="19"/>
        <v/>
      </c>
      <c r="G105" s="454" t="str">
        <f t="shared" si="19"/>
        <v/>
      </c>
      <c r="I105" s="454" t="str">
        <f t="shared" si="20"/>
        <v/>
      </c>
      <c r="K105" s="454" t="str">
        <f t="shared" si="21"/>
        <v/>
      </c>
      <c r="M105" s="454" t="str">
        <f t="shared" si="22"/>
        <v/>
      </c>
      <c r="O105" s="454" t="str">
        <f t="shared" si="23"/>
        <v/>
      </c>
      <c r="Q105" s="454" t="str">
        <f t="shared" si="24"/>
        <v/>
      </c>
      <c r="S105" s="454" t="str">
        <f t="shared" si="25"/>
        <v/>
      </c>
      <c r="U105" s="454" t="str">
        <f t="shared" si="26"/>
        <v/>
      </c>
      <c r="W105" s="454" t="str">
        <f t="shared" si="27"/>
        <v/>
      </c>
      <c r="Y105" s="454" t="str">
        <f t="shared" si="28"/>
        <v/>
      </c>
      <c r="AA105" s="454" t="str">
        <f t="shared" si="29"/>
        <v/>
      </c>
      <c r="AC105" s="454" t="str">
        <f t="shared" si="30"/>
        <v/>
      </c>
      <c r="AE105" s="454" t="str">
        <f t="shared" si="31"/>
        <v/>
      </c>
      <c r="AG105" s="454" t="str">
        <f t="shared" si="32"/>
        <v/>
      </c>
      <c r="AI105" s="454" t="str">
        <f t="shared" si="33"/>
        <v/>
      </c>
      <c r="AK105" s="454" t="str">
        <f t="shared" si="34"/>
        <v/>
      </c>
      <c r="AM105" s="454" t="str">
        <f t="shared" si="35"/>
        <v/>
      </c>
      <c r="AO105" s="454" t="str">
        <f t="shared" si="36"/>
        <v/>
      </c>
      <c r="AQ105" s="454" t="str">
        <f t="shared" si="37"/>
        <v/>
      </c>
    </row>
    <row r="106" spans="5:43" x14ac:dyDescent="0.3">
      <c r="E106" s="454" t="str">
        <f t="shared" si="19"/>
        <v/>
      </c>
      <c r="G106" s="454" t="str">
        <f t="shared" si="19"/>
        <v/>
      </c>
      <c r="I106" s="454" t="str">
        <f t="shared" si="20"/>
        <v/>
      </c>
      <c r="K106" s="454" t="str">
        <f t="shared" si="21"/>
        <v/>
      </c>
      <c r="M106" s="454" t="str">
        <f t="shared" si="22"/>
        <v/>
      </c>
      <c r="O106" s="454" t="str">
        <f t="shared" si="23"/>
        <v/>
      </c>
      <c r="Q106" s="454" t="str">
        <f t="shared" si="24"/>
        <v/>
      </c>
      <c r="S106" s="454" t="str">
        <f t="shared" si="25"/>
        <v/>
      </c>
      <c r="U106" s="454" t="str">
        <f t="shared" si="26"/>
        <v/>
      </c>
      <c r="W106" s="454" t="str">
        <f t="shared" si="27"/>
        <v/>
      </c>
      <c r="Y106" s="454" t="str">
        <f t="shared" si="28"/>
        <v/>
      </c>
      <c r="AA106" s="454" t="str">
        <f t="shared" si="29"/>
        <v/>
      </c>
      <c r="AC106" s="454" t="str">
        <f t="shared" si="30"/>
        <v/>
      </c>
      <c r="AE106" s="454" t="str">
        <f t="shared" si="31"/>
        <v/>
      </c>
      <c r="AG106" s="454" t="str">
        <f t="shared" si="32"/>
        <v/>
      </c>
      <c r="AI106" s="454" t="str">
        <f t="shared" si="33"/>
        <v/>
      </c>
      <c r="AK106" s="454" t="str">
        <f t="shared" si="34"/>
        <v/>
      </c>
      <c r="AM106" s="454" t="str">
        <f t="shared" si="35"/>
        <v/>
      </c>
      <c r="AO106" s="454" t="str">
        <f t="shared" si="36"/>
        <v/>
      </c>
      <c r="AQ106" s="454" t="str">
        <f t="shared" si="37"/>
        <v/>
      </c>
    </row>
    <row r="107" spans="5:43" x14ac:dyDescent="0.3">
      <c r="E107" s="454" t="str">
        <f t="shared" si="19"/>
        <v/>
      </c>
      <c r="G107" s="454" t="str">
        <f t="shared" si="19"/>
        <v/>
      </c>
      <c r="I107" s="454" t="str">
        <f t="shared" si="20"/>
        <v/>
      </c>
      <c r="K107" s="454" t="str">
        <f t="shared" si="21"/>
        <v/>
      </c>
      <c r="M107" s="454" t="str">
        <f t="shared" si="22"/>
        <v/>
      </c>
      <c r="O107" s="454" t="str">
        <f t="shared" si="23"/>
        <v/>
      </c>
      <c r="Q107" s="454" t="str">
        <f t="shared" si="24"/>
        <v/>
      </c>
      <c r="S107" s="454" t="str">
        <f t="shared" si="25"/>
        <v/>
      </c>
      <c r="U107" s="454" t="str">
        <f t="shared" si="26"/>
        <v/>
      </c>
      <c r="W107" s="454" t="str">
        <f t="shared" si="27"/>
        <v/>
      </c>
      <c r="Y107" s="454" t="str">
        <f t="shared" si="28"/>
        <v/>
      </c>
      <c r="AA107" s="454" t="str">
        <f t="shared" si="29"/>
        <v/>
      </c>
      <c r="AC107" s="454" t="str">
        <f t="shared" si="30"/>
        <v/>
      </c>
      <c r="AE107" s="454" t="str">
        <f t="shared" si="31"/>
        <v/>
      </c>
      <c r="AG107" s="454" t="str">
        <f t="shared" si="32"/>
        <v/>
      </c>
      <c r="AI107" s="454" t="str">
        <f t="shared" si="33"/>
        <v/>
      </c>
      <c r="AK107" s="454" t="str">
        <f t="shared" si="34"/>
        <v/>
      </c>
      <c r="AM107" s="454" t="str">
        <f t="shared" si="35"/>
        <v/>
      </c>
      <c r="AO107" s="454" t="str">
        <f t="shared" si="36"/>
        <v/>
      </c>
      <c r="AQ107" s="454" t="str">
        <f t="shared" si="37"/>
        <v/>
      </c>
    </row>
    <row r="108" spans="5:43" x14ac:dyDescent="0.3">
      <c r="E108" s="454" t="str">
        <f t="shared" si="19"/>
        <v/>
      </c>
      <c r="G108" s="454" t="str">
        <f t="shared" si="19"/>
        <v/>
      </c>
      <c r="I108" s="454" t="str">
        <f t="shared" si="20"/>
        <v/>
      </c>
      <c r="K108" s="454" t="str">
        <f t="shared" si="21"/>
        <v/>
      </c>
      <c r="M108" s="454" t="str">
        <f t="shared" si="22"/>
        <v/>
      </c>
      <c r="O108" s="454" t="str">
        <f t="shared" si="23"/>
        <v/>
      </c>
      <c r="Q108" s="454" t="str">
        <f t="shared" si="24"/>
        <v/>
      </c>
      <c r="S108" s="454" t="str">
        <f t="shared" si="25"/>
        <v/>
      </c>
      <c r="U108" s="454" t="str">
        <f t="shared" si="26"/>
        <v/>
      </c>
      <c r="W108" s="454" t="str">
        <f t="shared" si="27"/>
        <v/>
      </c>
      <c r="Y108" s="454" t="str">
        <f t="shared" si="28"/>
        <v/>
      </c>
      <c r="AA108" s="454" t="str">
        <f t="shared" si="29"/>
        <v/>
      </c>
      <c r="AC108" s="454" t="str">
        <f t="shared" si="30"/>
        <v/>
      </c>
      <c r="AE108" s="454" t="str">
        <f t="shared" si="31"/>
        <v/>
      </c>
      <c r="AG108" s="454" t="str">
        <f t="shared" si="32"/>
        <v/>
      </c>
      <c r="AI108" s="454" t="str">
        <f t="shared" si="33"/>
        <v/>
      </c>
      <c r="AK108" s="454" t="str">
        <f t="shared" si="34"/>
        <v/>
      </c>
      <c r="AM108" s="454" t="str">
        <f t="shared" si="35"/>
        <v/>
      </c>
      <c r="AO108" s="454" t="str">
        <f t="shared" si="36"/>
        <v/>
      </c>
      <c r="AQ108" s="454" t="str">
        <f t="shared" si="37"/>
        <v/>
      </c>
    </row>
    <row r="109" spans="5:43" x14ac:dyDescent="0.3">
      <c r="E109" s="454" t="str">
        <f t="shared" si="19"/>
        <v/>
      </c>
      <c r="G109" s="454" t="str">
        <f t="shared" si="19"/>
        <v/>
      </c>
      <c r="I109" s="454" t="str">
        <f t="shared" si="20"/>
        <v/>
      </c>
      <c r="K109" s="454" t="str">
        <f t="shared" si="21"/>
        <v/>
      </c>
      <c r="M109" s="454" t="str">
        <f t="shared" si="22"/>
        <v/>
      </c>
      <c r="O109" s="454" t="str">
        <f t="shared" si="23"/>
        <v/>
      </c>
      <c r="Q109" s="454" t="str">
        <f t="shared" si="24"/>
        <v/>
      </c>
      <c r="S109" s="454" t="str">
        <f t="shared" si="25"/>
        <v/>
      </c>
      <c r="U109" s="454" t="str">
        <f t="shared" si="26"/>
        <v/>
      </c>
      <c r="W109" s="454" t="str">
        <f t="shared" si="27"/>
        <v/>
      </c>
      <c r="Y109" s="454" t="str">
        <f t="shared" si="28"/>
        <v/>
      </c>
      <c r="AA109" s="454" t="str">
        <f t="shared" si="29"/>
        <v/>
      </c>
      <c r="AC109" s="454" t="str">
        <f t="shared" si="30"/>
        <v/>
      </c>
      <c r="AE109" s="454" t="str">
        <f t="shared" si="31"/>
        <v/>
      </c>
      <c r="AG109" s="454" t="str">
        <f t="shared" si="32"/>
        <v/>
      </c>
      <c r="AI109" s="454" t="str">
        <f t="shared" si="33"/>
        <v/>
      </c>
      <c r="AK109" s="454" t="str">
        <f t="shared" si="34"/>
        <v/>
      </c>
      <c r="AM109" s="454" t="str">
        <f t="shared" si="35"/>
        <v/>
      </c>
      <c r="AO109" s="454" t="str">
        <f t="shared" si="36"/>
        <v/>
      </c>
      <c r="AQ109" s="454" t="str">
        <f t="shared" si="37"/>
        <v/>
      </c>
    </row>
    <row r="110" spans="5:43" x14ac:dyDescent="0.3">
      <c r="E110" s="454" t="str">
        <f t="shared" si="19"/>
        <v/>
      </c>
      <c r="G110" s="454" t="str">
        <f t="shared" si="19"/>
        <v/>
      </c>
      <c r="I110" s="454" t="str">
        <f t="shared" si="20"/>
        <v/>
      </c>
      <c r="K110" s="454" t="str">
        <f t="shared" si="21"/>
        <v/>
      </c>
      <c r="M110" s="454" t="str">
        <f t="shared" si="22"/>
        <v/>
      </c>
      <c r="O110" s="454" t="str">
        <f t="shared" si="23"/>
        <v/>
      </c>
      <c r="Q110" s="454" t="str">
        <f t="shared" si="24"/>
        <v/>
      </c>
      <c r="S110" s="454" t="str">
        <f t="shared" si="25"/>
        <v/>
      </c>
      <c r="U110" s="454" t="str">
        <f t="shared" si="26"/>
        <v/>
      </c>
      <c r="W110" s="454" t="str">
        <f t="shared" si="27"/>
        <v/>
      </c>
      <c r="Y110" s="454" t="str">
        <f t="shared" si="28"/>
        <v/>
      </c>
      <c r="AA110" s="454" t="str">
        <f t="shared" si="29"/>
        <v/>
      </c>
      <c r="AC110" s="454" t="str">
        <f t="shared" si="30"/>
        <v/>
      </c>
      <c r="AE110" s="454" t="str">
        <f t="shared" si="31"/>
        <v/>
      </c>
      <c r="AG110" s="454" t="str">
        <f t="shared" si="32"/>
        <v/>
      </c>
      <c r="AI110" s="454" t="str">
        <f t="shared" si="33"/>
        <v/>
      </c>
      <c r="AK110" s="454" t="str">
        <f t="shared" si="34"/>
        <v/>
      </c>
      <c r="AM110" s="454" t="str">
        <f t="shared" si="35"/>
        <v/>
      </c>
      <c r="AO110" s="454" t="str">
        <f t="shared" si="36"/>
        <v/>
      </c>
      <c r="AQ110" s="454" t="str">
        <f t="shared" si="37"/>
        <v/>
      </c>
    </row>
    <row r="111" spans="5:43" x14ac:dyDescent="0.3">
      <c r="E111" s="454" t="str">
        <f t="shared" si="19"/>
        <v/>
      </c>
      <c r="G111" s="454" t="str">
        <f t="shared" si="19"/>
        <v/>
      </c>
      <c r="I111" s="454" t="str">
        <f t="shared" si="20"/>
        <v/>
      </c>
      <c r="K111" s="454" t="str">
        <f t="shared" si="21"/>
        <v/>
      </c>
      <c r="M111" s="454" t="str">
        <f t="shared" si="22"/>
        <v/>
      </c>
      <c r="O111" s="454" t="str">
        <f t="shared" si="23"/>
        <v/>
      </c>
      <c r="Q111" s="454" t="str">
        <f t="shared" si="24"/>
        <v/>
      </c>
      <c r="S111" s="454" t="str">
        <f t="shared" si="25"/>
        <v/>
      </c>
      <c r="U111" s="454" t="str">
        <f t="shared" si="26"/>
        <v/>
      </c>
      <c r="W111" s="454" t="str">
        <f t="shared" si="27"/>
        <v/>
      </c>
      <c r="Y111" s="454" t="str">
        <f t="shared" si="28"/>
        <v/>
      </c>
      <c r="AA111" s="454" t="str">
        <f t="shared" si="29"/>
        <v/>
      </c>
      <c r="AC111" s="454" t="str">
        <f t="shared" si="30"/>
        <v/>
      </c>
      <c r="AE111" s="454" t="str">
        <f t="shared" si="31"/>
        <v/>
      </c>
      <c r="AG111" s="454" t="str">
        <f t="shared" si="32"/>
        <v/>
      </c>
      <c r="AI111" s="454" t="str">
        <f t="shared" si="33"/>
        <v/>
      </c>
      <c r="AK111" s="454" t="str">
        <f t="shared" si="34"/>
        <v/>
      </c>
      <c r="AM111" s="454" t="str">
        <f t="shared" si="35"/>
        <v/>
      </c>
      <c r="AO111" s="454" t="str">
        <f t="shared" si="36"/>
        <v/>
      </c>
      <c r="AQ111" s="454" t="str">
        <f t="shared" si="37"/>
        <v/>
      </c>
    </row>
    <row r="112" spans="5:43" x14ac:dyDescent="0.3">
      <c r="E112" s="454" t="str">
        <f t="shared" si="19"/>
        <v/>
      </c>
      <c r="G112" s="454" t="str">
        <f t="shared" si="19"/>
        <v/>
      </c>
      <c r="I112" s="454" t="str">
        <f t="shared" si="20"/>
        <v/>
      </c>
      <c r="K112" s="454" t="str">
        <f t="shared" si="21"/>
        <v/>
      </c>
      <c r="M112" s="454" t="str">
        <f t="shared" si="22"/>
        <v/>
      </c>
      <c r="O112" s="454" t="str">
        <f t="shared" si="23"/>
        <v/>
      </c>
      <c r="Q112" s="454" t="str">
        <f t="shared" si="24"/>
        <v/>
      </c>
      <c r="S112" s="454" t="str">
        <f t="shared" si="25"/>
        <v/>
      </c>
      <c r="U112" s="454" t="str">
        <f t="shared" si="26"/>
        <v/>
      </c>
      <c r="W112" s="454" t="str">
        <f t="shared" si="27"/>
        <v/>
      </c>
      <c r="Y112" s="454" t="str">
        <f t="shared" si="28"/>
        <v/>
      </c>
      <c r="AA112" s="454" t="str">
        <f t="shared" si="29"/>
        <v/>
      </c>
      <c r="AC112" s="454" t="str">
        <f t="shared" si="30"/>
        <v/>
      </c>
      <c r="AE112" s="454" t="str">
        <f t="shared" si="31"/>
        <v/>
      </c>
      <c r="AG112" s="454" t="str">
        <f t="shared" si="32"/>
        <v/>
      </c>
      <c r="AI112" s="454" t="str">
        <f t="shared" si="33"/>
        <v/>
      </c>
      <c r="AK112" s="454" t="str">
        <f t="shared" si="34"/>
        <v/>
      </c>
      <c r="AM112" s="454" t="str">
        <f t="shared" si="35"/>
        <v/>
      </c>
      <c r="AO112" s="454" t="str">
        <f t="shared" si="36"/>
        <v/>
      </c>
      <c r="AQ112" s="454" t="str">
        <f t="shared" si="37"/>
        <v/>
      </c>
    </row>
    <row r="113" spans="5:43" x14ac:dyDescent="0.3">
      <c r="E113" s="454" t="str">
        <f t="shared" si="19"/>
        <v/>
      </c>
      <c r="G113" s="454" t="str">
        <f t="shared" si="19"/>
        <v/>
      </c>
      <c r="I113" s="454" t="str">
        <f t="shared" si="20"/>
        <v/>
      </c>
      <c r="K113" s="454" t="str">
        <f t="shared" si="21"/>
        <v/>
      </c>
      <c r="M113" s="454" t="str">
        <f t="shared" si="22"/>
        <v/>
      </c>
      <c r="O113" s="454" t="str">
        <f t="shared" si="23"/>
        <v/>
      </c>
      <c r="Q113" s="454" t="str">
        <f t="shared" si="24"/>
        <v/>
      </c>
      <c r="S113" s="454" t="str">
        <f t="shared" si="25"/>
        <v/>
      </c>
      <c r="U113" s="454" t="str">
        <f t="shared" si="26"/>
        <v/>
      </c>
      <c r="W113" s="454" t="str">
        <f t="shared" si="27"/>
        <v/>
      </c>
      <c r="Y113" s="454" t="str">
        <f t="shared" si="28"/>
        <v/>
      </c>
      <c r="AA113" s="454" t="str">
        <f t="shared" si="29"/>
        <v/>
      </c>
      <c r="AC113" s="454" t="str">
        <f t="shared" si="30"/>
        <v/>
      </c>
      <c r="AE113" s="454" t="str">
        <f t="shared" si="31"/>
        <v/>
      </c>
      <c r="AG113" s="454" t="str">
        <f t="shared" si="32"/>
        <v/>
      </c>
      <c r="AI113" s="454" t="str">
        <f t="shared" si="33"/>
        <v/>
      </c>
      <c r="AK113" s="454" t="str">
        <f t="shared" si="34"/>
        <v/>
      </c>
      <c r="AM113" s="454" t="str">
        <f t="shared" si="35"/>
        <v/>
      </c>
      <c r="AO113" s="454" t="str">
        <f t="shared" si="36"/>
        <v/>
      </c>
      <c r="AQ113" s="454" t="str">
        <f t="shared" si="37"/>
        <v/>
      </c>
    </row>
    <row r="114" spans="5:43" x14ac:dyDescent="0.3">
      <c r="E114" s="454" t="str">
        <f t="shared" si="19"/>
        <v/>
      </c>
      <c r="G114" s="454" t="str">
        <f t="shared" si="19"/>
        <v/>
      </c>
      <c r="I114" s="454" t="str">
        <f t="shared" si="20"/>
        <v/>
      </c>
      <c r="K114" s="454" t="str">
        <f t="shared" si="21"/>
        <v/>
      </c>
      <c r="M114" s="454" t="str">
        <f t="shared" si="22"/>
        <v/>
      </c>
      <c r="O114" s="454" t="str">
        <f t="shared" si="23"/>
        <v/>
      </c>
      <c r="Q114" s="454" t="str">
        <f t="shared" si="24"/>
        <v/>
      </c>
      <c r="S114" s="454" t="str">
        <f t="shared" si="25"/>
        <v/>
      </c>
      <c r="U114" s="454" t="str">
        <f t="shared" si="26"/>
        <v/>
      </c>
      <c r="W114" s="454" t="str">
        <f t="shared" si="27"/>
        <v/>
      </c>
      <c r="Y114" s="454" t="str">
        <f t="shared" si="28"/>
        <v/>
      </c>
      <c r="AA114" s="454" t="str">
        <f t="shared" si="29"/>
        <v/>
      </c>
      <c r="AC114" s="454" t="str">
        <f t="shared" si="30"/>
        <v/>
      </c>
      <c r="AE114" s="454" t="str">
        <f t="shared" si="31"/>
        <v/>
      </c>
      <c r="AG114" s="454" t="str">
        <f t="shared" si="32"/>
        <v/>
      </c>
      <c r="AI114" s="454" t="str">
        <f t="shared" si="33"/>
        <v/>
      </c>
      <c r="AK114" s="454" t="str">
        <f t="shared" si="34"/>
        <v/>
      </c>
      <c r="AM114" s="454" t="str">
        <f t="shared" si="35"/>
        <v/>
      </c>
      <c r="AO114" s="454" t="str">
        <f t="shared" si="36"/>
        <v/>
      </c>
      <c r="AQ114" s="454" t="str">
        <f t="shared" si="37"/>
        <v/>
      </c>
    </row>
    <row r="115" spans="5:43" x14ac:dyDescent="0.3">
      <c r="E115" s="454" t="str">
        <f t="shared" si="19"/>
        <v/>
      </c>
      <c r="G115" s="454" t="str">
        <f t="shared" si="19"/>
        <v/>
      </c>
      <c r="I115" s="454" t="str">
        <f t="shared" si="20"/>
        <v/>
      </c>
      <c r="K115" s="454" t="str">
        <f t="shared" si="21"/>
        <v/>
      </c>
      <c r="M115" s="454" t="str">
        <f t="shared" si="22"/>
        <v/>
      </c>
      <c r="O115" s="454" t="str">
        <f t="shared" si="23"/>
        <v/>
      </c>
      <c r="Q115" s="454" t="str">
        <f t="shared" si="24"/>
        <v/>
      </c>
      <c r="S115" s="454" t="str">
        <f t="shared" si="25"/>
        <v/>
      </c>
      <c r="U115" s="454" t="str">
        <f t="shared" si="26"/>
        <v/>
      </c>
      <c r="W115" s="454" t="str">
        <f t="shared" si="27"/>
        <v/>
      </c>
      <c r="Y115" s="454" t="str">
        <f t="shared" si="28"/>
        <v/>
      </c>
      <c r="AA115" s="454" t="str">
        <f t="shared" si="29"/>
        <v/>
      </c>
      <c r="AC115" s="454" t="str">
        <f t="shared" si="30"/>
        <v/>
      </c>
      <c r="AE115" s="454" t="str">
        <f t="shared" si="31"/>
        <v/>
      </c>
      <c r="AG115" s="454" t="str">
        <f t="shared" si="32"/>
        <v/>
      </c>
      <c r="AI115" s="454" t="str">
        <f t="shared" si="33"/>
        <v/>
      </c>
      <c r="AK115" s="454" t="str">
        <f t="shared" si="34"/>
        <v/>
      </c>
      <c r="AM115" s="454" t="str">
        <f t="shared" si="35"/>
        <v/>
      </c>
      <c r="AO115" s="454" t="str">
        <f t="shared" si="36"/>
        <v/>
      </c>
      <c r="AQ115" s="454" t="str">
        <f t="shared" si="37"/>
        <v/>
      </c>
    </row>
    <row r="116" spans="5:43" x14ac:dyDescent="0.3">
      <c r="E116" s="454" t="str">
        <f t="shared" si="19"/>
        <v/>
      </c>
      <c r="G116" s="454" t="str">
        <f t="shared" si="19"/>
        <v/>
      </c>
      <c r="I116" s="454" t="str">
        <f t="shared" si="20"/>
        <v/>
      </c>
      <c r="K116" s="454" t="str">
        <f t="shared" si="21"/>
        <v/>
      </c>
      <c r="M116" s="454" t="str">
        <f t="shared" si="22"/>
        <v/>
      </c>
      <c r="O116" s="454" t="str">
        <f t="shared" si="23"/>
        <v/>
      </c>
      <c r="Q116" s="454" t="str">
        <f t="shared" si="24"/>
        <v/>
      </c>
      <c r="S116" s="454" t="str">
        <f t="shared" si="25"/>
        <v/>
      </c>
      <c r="U116" s="454" t="str">
        <f t="shared" si="26"/>
        <v/>
      </c>
      <c r="W116" s="454" t="str">
        <f t="shared" si="27"/>
        <v/>
      </c>
      <c r="Y116" s="454" t="str">
        <f t="shared" si="28"/>
        <v/>
      </c>
      <c r="AA116" s="454" t="str">
        <f t="shared" si="29"/>
        <v/>
      </c>
      <c r="AC116" s="454" t="str">
        <f t="shared" si="30"/>
        <v/>
      </c>
      <c r="AE116" s="454" t="str">
        <f t="shared" si="31"/>
        <v/>
      </c>
      <c r="AG116" s="454" t="str">
        <f t="shared" si="32"/>
        <v/>
      </c>
      <c r="AI116" s="454" t="str">
        <f t="shared" si="33"/>
        <v/>
      </c>
      <c r="AK116" s="454" t="str">
        <f t="shared" si="34"/>
        <v/>
      </c>
      <c r="AM116" s="454" t="str">
        <f t="shared" si="35"/>
        <v/>
      </c>
      <c r="AO116" s="454" t="str">
        <f t="shared" si="36"/>
        <v/>
      </c>
      <c r="AQ116" s="454" t="str">
        <f t="shared" si="37"/>
        <v/>
      </c>
    </row>
    <row r="117" spans="5:43" x14ac:dyDescent="0.3">
      <c r="E117" s="454" t="str">
        <f t="shared" si="19"/>
        <v/>
      </c>
      <c r="G117" s="454" t="str">
        <f t="shared" si="19"/>
        <v/>
      </c>
      <c r="I117" s="454" t="str">
        <f t="shared" si="20"/>
        <v/>
      </c>
      <c r="K117" s="454" t="str">
        <f t="shared" si="21"/>
        <v/>
      </c>
      <c r="M117" s="454" t="str">
        <f t="shared" si="22"/>
        <v/>
      </c>
      <c r="O117" s="454" t="str">
        <f t="shared" si="23"/>
        <v/>
      </c>
      <c r="Q117" s="454" t="str">
        <f t="shared" si="24"/>
        <v/>
      </c>
      <c r="S117" s="454" t="str">
        <f t="shared" si="25"/>
        <v/>
      </c>
      <c r="U117" s="454" t="str">
        <f t="shared" si="26"/>
        <v/>
      </c>
      <c r="W117" s="454" t="str">
        <f t="shared" si="27"/>
        <v/>
      </c>
      <c r="Y117" s="454" t="str">
        <f t="shared" si="28"/>
        <v/>
      </c>
      <c r="AA117" s="454" t="str">
        <f t="shared" si="29"/>
        <v/>
      </c>
      <c r="AC117" s="454" t="str">
        <f t="shared" si="30"/>
        <v/>
      </c>
      <c r="AE117" s="454" t="str">
        <f t="shared" si="31"/>
        <v/>
      </c>
      <c r="AG117" s="454" t="str">
        <f t="shared" si="32"/>
        <v/>
      </c>
      <c r="AI117" s="454" t="str">
        <f t="shared" si="33"/>
        <v/>
      </c>
      <c r="AK117" s="454" t="str">
        <f t="shared" si="34"/>
        <v/>
      </c>
      <c r="AM117" s="454" t="str">
        <f t="shared" si="35"/>
        <v/>
      </c>
      <c r="AO117" s="454" t="str">
        <f t="shared" si="36"/>
        <v/>
      </c>
      <c r="AQ117" s="454" t="str">
        <f t="shared" si="37"/>
        <v/>
      </c>
    </row>
    <row r="118" spans="5:43" x14ac:dyDescent="0.3">
      <c r="E118" s="454" t="str">
        <f t="shared" si="19"/>
        <v/>
      </c>
      <c r="G118" s="454" t="str">
        <f t="shared" si="19"/>
        <v/>
      </c>
      <c r="I118" s="454" t="str">
        <f t="shared" si="20"/>
        <v/>
      </c>
      <c r="K118" s="454" t="str">
        <f t="shared" si="21"/>
        <v/>
      </c>
      <c r="M118" s="454" t="str">
        <f t="shared" si="22"/>
        <v/>
      </c>
      <c r="O118" s="454" t="str">
        <f t="shared" si="23"/>
        <v/>
      </c>
      <c r="Q118" s="454" t="str">
        <f t="shared" si="24"/>
        <v/>
      </c>
      <c r="S118" s="454" t="str">
        <f t="shared" si="25"/>
        <v/>
      </c>
      <c r="U118" s="454" t="str">
        <f t="shared" si="26"/>
        <v/>
      </c>
      <c r="W118" s="454" t="str">
        <f t="shared" si="27"/>
        <v/>
      </c>
      <c r="Y118" s="454" t="str">
        <f t="shared" si="28"/>
        <v/>
      </c>
      <c r="AA118" s="454" t="str">
        <f t="shared" si="29"/>
        <v/>
      </c>
      <c r="AC118" s="454" t="str">
        <f t="shared" si="30"/>
        <v/>
      </c>
      <c r="AE118" s="454" t="str">
        <f t="shared" si="31"/>
        <v/>
      </c>
      <c r="AG118" s="454" t="str">
        <f t="shared" si="32"/>
        <v/>
      </c>
      <c r="AI118" s="454" t="str">
        <f t="shared" si="33"/>
        <v/>
      </c>
      <c r="AK118" s="454" t="str">
        <f t="shared" si="34"/>
        <v/>
      </c>
      <c r="AM118" s="454" t="str">
        <f t="shared" si="35"/>
        <v/>
      </c>
      <c r="AO118" s="454" t="str">
        <f t="shared" si="36"/>
        <v/>
      </c>
      <c r="AQ118" s="454" t="str">
        <f t="shared" si="37"/>
        <v/>
      </c>
    </row>
    <row r="119" spans="5:43" x14ac:dyDescent="0.3">
      <c r="E119" s="454" t="str">
        <f t="shared" si="19"/>
        <v/>
      </c>
      <c r="G119" s="454" t="str">
        <f t="shared" si="19"/>
        <v/>
      </c>
      <c r="I119" s="454" t="str">
        <f t="shared" si="20"/>
        <v/>
      </c>
      <c r="K119" s="454" t="str">
        <f t="shared" si="21"/>
        <v/>
      </c>
      <c r="M119" s="454" t="str">
        <f t="shared" si="22"/>
        <v/>
      </c>
      <c r="O119" s="454" t="str">
        <f t="shared" si="23"/>
        <v/>
      </c>
      <c r="Q119" s="454" t="str">
        <f t="shared" si="24"/>
        <v/>
      </c>
      <c r="S119" s="454" t="str">
        <f t="shared" si="25"/>
        <v/>
      </c>
      <c r="U119" s="454" t="str">
        <f t="shared" si="26"/>
        <v/>
      </c>
      <c r="W119" s="454" t="str">
        <f t="shared" si="27"/>
        <v/>
      </c>
      <c r="Y119" s="454" t="str">
        <f t="shared" si="28"/>
        <v/>
      </c>
      <c r="AA119" s="454" t="str">
        <f t="shared" si="29"/>
        <v/>
      </c>
      <c r="AC119" s="454" t="str">
        <f t="shared" si="30"/>
        <v/>
      </c>
      <c r="AE119" s="454" t="str">
        <f t="shared" si="31"/>
        <v/>
      </c>
      <c r="AG119" s="454" t="str">
        <f t="shared" si="32"/>
        <v/>
      </c>
      <c r="AI119" s="454" t="str">
        <f t="shared" si="33"/>
        <v/>
      </c>
      <c r="AK119" s="454" t="str">
        <f t="shared" si="34"/>
        <v/>
      </c>
      <c r="AM119" s="454" t="str">
        <f t="shared" si="35"/>
        <v/>
      </c>
      <c r="AO119" s="454" t="str">
        <f t="shared" si="36"/>
        <v/>
      </c>
      <c r="AQ119" s="454" t="str">
        <f t="shared" si="37"/>
        <v/>
      </c>
    </row>
    <row r="120" spans="5:43" x14ac:dyDescent="0.3">
      <c r="E120" s="454" t="str">
        <f t="shared" si="19"/>
        <v/>
      </c>
      <c r="G120" s="454" t="str">
        <f t="shared" si="19"/>
        <v/>
      </c>
      <c r="I120" s="454" t="str">
        <f t="shared" si="20"/>
        <v/>
      </c>
      <c r="K120" s="454" t="str">
        <f t="shared" si="21"/>
        <v/>
      </c>
      <c r="M120" s="454" t="str">
        <f t="shared" si="22"/>
        <v/>
      </c>
      <c r="O120" s="454" t="str">
        <f t="shared" si="23"/>
        <v/>
      </c>
      <c r="Q120" s="454" t="str">
        <f t="shared" si="24"/>
        <v/>
      </c>
      <c r="S120" s="454" t="str">
        <f t="shared" si="25"/>
        <v/>
      </c>
      <c r="U120" s="454" t="str">
        <f t="shared" si="26"/>
        <v/>
      </c>
      <c r="W120" s="454" t="str">
        <f t="shared" si="27"/>
        <v/>
      </c>
      <c r="Y120" s="454" t="str">
        <f t="shared" si="28"/>
        <v/>
      </c>
      <c r="AA120" s="454" t="str">
        <f t="shared" si="29"/>
        <v/>
      </c>
      <c r="AC120" s="454" t="str">
        <f t="shared" si="30"/>
        <v/>
      </c>
      <c r="AE120" s="454" t="str">
        <f t="shared" si="31"/>
        <v/>
      </c>
      <c r="AG120" s="454" t="str">
        <f t="shared" si="32"/>
        <v/>
      </c>
      <c r="AI120" s="454" t="str">
        <f t="shared" si="33"/>
        <v/>
      </c>
      <c r="AK120" s="454" t="str">
        <f t="shared" si="34"/>
        <v/>
      </c>
      <c r="AM120" s="454" t="str">
        <f t="shared" si="35"/>
        <v/>
      </c>
      <c r="AO120" s="454" t="str">
        <f t="shared" si="36"/>
        <v/>
      </c>
      <c r="AQ120" s="454" t="str">
        <f t="shared" si="37"/>
        <v/>
      </c>
    </row>
    <row r="121" spans="5:43" x14ac:dyDescent="0.3">
      <c r="E121" s="454" t="str">
        <f t="shared" si="19"/>
        <v/>
      </c>
      <c r="G121" s="454" t="str">
        <f t="shared" si="19"/>
        <v/>
      </c>
      <c r="I121" s="454" t="str">
        <f t="shared" si="20"/>
        <v/>
      </c>
      <c r="K121" s="454" t="str">
        <f t="shared" si="21"/>
        <v/>
      </c>
      <c r="M121" s="454" t="str">
        <f t="shared" si="22"/>
        <v/>
      </c>
      <c r="O121" s="454" t="str">
        <f t="shared" si="23"/>
        <v/>
      </c>
      <c r="Q121" s="454" t="str">
        <f t="shared" si="24"/>
        <v/>
      </c>
      <c r="S121" s="454" t="str">
        <f t="shared" si="25"/>
        <v/>
      </c>
      <c r="U121" s="454" t="str">
        <f t="shared" si="26"/>
        <v/>
      </c>
      <c r="W121" s="454" t="str">
        <f t="shared" si="27"/>
        <v/>
      </c>
      <c r="Y121" s="454" t="str">
        <f t="shared" si="28"/>
        <v/>
      </c>
      <c r="AA121" s="454" t="str">
        <f t="shared" si="29"/>
        <v/>
      </c>
      <c r="AC121" s="454" t="str">
        <f t="shared" si="30"/>
        <v/>
      </c>
      <c r="AE121" s="454" t="str">
        <f t="shared" si="31"/>
        <v/>
      </c>
      <c r="AG121" s="454" t="str">
        <f t="shared" si="32"/>
        <v/>
      </c>
      <c r="AI121" s="454" t="str">
        <f t="shared" si="33"/>
        <v/>
      </c>
      <c r="AK121" s="454" t="str">
        <f t="shared" si="34"/>
        <v/>
      </c>
      <c r="AM121" s="454" t="str">
        <f t="shared" si="35"/>
        <v/>
      </c>
      <c r="AO121" s="454" t="str">
        <f t="shared" si="36"/>
        <v/>
      </c>
      <c r="AQ121" s="454" t="str">
        <f t="shared" si="37"/>
        <v/>
      </c>
    </row>
    <row r="122" spans="5:43" x14ac:dyDescent="0.3">
      <c r="E122" s="454" t="str">
        <f t="shared" si="19"/>
        <v/>
      </c>
      <c r="G122" s="454" t="str">
        <f t="shared" si="19"/>
        <v/>
      </c>
      <c r="I122" s="454" t="str">
        <f t="shared" si="20"/>
        <v/>
      </c>
      <c r="K122" s="454" t="str">
        <f t="shared" si="21"/>
        <v/>
      </c>
      <c r="M122" s="454" t="str">
        <f t="shared" si="22"/>
        <v/>
      </c>
      <c r="O122" s="454" t="str">
        <f t="shared" si="23"/>
        <v/>
      </c>
      <c r="Q122" s="454" t="str">
        <f t="shared" si="24"/>
        <v/>
      </c>
      <c r="S122" s="454" t="str">
        <f t="shared" si="25"/>
        <v/>
      </c>
      <c r="U122" s="454" t="str">
        <f t="shared" si="26"/>
        <v/>
      </c>
      <c r="W122" s="454" t="str">
        <f t="shared" si="27"/>
        <v/>
      </c>
      <c r="Y122" s="454" t="str">
        <f t="shared" si="28"/>
        <v/>
      </c>
      <c r="AA122" s="454" t="str">
        <f t="shared" si="29"/>
        <v/>
      </c>
      <c r="AC122" s="454" t="str">
        <f t="shared" si="30"/>
        <v/>
      </c>
      <c r="AE122" s="454" t="str">
        <f t="shared" si="31"/>
        <v/>
      </c>
      <c r="AG122" s="454" t="str">
        <f t="shared" si="32"/>
        <v/>
      </c>
      <c r="AI122" s="454" t="str">
        <f t="shared" si="33"/>
        <v/>
      </c>
      <c r="AK122" s="454" t="str">
        <f t="shared" si="34"/>
        <v/>
      </c>
      <c r="AM122" s="454" t="str">
        <f t="shared" si="35"/>
        <v/>
      </c>
      <c r="AO122" s="454" t="str">
        <f t="shared" si="36"/>
        <v/>
      </c>
      <c r="AQ122" s="454" t="str">
        <f t="shared" si="37"/>
        <v/>
      </c>
    </row>
    <row r="123" spans="5:43" x14ac:dyDescent="0.3">
      <c r="E123" s="454" t="str">
        <f t="shared" si="19"/>
        <v/>
      </c>
      <c r="G123" s="454" t="str">
        <f t="shared" si="19"/>
        <v/>
      </c>
      <c r="I123" s="454" t="str">
        <f t="shared" si="20"/>
        <v/>
      </c>
      <c r="K123" s="454" t="str">
        <f t="shared" si="21"/>
        <v/>
      </c>
      <c r="M123" s="454" t="str">
        <f t="shared" si="22"/>
        <v/>
      </c>
      <c r="O123" s="454" t="str">
        <f t="shared" si="23"/>
        <v/>
      </c>
      <c r="Q123" s="454" t="str">
        <f t="shared" si="24"/>
        <v/>
      </c>
      <c r="S123" s="454" t="str">
        <f t="shared" si="25"/>
        <v/>
      </c>
      <c r="U123" s="454" t="str">
        <f t="shared" si="26"/>
        <v/>
      </c>
      <c r="W123" s="454" t="str">
        <f t="shared" si="27"/>
        <v/>
      </c>
      <c r="Y123" s="454" t="str">
        <f t="shared" si="28"/>
        <v/>
      </c>
      <c r="AA123" s="454" t="str">
        <f t="shared" si="29"/>
        <v/>
      </c>
      <c r="AC123" s="454" t="str">
        <f t="shared" si="30"/>
        <v/>
      </c>
      <c r="AE123" s="454" t="str">
        <f t="shared" si="31"/>
        <v/>
      </c>
      <c r="AG123" s="454" t="str">
        <f t="shared" si="32"/>
        <v/>
      </c>
      <c r="AI123" s="454" t="str">
        <f t="shared" si="33"/>
        <v/>
      </c>
      <c r="AK123" s="454" t="str">
        <f t="shared" si="34"/>
        <v/>
      </c>
      <c r="AM123" s="454" t="str">
        <f t="shared" si="35"/>
        <v/>
      </c>
      <c r="AO123" s="454" t="str">
        <f t="shared" si="36"/>
        <v/>
      </c>
      <c r="AQ123" s="454" t="str">
        <f t="shared" si="37"/>
        <v/>
      </c>
    </row>
    <row r="124" spans="5:43" x14ac:dyDescent="0.3">
      <c r="E124" s="454" t="str">
        <f t="shared" si="19"/>
        <v/>
      </c>
      <c r="G124" s="454" t="str">
        <f t="shared" si="19"/>
        <v/>
      </c>
      <c r="I124" s="454" t="str">
        <f t="shared" si="20"/>
        <v/>
      </c>
      <c r="K124" s="454" t="str">
        <f t="shared" si="21"/>
        <v/>
      </c>
      <c r="M124" s="454" t="str">
        <f t="shared" si="22"/>
        <v/>
      </c>
      <c r="O124" s="454" t="str">
        <f t="shared" si="23"/>
        <v/>
      </c>
      <c r="Q124" s="454" t="str">
        <f t="shared" si="24"/>
        <v/>
      </c>
      <c r="S124" s="454" t="str">
        <f t="shared" si="25"/>
        <v/>
      </c>
      <c r="U124" s="454" t="str">
        <f t="shared" si="26"/>
        <v/>
      </c>
      <c r="W124" s="454" t="str">
        <f t="shared" si="27"/>
        <v/>
      </c>
      <c r="Y124" s="454" t="str">
        <f t="shared" si="28"/>
        <v/>
      </c>
      <c r="AA124" s="454" t="str">
        <f t="shared" si="29"/>
        <v/>
      </c>
      <c r="AC124" s="454" t="str">
        <f t="shared" si="30"/>
        <v/>
      </c>
      <c r="AE124" s="454" t="str">
        <f t="shared" si="31"/>
        <v/>
      </c>
      <c r="AG124" s="454" t="str">
        <f t="shared" si="32"/>
        <v/>
      </c>
      <c r="AI124" s="454" t="str">
        <f t="shared" si="33"/>
        <v/>
      </c>
      <c r="AK124" s="454" t="str">
        <f t="shared" si="34"/>
        <v/>
      </c>
      <c r="AM124" s="454" t="str">
        <f t="shared" si="35"/>
        <v/>
      </c>
      <c r="AO124" s="454" t="str">
        <f t="shared" si="36"/>
        <v/>
      </c>
      <c r="AQ124" s="454" t="str">
        <f t="shared" si="37"/>
        <v/>
      </c>
    </row>
    <row r="125" spans="5:43" x14ac:dyDescent="0.3">
      <c r="E125" s="454" t="str">
        <f t="shared" si="19"/>
        <v/>
      </c>
      <c r="G125" s="454" t="str">
        <f t="shared" si="19"/>
        <v/>
      </c>
      <c r="I125" s="454" t="str">
        <f t="shared" si="20"/>
        <v/>
      </c>
      <c r="K125" s="454" t="str">
        <f t="shared" si="21"/>
        <v/>
      </c>
      <c r="M125" s="454" t="str">
        <f t="shared" si="22"/>
        <v/>
      </c>
      <c r="O125" s="454" t="str">
        <f t="shared" si="23"/>
        <v/>
      </c>
      <c r="Q125" s="454" t="str">
        <f t="shared" si="24"/>
        <v/>
      </c>
      <c r="S125" s="454" t="str">
        <f t="shared" si="25"/>
        <v/>
      </c>
      <c r="U125" s="454" t="str">
        <f t="shared" si="26"/>
        <v/>
      </c>
      <c r="W125" s="454" t="str">
        <f t="shared" si="27"/>
        <v/>
      </c>
      <c r="Y125" s="454" t="str">
        <f t="shared" si="28"/>
        <v/>
      </c>
      <c r="AA125" s="454" t="str">
        <f t="shared" si="29"/>
        <v/>
      </c>
      <c r="AC125" s="454" t="str">
        <f t="shared" si="30"/>
        <v/>
      </c>
      <c r="AE125" s="454" t="str">
        <f t="shared" si="31"/>
        <v/>
      </c>
      <c r="AG125" s="454" t="str">
        <f t="shared" si="32"/>
        <v/>
      </c>
      <c r="AI125" s="454" t="str">
        <f t="shared" si="33"/>
        <v/>
      </c>
      <c r="AK125" s="454" t="str">
        <f t="shared" si="34"/>
        <v/>
      </c>
      <c r="AM125" s="454" t="str">
        <f t="shared" si="35"/>
        <v/>
      </c>
      <c r="AO125" s="454" t="str">
        <f t="shared" si="36"/>
        <v/>
      </c>
      <c r="AQ125" s="454" t="str">
        <f t="shared" si="37"/>
        <v/>
      </c>
    </row>
    <row r="126" spans="5:43" x14ac:dyDescent="0.3">
      <c r="E126" s="454" t="str">
        <f t="shared" si="19"/>
        <v/>
      </c>
      <c r="G126" s="454" t="str">
        <f t="shared" si="19"/>
        <v/>
      </c>
      <c r="I126" s="454" t="str">
        <f t="shared" si="20"/>
        <v/>
      </c>
      <c r="K126" s="454" t="str">
        <f t="shared" si="21"/>
        <v/>
      </c>
      <c r="M126" s="454" t="str">
        <f t="shared" si="22"/>
        <v/>
      </c>
      <c r="O126" s="454" t="str">
        <f t="shared" si="23"/>
        <v/>
      </c>
      <c r="Q126" s="454" t="str">
        <f t="shared" si="24"/>
        <v/>
      </c>
      <c r="S126" s="454" t="str">
        <f t="shared" si="25"/>
        <v/>
      </c>
      <c r="U126" s="454" t="str">
        <f t="shared" si="26"/>
        <v/>
      </c>
      <c r="W126" s="454" t="str">
        <f t="shared" si="27"/>
        <v/>
      </c>
      <c r="Y126" s="454" t="str">
        <f t="shared" si="28"/>
        <v/>
      </c>
      <c r="AA126" s="454" t="str">
        <f t="shared" si="29"/>
        <v/>
      </c>
      <c r="AC126" s="454" t="str">
        <f t="shared" si="30"/>
        <v/>
      </c>
      <c r="AE126" s="454" t="str">
        <f t="shared" si="31"/>
        <v/>
      </c>
      <c r="AG126" s="454" t="str">
        <f t="shared" si="32"/>
        <v/>
      </c>
      <c r="AI126" s="454" t="str">
        <f t="shared" si="33"/>
        <v/>
      </c>
      <c r="AK126" s="454" t="str">
        <f t="shared" si="34"/>
        <v/>
      </c>
      <c r="AM126" s="454" t="str">
        <f t="shared" si="35"/>
        <v/>
      </c>
      <c r="AO126" s="454" t="str">
        <f t="shared" si="36"/>
        <v/>
      </c>
      <c r="AQ126" s="454" t="str">
        <f t="shared" si="37"/>
        <v/>
      </c>
    </row>
    <row r="127" spans="5:43" x14ac:dyDescent="0.3">
      <c r="E127" s="454" t="str">
        <f t="shared" si="19"/>
        <v/>
      </c>
      <c r="G127" s="454" t="str">
        <f t="shared" si="19"/>
        <v/>
      </c>
      <c r="I127" s="454" t="str">
        <f t="shared" si="20"/>
        <v/>
      </c>
      <c r="K127" s="454" t="str">
        <f t="shared" si="21"/>
        <v/>
      </c>
      <c r="M127" s="454" t="str">
        <f t="shared" si="22"/>
        <v/>
      </c>
      <c r="O127" s="454" t="str">
        <f t="shared" si="23"/>
        <v/>
      </c>
      <c r="Q127" s="454" t="str">
        <f t="shared" si="24"/>
        <v/>
      </c>
      <c r="S127" s="454" t="str">
        <f t="shared" si="25"/>
        <v/>
      </c>
      <c r="U127" s="454" t="str">
        <f t="shared" si="26"/>
        <v/>
      </c>
      <c r="W127" s="454" t="str">
        <f t="shared" si="27"/>
        <v/>
      </c>
      <c r="Y127" s="454" t="str">
        <f t="shared" si="28"/>
        <v/>
      </c>
      <c r="AA127" s="454" t="str">
        <f t="shared" si="29"/>
        <v/>
      </c>
      <c r="AC127" s="454" t="str">
        <f t="shared" si="30"/>
        <v/>
      </c>
      <c r="AE127" s="454" t="str">
        <f t="shared" si="31"/>
        <v/>
      </c>
      <c r="AG127" s="454" t="str">
        <f t="shared" si="32"/>
        <v/>
      </c>
      <c r="AI127" s="454" t="str">
        <f t="shared" si="33"/>
        <v/>
      </c>
      <c r="AK127" s="454" t="str">
        <f t="shared" si="34"/>
        <v/>
      </c>
      <c r="AM127" s="454" t="str">
        <f t="shared" si="35"/>
        <v/>
      </c>
      <c r="AO127" s="454" t="str">
        <f t="shared" si="36"/>
        <v/>
      </c>
      <c r="AQ127" s="454" t="str">
        <f t="shared" si="37"/>
        <v/>
      </c>
    </row>
    <row r="128" spans="5:43" x14ac:dyDescent="0.3">
      <c r="E128" s="454" t="str">
        <f t="shared" si="19"/>
        <v/>
      </c>
      <c r="G128" s="454" t="str">
        <f t="shared" si="19"/>
        <v/>
      </c>
      <c r="I128" s="454" t="str">
        <f t="shared" si="20"/>
        <v/>
      </c>
      <c r="K128" s="454" t="str">
        <f t="shared" si="21"/>
        <v/>
      </c>
      <c r="M128" s="454" t="str">
        <f t="shared" si="22"/>
        <v/>
      </c>
      <c r="O128" s="454" t="str">
        <f t="shared" si="23"/>
        <v/>
      </c>
      <c r="Q128" s="454" t="str">
        <f t="shared" si="24"/>
        <v/>
      </c>
      <c r="S128" s="454" t="str">
        <f t="shared" si="25"/>
        <v/>
      </c>
      <c r="U128" s="454" t="str">
        <f t="shared" si="26"/>
        <v/>
      </c>
      <c r="W128" s="454" t="str">
        <f t="shared" si="27"/>
        <v/>
      </c>
      <c r="Y128" s="454" t="str">
        <f t="shared" si="28"/>
        <v/>
      </c>
      <c r="AA128" s="454" t="str">
        <f t="shared" si="29"/>
        <v/>
      </c>
      <c r="AC128" s="454" t="str">
        <f t="shared" si="30"/>
        <v/>
      </c>
      <c r="AE128" s="454" t="str">
        <f t="shared" si="31"/>
        <v/>
      </c>
      <c r="AG128" s="454" t="str">
        <f t="shared" si="32"/>
        <v/>
      </c>
      <c r="AI128" s="454" t="str">
        <f t="shared" si="33"/>
        <v/>
      </c>
      <c r="AK128" s="454" t="str">
        <f t="shared" si="34"/>
        <v/>
      </c>
      <c r="AM128" s="454" t="str">
        <f t="shared" si="35"/>
        <v/>
      </c>
      <c r="AO128" s="454" t="str">
        <f t="shared" si="36"/>
        <v/>
      </c>
      <c r="AQ128" s="454" t="str">
        <f t="shared" si="37"/>
        <v/>
      </c>
    </row>
    <row r="129" spans="5:43" x14ac:dyDescent="0.3">
      <c r="E129" s="454" t="str">
        <f t="shared" si="19"/>
        <v/>
      </c>
      <c r="G129" s="454" t="str">
        <f t="shared" si="19"/>
        <v/>
      </c>
      <c r="I129" s="454" t="str">
        <f t="shared" si="20"/>
        <v/>
      </c>
      <c r="K129" s="454" t="str">
        <f t="shared" si="21"/>
        <v/>
      </c>
      <c r="M129" s="454" t="str">
        <f t="shared" si="22"/>
        <v/>
      </c>
      <c r="O129" s="454" t="str">
        <f t="shared" si="23"/>
        <v/>
      </c>
      <c r="Q129" s="454" t="str">
        <f t="shared" si="24"/>
        <v/>
      </c>
      <c r="S129" s="454" t="str">
        <f t="shared" si="25"/>
        <v/>
      </c>
      <c r="U129" s="454" t="str">
        <f t="shared" si="26"/>
        <v/>
      </c>
      <c r="W129" s="454" t="str">
        <f t="shared" si="27"/>
        <v/>
      </c>
      <c r="Y129" s="454" t="str">
        <f t="shared" si="28"/>
        <v/>
      </c>
      <c r="AA129" s="454" t="str">
        <f t="shared" si="29"/>
        <v/>
      </c>
      <c r="AC129" s="454" t="str">
        <f t="shared" si="30"/>
        <v/>
      </c>
      <c r="AE129" s="454" t="str">
        <f t="shared" si="31"/>
        <v/>
      </c>
      <c r="AG129" s="454" t="str">
        <f t="shared" si="32"/>
        <v/>
      </c>
      <c r="AI129" s="454" t="str">
        <f t="shared" si="33"/>
        <v/>
      </c>
      <c r="AK129" s="454" t="str">
        <f t="shared" si="34"/>
        <v/>
      </c>
      <c r="AM129" s="454" t="str">
        <f t="shared" si="35"/>
        <v/>
      </c>
      <c r="AO129" s="454" t="str">
        <f t="shared" si="36"/>
        <v/>
      </c>
      <c r="AQ129" s="454" t="str">
        <f t="shared" si="37"/>
        <v/>
      </c>
    </row>
    <row r="130" spans="5:43" x14ac:dyDescent="0.3">
      <c r="E130" s="454" t="str">
        <f t="shared" si="19"/>
        <v/>
      </c>
      <c r="G130" s="454" t="str">
        <f t="shared" si="19"/>
        <v/>
      </c>
      <c r="I130" s="454" t="str">
        <f t="shared" si="20"/>
        <v/>
      </c>
      <c r="K130" s="454" t="str">
        <f t="shared" si="21"/>
        <v/>
      </c>
      <c r="M130" s="454" t="str">
        <f t="shared" si="22"/>
        <v/>
      </c>
      <c r="O130" s="454" t="str">
        <f t="shared" si="23"/>
        <v/>
      </c>
      <c r="Q130" s="454" t="str">
        <f t="shared" si="24"/>
        <v/>
      </c>
      <c r="S130" s="454" t="str">
        <f t="shared" si="25"/>
        <v/>
      </c>
      <c r="U130" s="454" t="str">
        <f t="shared" si="26"/>
        <v/>
      </c>
      <c r="W130" s="454" t="str">
        <f t="shared" si="27"/>
        <v/>
      </c>
      <c r="Y130" s="454" t="str">
        <f t="shared" si="28"/>
        <v/>
      </c>
      <c r="AA130" s="454" t="str">
        <f t="shared" si="29"/>
        <v/>
      </c>
      <c r="AC130" s="454" t="str">
        <f t="shared" si="30"/>
        <v/>
      </c>
      <c r="AE130" s="454" t="str">
        <f t="shared" si="31"/>
        <v/>
      </c>
      <c r="AG130" s="454" t="str">
        <f t="shared" si="32"/>
        <v/>
      </c>
      <c r="AI130" s="454" t="str">
        <f t="shared" si="33"/>
        <v/>
      </c>
      <c r="AK130" s="454" t="str">
        <f t="shared" si="34"/>
        <v/>
      </c>
      <c r="AM130" s="454" t="str">
        <f t="shared" si="35"/>
        <v/>
      </c>
      <c r="AO130" s="454" t="str">
        <f t="shared" si="36"/>
        <v/>
      </c>
      <c r="AQ130" s="454" t="str">
        <f t="shared" si="37"/>
        <v/>
      </c>
    </row>
    <row r="131" spans="5:43" x14ac:dyDescent="0.3">
      <c r="E131" s="454" t="str">
        <f t="shared" si="19"/>
        <v/>
      </c>
      <c r="G131" s="454" t="str">
        <f t="shared" si="19"/>
        <v/>
      </c>
      <c r="I131" s="454" t="str">
        <f t="shared" si="20"/>
        <v/>
      </c>
      <c r="K131" s="454" t="str">
        <f t="shared" si="21"/>
        <v/>
      </c>
      <c r="M131" s="454" t="str">
        <f t="shared" si="22"/>
        <v/>
      </c>
      <c r="O131" s="454" t="str">
        <f t="shared" si="23"/>
        <v/>
      </c>
      <c r="Q131" s="454" t="str">
        <f t="shared" si="24"/>
        <v/>
      </c>
      <c r="S131" s="454" t="str">
        <f t="shared" si="25"/>
        <v/>
      </c>
      <c r="U131" s="454" t="str">
        <f t="shared" si="26"/>
        <v/>
      </c>
      <c r="W131" s="454" t="str">
        <f t="shared" si="27"/>
        <v/>
      </c>
      <c r="Y131" s="454" t="str">
        <f t="shared" si="28"/>
        <v/>
      </c>
      <c r="AA131" s="454" t="str">
        <f t="shared" si="29"/>
        <v/>
      </c>
      <c r="AC131" s="454" t="str">
        <f t="shared" si="30"/>
        <v/>
      </c>
      <c r="AE131" s="454" t="str">
        <f t="shared" si="31"/>
        <v/>
      </c>
      <c r="AG131" s="454" t="str">
        <f t="shared" si="32"/>
        <v/>
      </c>
      <c r="AI131" s="454" t="str">
        <f t="shared" si="33"/>
        <v/>
      </c>
      <c r="AK131" s="454" t="str">
        <f t="shared" si="34"/>
        <v/>
      </c>
      <c r="AM131" s="454" t="str">
        <f t="shared" si="35"/>
        <v/>
      </c>
      <c r="AO131" s="454" t="str">
        <f t="shared" si="36"/>
        <v/>
      </c>
      <c r="AQ131" s="454" t="str">
        <f t="shared" si="37"/>
        <v/>
      </c>
    </row>
    <row r="132" spans="5:43" x14ac:dyDescent="0.3">
      <c r="E132" s="454" t="str">
        <f t="shared" si="19"/>
        <v/>
      </c>
      <c r="G132" s="454" t="str">
        <f t="shared" si="19"/>
        <v/>
      </c>
      <c r="I132" s="454" t="str">
        <f t="shared" si="20"/>
        <v/>
      </c>
      <c r="K132" s="454" t="str">
        <f t="shared" si="21"/>
        <v/>
      </c>
      <c r="M132" s="454" t="str">
        <f t="shared" si="22"/>
        <v/>
      </c>
      <c r="O132" s="454" t="str">
        <f t="shared" si="23"/>
        <v/>
      </c>
      <c r="Q132" s="454" t="str">
        <f t="shared" si="24"/>
        <v/>
      </c>
      <c r="S132" s="454" t="str">
        <f t="shared" si="25"/>
        <v/>
      </c>
      <c r="U132" s="454" t="str">
        <f t="shared" si="26"/>
        <v/>
      </c>
      <c r="W132" s="454" t="str">
        <f t="shared" si="27"/>
        <v/>
      </c>
      <c r="Y132" s="454" t="str">
        <f t="shared" si="28"/>
        <v/>
      </c>
      <c r="AA132" s="454" t="str">
        <f t="shared" si="29"/>
        <v/>
      </c>
      <c r="AC132" s="454" t="str">
        <f t="shared" si="30"/>
        <v/>
      </c>
      <c r="AE132" s="454" t="str">
        <f t="shared" si="31"/>
        <v/>
      </c>
      <c r="AG132" s="454" t="str">
        <f t="shared" si="32"/>
        <v/>
      </c>
      <c r="AI132" s="454" t="str">
        <f t="shared" si="33"/>
        <v/>
      </c>
      <c r="AK132" s="454" t="str">
        <f t="shared" si="34"/>
        <v/>
      </c>
      <c r="AM132" s="454" t="str">
        <f t="shared" si="35"/>
        <v/>
      </c>
      <c r="AO132" s="454" t="str">
        <f t="shared" si="36"/>
        <v/>
      </c>
      <c r="AQ132" s="454" t="str">
        <f t="shared" si="37"/>
        <v/>
      </c>
    </row>
    <row r="133" spans="5:43" x14ac:dyDescent="0.3">
      <c r="E133" s="454" t="str">
        <f t="shared" si="19"/>
        <v/>
      </c>
      <c r="G133" s="454" t="str">
        <f t="shared" si="19"/>
        <v/>
      </c>
      <c r="I133" s="454" t="str">
        <f t="shared" si="20"/>
        <v/>
      </c>
      <c r="K133" s="454" t="str">
        <f t="shared" si="21"/>
        <v/>
      </c>
      <c r="M133" s="454" t="str">
        <f t="shared" si="22"/>
        <v/>
      </c>
      <c r="O133" s="454" t="str">
        <f t="shared" si="23"/>
        <v/>
      </c>
      <c r="Q133" s="454" t="str">
        <f t="shared" si="24"/>
        <v/>
      </c>
      <c r="S133" s="454" t="str">
        <f t="shared" si="25"/>
        <v/>
      </c>
      <c r="U133" s="454" t="str">
        <f t="shared" si="26"/>
        <v/>
      </c>
      <c r="W133" s="454" t="str">
        <f t="shared" si="27"/>
        <v/>
      </c>
      <c r="Y133" s="454" t="str">
        <f t="shared" si="28"/>
        <v/>
      </c>
      <c r="AA133" s="454" t="str">
        <f t="shared" si="29"/>
        <v/>
      </c>
      <c r="AC133" s="454" t="str">
        <f t="shared" si="30"/>
        <v/>
      </c>
      <c r="AE133" s="454" t="str">
        <f t="shared" si="31"/>
        <v/>
      </c>
      <c r="AG133" s="454" t="str">
        <f t="shared" si="32"/>
        <v/>
      </c>
      <c r="AI133" s="454" t="str">
        <f t="shared" si="33"/>
        <v/>
      </c>
      <c r="AK133" s="454" t="str">
        <f t="shared" si="34"/>
        <v/>
      </c>
      <c r="AM133" s="454" t="str">
        <f t="shared" si="35"/>
        <v/>
      </c>
      <c r="AO133" s="454" t="str">
        <f t="shared" si="36"/>
        <v/>
      </c>
      <c r="AQ133" s="454" t="str">
        <f t="shared" si="37"/>
        <v/>
      </c>
    </row>
    <row r="134" spans="5:43" x14ac:dyDescent="0.3">
      <c r="E134" s="454" t="str">
        <f t="shared" si="19"/>
        <v/>
      </c>
      <c r="G134" s="454" t="str">
        <f t="shared" si="19"/>
        <v/>
      </c>
      <c r="I134" s="454" t="str">
        <f t="shared" si="20"/>
        <v/>
      </c>
      <c r="K134" s="454" t="str">
        <f t="shared" si="21"/>
        <v/>
      </c>
      <c r="M134" s="454" t="str">
        <f t="shared" si="22"/>
        <v/>
      </c>
      <c r="O134" s="454" t="str">
        <f t="shared" si="23"/>
        <v/>
      </c>
      <c r="Q134" s="454" t="str">
        <f t="shared" si="24"/>
        <v/>
      </c>
      <c r="S134" s="454" t="str">
        <f t="shared" si="25"/>
        <v/>
      </c>
      <c r="U134" s="454" t="str">
        <f t="shared" si="26"/>
        <v/>
      </c>
      <c r="W134" s="454" t="str">
        <f t="shared" si="27"/>
        <v/>
      </c>
      <c r="Y134" s="454" t="str">
        <f t="shared" si="28"/>
        <v/>
      </c>
      <c r="AA134" s="454" t="str">
        <f t="shared" si="29"/>
        <v/>
      </c>
      <c r="AC134" s="454" t="str">
        <f t="shared" si="30"/>
        <v/>
      </c>
      <c r="AE134" s="454" t="str">
        <f t="shared" si="31"/>
        <v/>
      </c>
      <c r="AG134" s="454" t="str">
        <f t="shared" si="32"/>
        <v/>
      </c>
      <c r="AI134" s="454" t="str">
        <f t="shared" si="33"/>
        <v/>
      </c>
      <c r="AK134" s="454" t="str">
        <f t="shared" si="34"/>
        <v/>
      </c>
      <c r="AM134" s="454" t="str">
        <f t="shared" si="35"/>
        <v/>
      </c>
      <c r="AO134" s="454" t="str">
        <f t="shared" si="36"/>
        <v/>
      </c>
      <c r="AQ134" s="454" t="str">
        <f t="shared" si="37"/>
        <v/>
      </c>
    </row>
    <row r="135" spans="5:43" x14ac:dyDescent="0.3">
      <c r="E135" s="454" t="str">
        <f t="shared" si="19"/>
        <v/>
      </c>
      <c r="G135" s="454" t="str">
        <f t="shared" si="19"/>
        <v/>
      </c>
      <c r="I135" s="454" t="str">
        <f t="shared" si="20"/>
        <v/>
      </c>
      <c r="K135" s="454" t="str">
        <f t="shared" si="21"/>
        <v/>
      </c>
      <c r="M135" s="454" t="str">
        <f t="shared" si="22"/>
        <v/>
      </c>
      <c r="O135" s="454" t="str">
        <f t="shared" si="23"/>
        <v/>
      </c>
      <c r="Q135" s="454" t="str">
        <f t="shared" si="24"/>
        <v/>
      </c>
      <c r="S135" s="454" t="str">
        <f t="shared" si="25"/>
        <v/>
      </c>
      <c r="U135" s="454" t="str">
        <f t="shared" si="26"/>
        <v/>
      </c>
      <c r="W135" s="454" t="str">
        <f t="shared" si="27"/>
        <v/>
      </c>
      <c r="Y135" s="454" t="str">
        <f t="shared" si="28"/>
        <v/>
      </c>
      <c r="AA135" s="454" t="str">
        <f t="shared" si="29"/>
        <v/>
      </c>
      <c r="AC135" s="454" t="str">
        <f t="shared" si="30"/>
        <v/>
      </c>
      <c r="AE135" s="454" t="str">
        <f t="shared" si="31"/>
        <v/>
      </c>
      <c r="AG135" s="454" t="str">
        <f t="shared" si="32"/>
        <v/>
      </c>
      <c r="AI135" s="454" t="str">
        <f t="shared" si="33"/>
        <v/>
      </c>
      <c r="AK135" s="454" t="str">
        <f t="shared" si="34"/>
        <v/>
      </c>
      <c r="AM135" s="454" t="str">
        <f t="shared" si="35"/>
        <v/>
      </c>
      <c r="AO135" s="454" t="str">
        <f t="shared" si="36"/>
        <v/>
      </c>
      <c r="AQ135" s="454" t="str">
        <f t="shared" si="37"/>
        <v/>
      </c>
    </row>
    <row r="136" spans="5:43" x14ac:dyDescent="0.3">
      <c r="E136" s="454" t="str">
        <f t="shared" si="19"/>
        <v/>
      </c>
      <c r="G136" s="454" t="str">
        <f t="shared" si="19"/>
        <v/>
      </c>
      <c r="I136" s="454" t="str">
        <f t="shared" si="20"/>
        <v/>
      </c>
      <c r="K136" s="454" t="str">
        <f t="shared" si="21"/>
        <v/>
      </c>
      <c r="M136" s="454" t="str">
        <f t="shared" si="22"/>
        <v/>
      </c>
      <c r="O136" s="454" t="str">
        <f t="shared" si="23"/>
        <v/>
      </c>
      <c r="Q136" s="454" t="str">
        <f t="shared" si="24"/>
        <v/>
      </c>
      <c r="S136" s="454" t="str">
        <f t="shared" si="25"/>
        <v/>
      </c>
      <c r="U136" s="454" t="str">
        <f t="shared" si="26"/>
        <v/>
      </c>
      <c r="W136" s="454" t="str">
        <f t="shared" si="27"/>
        <v/>
      </c>
      <c r="Y136" s="454" t="str">
        <f t="shared" si="28"/>
        <v/>
      </c>
      <c r="AA136" s="454" t="str">
        <f t="shared" si="29"/>
        <v/>
      </c>
      <c r="AC136" s="454" t="str">
        <f t="shared" si="30"/>
        <v/>
      </c>
      <c r="AE136" s="454" t="str">
        <f t="shared" si="31"/>
        <v/>
      </c>
      <c r="AG136" s="454" t="str">
        <f t="shared" si="32"/>
        <v/>
      </c>
      <c r="AI136" s="454" t="str">
        <f t="shared" si="33"/>
        <v/>
      </c>
      <c r="AK136" s="454" t="str">
        <f t="shared" si="34"/>
        <v/>
      </c>
      <c r="AM136" s="454" t="str">
        <f t="shared" si="35"/>
        <v/>
      </c>
      <c r="AO136" s="454" t="str">
        <f t="shared" si="36"/>
        <v/>
      </c>
      <c r="AQ136" s="454" t="str">
        <f t="shared" si="37"/>
        <v/>
      </c>
    </row>
    <row r="137" spans="5:43" x14ac:dyDescent="0.3">
      <c r="E137" s="454" t="str">
        <f t="shared" si="19"/>
        <v/>
      </c>
      <c r="G137" s="454" t="str">
        <f t="shared" si="19"/>
        <v/>
      </c>
      <c r="I137" s="454" t="str">
        <f t="shared" si="20"/>
        <v/>
      </c>
      <c r="K137" s="454" t="str">
        <f t="shared" si="21"/>
        <v/>
      </c>
      <c r="M137" s="454" t="str">
        <f t="shared" si="22"/>
        <v/>
      </c>
      <c r="O137" s="454" t="str">
        <f t="shared" si="23"/>
        <v/>
      </c>
      <c r="Q137" s="454" t="str">
        <f t="shared" si="24"/>
        <v/>
      </c>
      <c r="S137" s="454" t="str">
        <f t="shared" si="25"/>
        <v/>
      </c>
      <c r="U137" s="454" t="str">
        <f t="shared" si="26"/>
        <v/>
      </c>
      <c r="W137" s="454" t="str">
        <f t="shared" si="27"/>
        <v/>
      </c>
      <c r="Y137" s="454" t="str">
        <f t="shared" si="28"/>
        <v/>
      </c>
      <c r="AA137" s="454" t="str">
        <f t="shared" si="29"/>
        <v/>
      </c>
      <c r="AC137" s="454" t="str">
        <f t="shared" si="30"/>
        <v/>
      </c>
      <c r="AE137" s="454" t="str">
        <f t="shared" si="31"/>
        <v/>
      </c>
      <c r="AG137" s="454" t="str">
        <f t="shared" si="32"/>
        <v/>
      </c>
      <c r="AI137" s="454" t="str">
        <f t="shared" si="33"/>
        <v/>
      </c>
      <c r="AK137" s="454" t="str">
        <f t="shared" si="34"/>
        <v/>
      </c>
      <c r="AM137" s="454" t="str">
        <f t="shared" si="35"/>
        <v/>
      </c>
      <c r="AO137" s="454" t="str">
        <f t="shared" si="36"/>
        <v/>
      </c>
      <c r="AQ137" s="454" t="str">
        <f t="shared" si="37"/>
        <v/>
      </c>
    </row>
    <row r="138" spans="5:43" x14ac:dyDescent="0.3">
      <c r="E138" s="454" t="str">
        <f t="shared" si="19"/>
        <v/>
      </c>
      <c r="G138" s="454" t="str">
        <f t="shared" si="19"/>
        <v/>
      </c>
      <c r="I138" s="454" t="str">
        <f t="shared" si="20"/>
        <v/>
      </c>
      <c r="K138" s="454" t="str">
        <f t="shared" si="21"/>
        <v/>
      </c>
      <c r="M138" s="454" t="str">
        <f t="shared" si="22"/>
        <v/>
      </c>
      <c r="O138" s="454" t="str">
        <f t="shared" si="23"/>
        <v/>
      </c>
      <c r="Q138" s="454" t="str">
        <f t="shared" si="24"/>
        <v/>
      </c>
      <c r="S138" s="454" t="str">
        <f t="shared" si="25"/>
        <v/>
      </c>
      <c r="U138" s="454" t="str">
        <f t="shared" si="26"/>
        <v/>
      </c>
      <c r="W138" s="454" t="str">
        <f t="shared" si="27"/>
        <v/>
      </c>
      <c r="Y138" s="454" t="str">
        <f t="shared" si="28"/>
        <v/>
      </c>
      <c r="AA138" s="454" t="str">
        <f t="shared" si="29"/>
        <v/>
      </c>
      <c r="AC138" s="454" t="str">
        <f t="shared" si="30"/>
        <v/>
      </c>
      <c r="AE138" s="454" t="str">
        <f t="shared" si="31"/>
        <v/>
      </c>
      <c r="AG138" s="454" t="str">
        <f t="shared" si="32"/>
        <v/>
      </c>
      <c r="AI138" s="454" t="str">
        <f t="shared" si="33"/>
        <v/>
      </c>
      <c r="AK138" s="454" t="str">
        <f t="shared" si="34"/>
        <v/>
      </c>
      <c r="AM138" s="454" t="str">
        <f t="shared" si="35"/>
        <v/>
      </c>
      <c r="AO138" s="454" t="str">
        <f t="shared" si="36"/>
        <v/>
      </c>
      <c r="AQ138" s="454" t="str">
        <f t="shared" si="37"/>
        <v/>
      </c>
    </row>
    <row r="139" spans="5:43" x14ac:dyDescent="0.3">
      <c r="E139" s="454" t="str">
        <f t="shared" si="19"/>
        <v/>
      </c>
      <c r="G139" s="454" t="str">
        <f t="shared" si="19"/>
        <v/>
      </c>
      <c r="I139" s="454" t="str">
        <f t="shared" si="20"/>
        <v/>
      </c>
      <c r="K139" s="454" t="str">
        <f t="shared" si="21"/>
        <v/>
      </c>
      <c r="M139" s="454" t="str">
        <f t="shared" si="22"/>
        <v/>
      </c>
      <c r="O139" s="454" t="str">
        <f t="shared" si="23"/>
        <v/>
      </c>
      <c r="Q139" s="454" t="str">
        <f t="shared" si="24"/>
        <v/>
      </c>
      <c r="S139" s="454" t="str">
        <f t="shared" si="25"/>
        <v/>
      </c>
      <c r="U139" s="454" t="str">
        <f t="shared" si="26"/>
        <v/>
      </c>
      <c r="W139" s="454" t="str">
        <f t="shared" si="27"/>
        <v/>
      </c>
      <c r="Y139" s="454" t="str">
        <f t="shared" si="28"/>
        <v/>
      </c>
      <c r="AA139" s="454" t="str">
        <f t="shared" si="29"/>
        <v/>
      </c>
      <c r="AC139" s="454" t="str">
        <f t="shared" si="30"/>
        <v/>
      </c>
      <c r="AE139" s="454" t="str">
        <f t="shared" si="31"/>
        <v/>
      </c>
      <c r="AG139" s="454" t="str">
        <f t="shared" si="32"/>
        <v/>
      </c>
      <c r="AI139" s="454" t="str">
        <f t="shared" si="33"/>
        <v/>
      </c>
      <c r="AK139" s="454" t="str">
        <f t="shared" si="34"/>
        <v/>
      </c>
      <c r="AM139" s="454" t="str">
        <f t="shared" si="35"/>
        <v/>
      </c>
      <c r="AO139" s="454" t="str">
        <f t="shared" si="36"/>
        <v/>
      </c>
      <c r="AQ139" s="454" t="str">
        <f t="shared" si="37"/>
        <v/>
      </c>
    </row>
    <row r="140" spans="5:43" x14ac:dyDescent="0.3">
      <c r="E140" s="454" t="str">
        <f t="shared" si="19"/>
        <v/>
      </c>
      <c r="G140" s="454" t="str">
        <f t="shared" si="19"/>
        <v/>
      </c>
      <c r="I140" s="454" t="str">
        <f t="shared" si="20"/>
        <v/>
      </c>
      <c r="K140" s="454" t="str">
        <f t="shared" si="21"/>
        <v/>
      </c>
      <c r="M140" s="454" t="str">
        <f t="shared" si="22"/>
        <v/>
      </c>
      <c r="O140" s="454" t="str">
        <f t="shared" si="23"/>
        <v/>
      </c>
      <c r="Q140" s="454" t="str">
        <f t="shared" si="24"/>
        <v/>
      </c>
      <c r="S140" s="454" t="str">
        <f t="shared" si="25"/>
        <v/>
      </c>
      <c r="U140" s="454" t="str">
        <f t="shared" si="26"/>
        <v/>
      </c>
      <c r="W140" s="454" t="str">
        <f t="shared" si="27"/>
        <v/>
      </c>
      <c r="Y140" s="454" t="str">
        <f t="shared" si="28"/>
        <v/>
      </c>
      <c r="AA140" s="454" t="str">
        <f t="shared" si="29"/>
        <v/>
      </c>
      <c r="AC140" s="454" t="str">
        <f t="shared" si="30"/>
        <v/>
      </c>
      <c r="AE140" s="454" t="str">
        <f t="shared" si="31"/>
        <v/>
      </c>
      <c r="AG140" s="454" t="str">
        <f t="shared" si="32"/>
        <v/>
      </c>
      <c r="AI140" s="454" t="str">
        <f t="shared" si="33"/>
        <v/>
      </c>
      <c r="AK140" s="454" t="str">
        <f t="shared" si="34"/>
        <v/>
      </c>
      <c r="AM140" s="454" t="str">
        <f t="shared" si="35"/>
        <v/>
      </c>
      <c r="AO140" s="454" t="str">
        <f t="shared" si="36"/>
        <v/>
      </c>
      <c r="AQ140" s="454" t="str">
        <f t="shared" si="37"/>
        <v/>
      </c>
    </row>
    <row r="141" spans="5:43" x14ac:dyDescent="0.3">
      <c r="E141" s="454" t="str">
        <f t="shared" ref="E141:G204" si="38">IF(OR($B141=0,D141=0),"",D141/$B141)</f>
        <v/>
      </c>
      <c r="G141" s="454" t="str">
        <f t="shared" si="38"/>
        <v/>
      </c>
      <c r="I141" s="454" t="str">
        <f t="shared" ref="I141:I204" si="39">IF(OR($B141=0,H141=0),"",H141/$B141)</f>
        <v/>
      </c>
      <c r="K141" s="454" t="str">
        <f t="shared" ref="K141:K204" si="40">IF(OR($B141=0,J141=0),"",J141/$B141)</f>
        <v/>
      </c>
      <c r="M141" s="454" t="str">
        <f t="shared" ref="M141:M204" si="41">IF(OR($B141=0,L141=0),"",L141/$B141)</f>
        <v/>
      </c>
      <c r="O141" s="454" t="str">
        <f t="shared" ref="O141:O204" si="42">IF(OR($B141=0,N141=0),"",N141/$B141)</f>
        <v/>
      </c>
      <c r="Q141" s="454" t="str">
        <f t="shared" ref="Q141:Q204" si="43">IF(OR($B141=0,P141=0),"",P141/$B141)</f>
        <v/>
      </c>
      <c r="S141" s="454" t="str">
        <f t="shared" ref="S141:S204" si="44">IF(OR($B141=0,R141=0),"",R141/$B141)</f>
        <v/>
      </c>
      <c r="U141" s="454" t="str">
        <f t="shared" ref="U141:U204" si="45">IF(OR($B141=0,T141=0),"",T141/$B141)</f>
        <v/>
      </c>
      <c r="W141" s="454" t="str">
        <f t="shared" ref="W141:W204" si="46">IF(OR($B141=0,V141=0),"",V141/$B141)</f>
        <v/>
      </c>
      <c r="Y141" s="454" t="str">
        <f t="shared" ref="Y141:Y204" si="47">IF(OR($B141=0,X141=0),"",X141/$B141)</f>
        <v/>
      </c>
      <c r="AA141" s="454" t="str">
        <f t="shared" ref="AA141:AA204" si="48">IF(OR($B141=0,Z141=0),"",Z141/$B141)</f>
        <v/>
      </c>
      <c r="AC141" s="454" t="str">
        <f t="shared" ref="AC141:AC204" si="49">IF(OR($B141=0,AB141=0),"",AB141/$B141)</f>
        <v/>
      </c>
      <c r="AE141" s="454" t="str">
        <f t="shared" ref="AE141:AE204" si="50">IF(OR($B141=0,AD141=0),"",AD141/$B141)</f>
        <v/>
      </c>
      <c r="AG141" s="454" t="str">
        <f t="shared" ref="AG141:AG204" si="51">IF(OR($B141=0,AF141=0),"",AF141/$B141)</f>
        <v/>
      </c>
      <c r="AI141" s="454" t="str">
        <f t="shared" ref="AI141:AI204" si="52">IF(OR($B141=0,AH141=0),"",AH141/$B141)</f>
        <v/>
      </c>
      <c r="AK141" s="454" t="str">
        <f t="shared" ref="AK141:AK204" si="53">IF(OR($B141=0,AJ141=0),"",AJ141/$B141)</f>
        <v/>
      </c>
      <c r="AM141" s="454" t="str">
        <f t="shared" ref="AM141:AM204" si="54">IF(OR($B141=0,AL141=0),"",AL141/$B141)</f>
        <v/>
      </c>
      <c r="AO141" s="454" t="str">
        <f t="shared" ref="AO141:AO204" si="55">IF(OR($B141=0,AN141=0),"",AN141/$B141)</f>
        <v/>
      </c>
      <c r="AQ141" s="454" t="str">
        <f t="shared" ref="AQ141:AQ204" si="56">IF(OR($B141=0,AP141=0),"",AP141/$B141)</f>
        <v/>
      </c>
    </row>
    <row r="142" spans="5:43" x14ac:dyDescent="0.3">
      <c r="E142" s="454" t="str">
        <f t="shared" si="38"/>
        <v/>
      </c>
      <c r="G142" s="454" t="str">
        <f t="shared" si="38"/>
        <v/>
      </c>
      <c r="I142" s="454" t="str">
        <f t="shared" si="39"/>
        <v/>
      </c>
      <c r="K142" s="454" t="str">
        <f t="shared" si="40"/>
        <v/>
      </c>
      <c r="M142" s="454" t="str">
        <f t="shared" si="41"/>
        <v/>
      </c>
      <c r="O142" s="454" t="str">
        <f t="shared" si="42"/>
        <v/>
      </c>
      <c r="Q142" s="454" t="str">
        <f t="shared" si="43"/>
        <v/>
      </c>
      <c r="S142" s="454" t="str">
        <f t="shared" si="44"/>
        <v/>
      </c>
      <c r="U142" s="454" t="str">
        <f t="shared" si="45"/>
        <v/>
      </c>
      <c r="W142" s="454" t="str">
        <f t="shared" si="46"/>
        <v/>
      </c>
      <c r="Y142" s="454" t="str">
        <f t="shared" si="47"/>
        <v/>
      </c>
      <c r="AA142" s="454" t="str">
        <f t="shared" si="48"/>
        <v/>
      </c>
      <c r="AC142" s="454" t="str">
        <f t="shared" si="49"/>
        <v/>
      </c>
      <c r="AE142" s="454" t="str">
        <f t="shared" si="50"/>
        <v/>
      </c>
      <c r="AG142" s="454" t="str">
        <f t="shared" si="51"/>
        <v/>
      </c>
      <c r="AI142" s="454" t="str">
        <f t="shared" si="52"/>
        <v/>
      </c>
      <c r="AK142" s="454" t="str">
        <f t="shared" si="53"/>
        <v/>
      </c>
      <c r="AM142" s="454" t="str">
        <f t="shared" si="54"/>
        <v/>
      </c>
      <c r="AO142" s="454" t="str">
        <f t="shared" si="55"/>
        <v/>
      </c>
      <c r="AQ142" s="454" t="str">
        <f t="shared" si="56"/>
        <v/>
      </c>
    </row>
    <row r="143" spans="5:43" x14ac:dyDescent="0.3">
      <c r="E143" s="454" t="str">
        <f t="shared" si="38"/>
        <v/>
      </c>
      <c r="G143" s="454" t="str">
        <f t="shared" si="38"/>
        <v/>
      </c>
      <c r="I143" s="454" t="str">
        <f t="shared" si="39"/>
        <v/>
      </c>
      <c r="K143" s="454" t="str">
        <f t="shared" si="40"/>
        <v/>
      </c>
      <c r="M143" s="454" t="str">
        <f t="shared" si="41"/>
        <v/>
      </c>
      <c r="O143" s="454" t="str">
        <f t="shared" si="42"/>
        <v/>
      </c>
      <c r="Q143" s="454" t="str">
        <f t="shared" si="43"/>
        <v/>
      </c>
      <c r="S143" s="454" t="str">
        <f t="shared" si="44"/>
        <v/>
      </c>
      <c r="U143" s="454" t="str">
        <f t="shared" si="45"/>
        <v/>
      </c>
      <c r="W143" s="454" t="str">
        <f t="shared" si="46"/>
        <v/>
      </c>
      <c r="Y143" s="454" t="str">
        <f t="shared" si="47"/>
        <v/>
      </c>
      <c r="AA143" s="454" t="str">
        <f t="shared" si="48"/>
        <v/>
      </c>
      <c r="AC143" s="454" t="str">
        <f t="shared" si="49"/>
        <v/>
      </c>
      <c r="AE143" s="454" t="str">
        <f t="shared" si="50"/>
        <v/>
      </c>
      <c r="AG143" s="454" t="str">
        <f t="shared" si="51"/>
        <v/>
      </c>
      <c r="AI143" s="454" t="str">
        <f t="shared" si="52"/>
        <v/>
      </c>
      <c r="AK143" s="454" t="str">
        <f t="shared" si="53"/>
        <v/>
      </c>
      <c r="AM143" s="454" t="str">
        <f t="shared" si="54"/>
        <v/>
      </c>
      <c r="AO143" s="454" t="str">
        <f t="shared" si="55"/>
        <v/>
      </c>
      <c r="AQ143" s="454" t="str">
        <f t="shared" si="56"/>
        <v/>
      </c>
    </row>
    <row r="144" spans="5:43" x14ac:dyDescent="0.3">
      <c r="E144" s="454" t="str">
        <f t="shared" si="38"/>
        <v/>
      </c>
      <c r="G144" s="454" t="str">
        <f t="shared" si="38"/>
        <v/>
      </c>
      <c r="I144" s="454" t="str">
        <f t="shared" si="39"/>
        <v/>
      </c>
      <c r="K144" s="454" t="str">
        <f t="shared" si="40"/>
        <v/>
      </c>
      <c r="M144" s="454" t="str">
        <f t="shared" si="41"/>
        <v/>
      </c>
      <c r="O144" s="454" t="str">
        <f t="shared" si="42"/>
        <v/>
      </c>
      <c r="Q144" s="454" t="str">
        <f t="shared" si="43"/>
        <v/>
      </c>
      <c r="S144" s="454" t="str">
        <f t="shared" si="44"/>
        <v/>
      </c>
      <c r="U144" s="454" t="str">
        <f t="shared" si="45"/>
        <v/>
      </c>
      <c r="W144" s="454" t="str">
        <f t="shared" si="46"/>
        <v/>
      </c>
      <c r="Y144" s="454" t="str">
        <f t="shared" si="47"/>
        <v/>
      </c>
      <c r="AA144" s="454" t="str">
        <f t="shared" si="48"/>
        <v/>
      </c>
      <c r="AC144" s="454" t="str">
        <f t="shared" si="49"/>
        <v/>
      </c>
      <c r="AE144" s="454" t="str">
        <f t="shared" si="50"/>
        <v/>
      </c>
      <c r="AG144" s="454" t="str">
        <f t="shared" si="51"/>
        <v/>
      </c>
      <c r="AI144" s="454" t="str">
        <f t="shared" si="52"/>
        <v/>
      </c>
      <c r="AK144" s="454" t="str">
        <f t="shared" si="53"/>
        <v/>
      </c>
      <c r="AM144" s="454" t="str">
        <f t="shared" si="54"/>
        <v/>
      </c>
      <c r="AO144" s="454" t="str">
        <f t="shared" si="55"/>
        <v/>
      </c>
      <c r="AQ144" s="454" t="str">
        <f t="shared" si="56"/>
        <v/>
      </c>
    </row>
    <row r="145" spans="5:43" x14ac:dyDescent="0.3">
      <c r="E145" s="454" t="str">
        <f t="shared" si="38"/>
        <v/>
      </c>
      <c r="G145" s="454" t="str">
        <f t="shared" si="38"/>
        <v/>
      </c>
      <c r="I145" s="454" t="str">
        <f t="shared" si="39"/>
        <v/>
      </c>
      <c r="K145" s="454" t="str">
        <f t="shared" si="40"/>
        <v/>
      </c>
      <c r="M145" s="454" t="str">
        <f t="shared" si="41"/>
        <v/>
      </c>
      <c r="O145" s="454" t="str">
        <f t="shared" si="42"/>
        <v/>
      </c>
      <c r="Q145" s="454" t="str">
        <f t="shared" si="43"/>
        <v/>
      </c>
      <c r="S145" s="454" t="str">
        <f t="shared" si="44"/>
        <v/>
      </c>
      <c r="U145" s="454" t="str">
        <f t="shared" si="45"/>
        <v/>
      </c>
      <c r="W145" s="454" t="str">
        <f t="shared" si="46"/>
        <v/>
      </c>
      <c r="Y145" s="454" t="str">
        <f t="shared" si="47"/>
        <v/>
      </c>
      <c r="AA145" s="454" t="str">
        <f t="shared" si="48"/>
        <v/>
      </c>
      <c r="AC145" s="454" t="str">
        <f t="shared" si="49"/>
        <v/>
      </c>
      <c r="AE145" s="454" t="str">
        <f t="shared" si="50"/>
        <v/>
      </c>
      <c r="AG145" s="454" t="str">
        <f t="shared" si="51"/>
        <v/>
      </c>
      <c r="AI145" s="454" t="str">
        <f t="shared" si="52"/>
        <v/>
      </c>
      <c r="AK145" s="454" t="str">
        <f t="shared" si="53"/>
        <v/>
      </c>
      <c r="AM145" s="454" t="str">
        <f t="shared" si="54"/>
        <v/>
      </c>
      <c r="AO145" s="454" t="str">
        <f t="shared" si="55"/>
        <v/>
      </c>
      <c r="AQ145" s="454" t="str">
        <f t="shared" si="56"/>
        <v/>
      </c>
    </row>
    <row r="146" spans="5:43" x14ac:dyDescent="0.3">
      <c r="E146" s="454" t="str">
        <f t="shared" si="38"/>
        <v/>
      </c>
      <c r="G146" s="454" t="str">
        <f t="shared" si="38"/>
        <v/>
      </c>
      <c r="I146" s="454" t="str">
        <f t="shared" si="39"/>
        <v/>
      </c>
      <c r="K146" s="454" t="str">
        <f t="shared" si="40"/>
        <v/>
      </c>
      <c r="M146" s="454" t="str">
        <f t="shared" si="41"/>
        <v/>
      </c>
      <c r="O146" s="454" t="str">
        <f t="shared" si="42"/>
        <v/>
      </c>
      <c r="Q146" s="454" t="str">
        <f t="shared" si="43"/>
        <v/>
      </c>
      <c r="S146" s="454" t="str">
        <f t="shared" si="44"/>
        <v/>
      </c>
      <c r="U146" s="454" t="str">
        <f t="shared" si="45"/>
        <v/>
      </c>
      <c r="W146" s="454" t="str">
        <f t="shared" si="46"/>
        <v/>
      </c>
      <c r="Y146" s="454" t="str">
        <f t="shared" si="47"/>
        <v/>
      </c>
      <c r="AA146" s="454" t="str">
        <f t="shared" si="48"/>
        <v/>
      </c>
      <c r="AC146" s="454" t="str">
        <f t="shared" si="49"/>
        <v/>
      </c>
      <c r="AE146" s="454" t="str">
        <f t="shared" si="50"/>
        <v/>
      </c>
      <c r="AG146" s="454" t="str">
        <f t="shared" si="51"/>
        <v/>
      </c>
      <c r="AI146" s="454" t="str">
        <f t="shared" si="52"/>
        <v/>
      </c>
      <c r="AK146" s="454" t="str">
        <f t="shared" si="53"/>
        <v/>
      </c>
      <c r="AM146" s="454" t="str">
        <f t="shared" si="54"/>
        <v/>
      </c>
      <c r="AO146" s="454" t="str">
        <f t="shared" si="55"/>
        <v/>
      </c>
      <c r="AQ146" s="454" t="str">
        <f t="shared" si="56"/>
        <v/>
      </c>
    </row>
    <row r="147" spans="5:43" x14ac:dyDescent="0.3">
      <c r="E147" s="454" t="str">
        <f t="shared" si="38"/>
        <v/>
      </c>
      <c r="G147" s="454" t="str">
        <f t="shared" si="38"/>
        <v/>
      </c>
      <c r="I147" s="454" t="str">
        <f t="shared" si="39"/>
        <v/>
      </c>
      <c r="K147" s="454" t="str">
        <f t="shared" si="40"/>
        <v/>
      </c>
      <c r="M147" s="454" t="str">
        <f t="shared" si="41"/>
        <v/>
      </c>
      <c r="O147" s="454" t="str">
        <f t="shared" si="42"/>
        <v/>
      </c>
      <c r="Q147" s="454" t="str">
        <f t="shared" si="43"/>
        <v/>
      </c>
      <c r="S147" s="454" t="str">
        <f t="shared" si="44"/>
        <v/>
      </c>
      <c r="U147" s="454" t="str">
        <f t="shared" si="45"/>
        <v/>
      </c>
      <c r="W147" s="454" t="str">
        <f t="shared" si="46"/>
        <v/>
      </c>
      <c r="Y147" s="454" t="str">
        <f t="shared" si="47"/>
        <v/>
      </c>
      <c r="AA147" s="454" t="str">
        <f t="shared" si="48"/>
        <v/>
      </c>
      <c r="AC147" s="454" t="str">
        <f t="shared" si="49"/>
        <v/>
      </c>
      <c r="AE147" s="454" t="str">
        <f t="shared" si="50"/>
        <v/>
      </c>
      <c r="AG147" s="454" t="str">
        <f t="shared" si="51"/>
        <v/>
      </c>
      <c r="AI147" s="454" t="str">
        <f t="shared" si="52"/>
        <v/>
      </c>
      <c r="AK147" s="454" t="str">
        <f t="shared" si="53"/>
        <v/>
      </c>
      <c r="AM147" s="454" t="str">
        <f t="shared" si="54"/>
        <v/>
      </c>
      <c r="AO147" s="454" t="str">
        <f t="shared" si="55"/>
        <v/>
      </c>
      <c r="AQ147" s="454" t="str">
        <f t="shared" si="56"/>
        <v/>
      </c>
    </row>
    <row r="148" spans="5:43" x14ac:dyDescent="0.3">
      <c r="E148" s="454" t="str">
        <f t="shared" si="38"/>
        <v/>
      </c>
      <c r="G148" s="454" t="str">
        <f t="shared" si="38"/>
        <v/>
      </c>
      <c r="I148" s="454" t="str">
        <f t="shared" si="39"/>
        <v/>
      </c>
      <c r="K148" s="454" t="str">
        <f t="shared" si="40"/>
        <v/>
      </c>
      <c r="M148" s="454" t="str">
        <f t="shared" si="41"/>
        <v/>
      </c>
      <c r="O148" s="454" t="str">
        <f t="shared" si="42"/>
        <v/>
      </c>
      <c r="Q148" s="454" t="str">
        <f t="shared" si="43"/>
        <v/>
      </c>
      <c r="S148" s="454" t="str">
        <f t="shared" si="44"/>
        <v/>
      </c>
      <c r="U148" s="454" t="str">
        <f t="shared" si="45"/>
        <v/>
      </c>
      <c r="W148" s="454" t="str">
        <f t="shared" si="46"/>
        <v/>
      </c>
      <c r="Y148" s="454" t="str">
        <f t="shared" si="47"/>
        <v/>
      </c>
      <c r="AA148" s="454" t="str">
        <f t="shared" si="48"/>
        <v/>
      </c>
      <c r="AC148" s="454" t="str">
        <f t="shared" si="49"/>
        <v/>
      </c>
      <c r="AE148" s="454" t="str">
        <f t="shared" si="50"/>
        <v/>
      </c>
      <c r="AG148" s="454" t="str">
        <f t="shared" si="51"/>
        <v/>
      </c>
      <c r="AI148" s="454" t="str">
        <f t="shared" si="52"/>
        <v/>
      </c>
      <c r="AK148" s="454" t="str">
        <f t="shared" si="53"/>
        <v/>
      </c>
      <c r="AM148" s="454" t="str">
        <f t="shared" si="54"/>
        <v/>
      </c>
      <c r="AO148" s="454" t="str">
        <f t="shared" si="55"/>
        <v/>
      </c>
      <c r="AQ148" s="454" t="str">
        <f t="shared" si="56"/>
        <v/>
      </c>
    </row>
    <row r="149" spans="5:43" x14ac:dyDescent="0.3">
      <c r="E149" s="454" t="str">
        <f t="shared" si="38"/>
        <v/>
      </c>
      <c r="G149" s="454" t="str">
        <f t="shared" si="38"/>
        <v/>
      </c>
      <c r="I149" s="454" t="str">
        <f t="shared" si="39"/>
        <v/>
      </c>
      <c r="K149" s="454" t="str">
        <f t="shared" si="40"/>
        <v/>
      </c>
      <c r="M149" s="454" t="str">
        <f t="shared" si="41"/>
        <v/>
      </c>
      <c r="O149" s="454" t="str">
        <f t="shared" si="42"/>
        <v/>
      </c>
      <c r="Q149" s="454" t="str">
        <f t="shared" si="43"/>
        <v/>
      </c>
      <c r="S149" s="454" t="str">
        <f t="shared" si="44"/>
        <v/>
      </c>
      <c r="U149" s="454" t="str">
        <f t="shared" si="45"/>
        <v/>
      </c>
      <c r="W149" s="454" t="str">
        <f t="shared" si="46"/>
        <v/>
      </c>
      <c r="Y149" s="454" t="str">
        <f t="shared" si="47"/>
        <v/>
      </c>
      <c r="AA149" s="454" t="str">
        <f t="shared" si="48"/>
        <v/>
      </c>
      <c r="AC149" s="454" t="str">
        <f t="shared" si="49"/>
        <v/>
      </c>
      <c r="AE149" s="454" t="str">
        <f t="shared" si="50"/>
        <v/>
      </c>
      <c r="AG149" s="454" t="str">
        <f t="shared" si="51"/>
        <v/>
      </c>
      <c r="AI149" s="454" t="str">
        <f t="shared" si="52"/>
        <v/>
      </c>
      <c r="AK149" s="454" t="str">
        <f t="shared" si="53"/>
        <v/>
      </c>
      <c r="AM149" s="454" t="str">
        <f t="shared" si="54"/>
        <v/>
      </c>
      <c r="AO149" s="454" t="str">
        <f t="shared" si="55"/>
        <v/>
      </c>
      <c r="AQ149" s="454" t="str">
        <f t="shared" si="56"/>
        <v/>
      </c>
    </row>
    <row r="150" spans="5:43" x14ac:dyDescent="0.3">
      <c r="E150" s="454" t="str">
        <f t="shared" si="38"/>
        <v/>
      </c>
      <c r="G150" s="454" t="str">
        <f t="shared" si="38"/>
        <v/>
      </c>
      <c r="I150" s="454" t="str">
        <f t="shared" si="39"/>
        <v/>
      </c>
      <c r="K150" s="454" t="str">
        <f t="shared" si="40"/>
        <v/>
      </c>
      <c r="M150" s="454" t="str">
        <f t="shared" si="41"/>
        <v/>
      </c>
      <c r="O150" s="454" t="str">
        <f t="shared" si="42"/>
        <v/>
      </c>
      <c r="Q150" s="454" t="str">
        <f t="shared" si="43"/>
        <v/>
      </c>
      <c r="S150" s="454" t="str">
        <f t="shared" si="44"/>
        <v/>
      </c>
      <c r="U150" s="454" t="str">
        <f t="shared" si="45"/>
        <v/>
      </c>
      <c r="W150" s="454" t="str">
        <f t="shared" si="46"/>
        <v/>
      </c>
      <c r="Y150" s="454" t="str">
        <f t="shared" si="47"/>
        <v/>
      </c>
      <c r="AA150" s="454" t="str">
        <f t="shared" si="48"/>
        <v/>
      </c>
      <c r="AC150" s="454" t="str">
        <f t="shared" si="49"/>
        <v/>
      </c>
      <c r="AE150" s="454" t="str">
        <f t="shared" si="50"/>
        <v/>
      </c>
      <c r="AG150" s="454" t="str">
        <f t="shared" si="51"/>
        <v/>
      </c>
      <c r="AI150" s="454" t="str">
        <f t="shared" si="52"/>
        <v/>
      </c>
      <c r="AK150" s="454" t="str">
        <f t="shared" si="53"/>
        <v/>
      </c>
      <c r="AM150" s="454" t="str">
        <f t="shared" si="54"/>
        <v/>
      </c>
      <c r="AO150" s="454" t="str">
        <f t="shared" si="55"/>
        <v/>
      </c>
      <c r="AQ150" s="454" t="str">
        <f t="shared" si="56"/>
        <v/>
      </c>
    </row>
    <row r="151" spans="5:43" x14ac:dyDescent="0.3">
      <c r="E151" s="454" t="str">
        <f t="shared" si="38"/>
        <v/>
      </c>
      <c r="G151" s="454" t="str">
        <f t="shared" si="38"/>
        <v/>
      </c>
      <c r="I151" s="454" t="str">
        <f t="shared" si="39"/>
        <v/>
      </c>
      <c r="K151" s="454" t="str">
        <f t="shared" si="40"/>
        <v/>
      </c>
      <c r="M151" s="454" t="str">
        <f t="shared" si="41"/>
        <v/>
      </c>
      <c r="O151" s="454" t="str">
        <f t="shared" si="42"/>
        <v/>
      </c>
      <c r="Q151" s="454" t="str">
        <f t="shared" si="43"/>
        <v/>
      </c>
      <c r="S151" s="454" t="str">
        <f t="shared" si="44"/>
        <v/>
      </c>
      <c r="U151" s="454" t="str">
        <f t="shared" si="45"/>
        <v/>
      </c>
      <c r="W151" s="454" t="str">
        <f t="shared" si="46"/>
        <v/>
      </c>
      <c r="Y151" s="454" t="str">
        <f t="shared" si="47"/>
        <v/>
      </c>
      <c r="AA151" s="454" t="str">
        <f t="shared" si="48"/>
        <v/>
      </c>
      <c r="AC151" s="454" t="str">
        <f t="shared" si="49"/>
        <v/>
      </c>
      <c r="AE151" s="454" t="str">
        <f t="shared" si="50"/>
        <v/>
      </c>
      <c r="AG151" s="454" t="str">
        <f t="shared" si="51"/>
        <v/>
      </c>
      <c r="AI151" s="454" t="str">
        <f t="shared" si="52"/>
        <v/>
      </c>
      <c r="AK151" s="454" t="str">
        <f t="shared" si="53"/>
        <v/>
      </c>
      <c r="AM151" s="454" t="str">
        <f t="shared" si="54"/>
        <v/>
      </c>
      <c r="AO151" s="454" t="str">
        <f t="shared" si="55"/>
        <v/>
      </c>
      <c r="AQ151" s="454" t="str">
        <f t="shared" si="56"/>
        <v/>
      </c>
    </row>
    <row r="152" spans="5:43" x14ac:dyDescent="0.3">
      <c r="E152" s="454" t="str">
        <f t="shared" si="38"/>
        <v/>
      </c>
      <c r="G152" s="454" t="str">
        <f t="shared" si="38"/>
        <v/>
      </c>
      <c r="I152" s="454" t="str">
        <f t="shared" si="39"/>
        <v/>
      </c>
      <c r="K152" s="454" t="str">
        <f t="shared" si="40"/>
        <v/>
      </c>
      <c r="M152" s="454" t="str">
        <f t="shared" si="41"/>
        <v/>
      </c>
      <c r="O152" s="454" t="str">
        <f t="shared" si="42"/>
        <v/>
      </c>
      <c r="Q152" s="454" t="str">
        <f t="shared" si="43"/>
        <v/>
      </c>
      <c r="S152" s="454" t="str">
        <f t="shared" si="44"/>
        <v/>
      </c>
      <c r="U152" s="454" t="str">
        <f t="shared" si="45"/>
        <v/>
      </c>
      <c r="W152" s="454" t="str">
        <f t="shared" si="46"/>
        <v/>
      </c>
      <c r="Y152" s="454" t="str">
        <f t="shared" si="47"/>
        <v/>
      </c>
      <c r="AA152" s="454" t="str">
        <f t="shared" si="48"/>
        <v/>
      </c>
      <c r="AC152" s="454" t="str">
        <f t="shared" si="49"/>
        <v/>
      </c>
      <c r="AE152" s="454" t="str">
        <f t="shared" si="50"/>
        <v/>
      </c>
      <c r="AG152" s="454" t="str">
        <f t="shared" si="51"/>
        <v/>
      </c>
      <c r="AI152" s="454" t="str">
        <f t="shared" si="52"/>
        <v/>
      </c>
      <c r="AK152" s="454" t="str">
        <f t="shared" si="53"/>
        <v/>
      </c>
      <c r="AM152" s="454" t="str">
        <f t="shared" si="54"/>
        <v/>
      </c>
      <c r="AO152" s="454" t="str">
        <f t="shared" si="55"/>
        <v/>
      </c>
      <c r="AQ152" s="454" t="str">
        <f t="shared" si="56"/>
        <v/>
      </c>
    </row>
    <row r="153" spans="5:43" x14ac:dyDescent="0.3">
      <c r="E153" s="454" t="str">
        <f t="shared" si="38"/>
        <v/>
      </c>
      <c r="G153" s="454" t="str">
        <f t="shared" si="38"/>
        <v/>
      </c>
      <c r="I153" s="454" t="str">
        <f t="shared" si="39"/>
        <v/>
      </c>
      <c r="K153" s="454" t="str">
        <f t="shared" si="40"/>
        <v/>
      </c>
      <c r="M153" s="454" t="str">
        <f t="shared" si="41"/>
        <v/>
      </c>
      <c r="O153" s="454" t="str">
        <f t="shared" si="42"/>
        <v/>
      </c>
      <c r="Q153" s="454" t="str">
        <f t="shared" si="43"/>
        <v/>
      </c>
      <c r="S153" s="454" t="str">
        <f t="shared" si="44"/>
        <v/>
      </c>
      <c r="U153" s="454" t="str">
        <f t="shared" si="45"/>
        <v/>
      </c>
      <c r="W153" s="454" t="str">
        <f t="shared" si="46"/>
        <v/>
      </c>
      <c r="Y153" s="454" t="str">
        <f t="shared" si="47"/>
        <v/>
      </c>
      <c r="AA153" s="454" t="str">
        <f t="shared" si="48"/>
        <v/>
      </c>
      <c r="AC153" s="454" t="str">
        <f t="shared" si="49"/>
        <v/>
      </c>
      <c r="AE153" s="454" t="str">
        <f t="shared" si="50"/>
        <v/>
      </c>
      <c r="AG153" s="454" t="str">
        <f t="shared" si="51"/>
        <v/>
      </c>
      <c r="AI153" s="454" t="str">
        <f t="shared" si="52"/>
        <v/>
      </c>
      <c r="AK153" s="454" t="str">
        <f t="shared" si="53"/>
        <v/>
      </c>
      <c r="AM153" s="454" t="str">
        <f t="shared" si="54"/>
        <v/>
      </c>
      <c r="AO153" s="454" t="str">
        <f t="shared" si="55"/>
        <v/>
      </c>
      <c r="AQ153" s="454" t="str">
        <f t="shared" si="56"/>
        <v/>
      </c>
    </row>
    <row r="154" spans="5:43" x14ac:dyDescent="0.3">
      <c r="E154" s="454" t="str">
        <f t="shared" si="38"/>
        <v/>
      </c>
      <c r="G154" s="454" t="str">
        <f t="shared" si="38"/>
        <v/>
      </c>
      <c r="I154" s="454" t="str">
        <f t="shared" si="39"/>
        <v/>
      </c>
      <c r="K154" s="454" t="str">
        <f t="shared" si="40"/>
        <v/>
      </c>
      <c r="M154" s="454" t="str">
        <f t="shared" si="41"/>
        <v/>
      </c>
      <c r="O154" s="454" t="str">
        <f t="shared" si="42"/>
        <v/>
      </c>
      <c r="Q154" s="454" t="str">
        <f t="shared" si="43"/>
        <v/>
      </c>
      <c r="S154" s="454" t="str">
        <f t="shared" si="44"/>
        <v/>
      </c>
      <c r="U154" s="454" t="str">
        <f t="shared" si="45"/>
        <v/>
      </c>
      <c r="W154" s="454" t="str">
        <f t="shared" si="46"/>
        <v/>
      </c>
      <c r="Y154" s="454" t="str">
        <f t="shared" si="47"/>
        <v/>
      </c>
      <c r="AA154" s="454" t="str">
        <f t="shared" si="48"/>
        <v/>
      </c>
      <c r="AC154" s="454" t="str">
        <f t="shared" si="49"/>
        <v/>
      </c>
      <c r="AE154" s="454" t="str">
        <f t="shared" si="50"/>
        <v/>
      </c>
      <c r="AG154" s="454" t="str">
        <f t="shared" si="51"/>
        <v/>
      </c>
      <c r="AI154" s="454" t="str">
        <f t="shared" si="52"/>
        <v/>
      </c>
      <c r="AK154" s="454" t="str">
        <f t="shared" si="53"/>
        <v/>
      </c>
      <c r="AM154" s="454" t="str">
        <f t="shared" si="54"/>
        <v/>
      </c>
      <c r="AO154" s="454" t="str">
        <f t="shared" si="55"/>
        <v/>
      </c>
      <c r="AQ154" s="454" t="str">
        <f t="shared" si="56"/>
        <v/>
      </c>
    </row>
    <row r="155" spans="5:43" x14ac:dyDescent="0.3">
      <c r="E155" s="454" t="str">
        <f t="shared" si="38"/>
        <v/>
      </c>
      <c r="G155" s="454" t="str">
        <f t="shared" si="38"/>
        <v/>
      </c>
      <c r="I155" s="454" t="str">
        <f t="shared" si="39"/>
        <v/>
      </c>
      <c r="K155" s="454" t="str">
        <f t="shared" si="40"/>
        <v/>
      </c>
      <c r="M155" s="454" t="str">
        <f t="shared" si="41"/>
        <v/>
      </c>
      <c r="O155" s="454" t="str">
        <f t="shared" si="42"/>
        <v/>
      </c>
      <c r="Q155" s="454" t="str">
        <f t="shared" si="43"/>
        <v/>
      </c>
      <c r="S155" s="454" t="str">
        <f t="shared" si="44"/>
        <v/>
      </c>
      <c r="U155" s="454" t="str">
        <f t="shared" si="45"/>
        <v/>
      </c>
      <c r="W155" s="454" t="str">
        <f t="shared" si="46"/>
        <v/>
      </c>
      <c r="Y155" s="454" t="str">
        <f t="shared" si="47"/>
        <v/>
      </c>
      <c r="AA155" s="454" t="str">
        <f t="shared" si="48"/>
        <v/>
      </c>
      <c r="AC155" s="454" t="str">
        <f t="shared" si="49"/>
        <v/>
      </c>
      <c r="AE155" s="454" t="str">
        <f t="shared" si="50"/>
        <v/>
      </c>
      <c r="AG155" s="454" t="str">
        <f t="shared" si="51"/>
        <v/>
      </c>
      <c r="AI155" s="454" t="str">
        <f t="shared" si="52"/>
        <v/>
      </c>
      <c r="AK155" s="454" t="str">
        <f t="shared" si="53"/>
        <v/>
      </c>
      <c r="AM155" s="454" t="str">
        <f t="shared" si="54"/>
        <v/>
      </c>
      <c r="AO155" s="454" t="str">
        <f t="shared" si="55"/>
        <v/>
      </c>
      <c r="AQ155" s="454" t="str">
        <f t="shared" si="56"/>
        <v/>
      </c>
    </row>
    <row r="156" spans="5:43" x14ac:dyDescent="0.3">
      <c r="E156" s="454" t="str">
        <f t="shared" si="38"/>
        <v/>
      </c>
      <c r="G156" s="454" t="str">
        <f t="shared" si="38"/>
        <v/>
      </c>
      <c r="I156" s="454" t="str">
        <f t="shared" si="39"/>
        <v/>
      </c>
      <c r="K156" s="454" t="str">
        <f t="shared" si="40"/>
        <v/>
      </c>
      <c r="M156" s="454" t="str">
        <f t="shared" si="41"/>
        <v/>
      </c>
      <c r="O156" s="454" t="str">
        <f t="shared" si="42"/>
        <v/>
      </c>
      <c r="Q156" s="454" t="str">
        <f t="shared" si="43"/>
        <v/>
      </c>
      <c r="S156" s="454" t="str">
        <f t="shared" si="44"/>
        <v/>
      </c>
      <c r="U156" s="454" t="str">
        <f t="shared" si="45"/>
        <v/>
      </c>
      <c r="W156" s="454" t="str">
        <f t="shared" si="46"/>
        <v/>
      </c>
      <c r="Y156" s="454" t="str">
        <f t="shared" si="47"/>
        <v/>
      </c>
      <c r="AA156" s="454" t="str">
        <f t="shared" si="48"/>
        <v/>
      </c>
      <c r="AC156" s="454" t="str">
        <f t="shared" si="49"/>
        <v/>
      </c>
      <c r="AE156" s="454" t="str">
        <f t="shared" si="50"/>
        <v/>
      </c>
      <c r="AG156" s="454" t="str">
        <f t="shared" si="51"/>
        <v/>
      </c>
      <c r="AI156" s="454" t="str">
        <f t="shared" si="52"/>
        <v/>
      </c>
      <c r="AK156" s="454" t="str">
        <f t="shared" si="53"/>
        <v/>
      </c>
      <c r="AM156" s="454" t="str">
        <f t="shared" si="54"/>
        <v/>
      </c>
      <c r="AO156" s="454" t="str">
        <f t="shared" si="55"/>
        <v/>
      </c>
      <c r="AQ156" s="454" t="str">
        <f t="shared" si="56"/>
        <v/>
      </c>
    </row>
    <row r="157" spans="5:43" x14ac:dyDescent="0.3">
      <c r="E157" s="454" t="str">
        <f t="shared" si="38"/>
        <v/>
      </c>
      <c r="G157" s="454" t="str">
        <f t="shared" si="38"/>
        <v/>
      </c>
      <c r="I157" s="454" t="str">
        <f t="shared" si="39"/>
        <v/>
      </c>
      <c r="K157" s="454" t="str">
        <f t="shared" si="40"/>
        <v/>
      </c>
      <c r="M157" s="454" t="str">
        <f t="shared" si="41"/>
        <v/>
      </c>
      <c r="O157" s="454" t="str">
        <f t="shared" si="42"/>
        <v/>
      </c>
      <c r="Q157" s="454" t="str">
        <f t="shared" si="43"/>
        <v/>
      </c>
      <c r="S157" s="454" t="str">
        <f t="shared" si="44"/>
        <v/>
      </c>
      <c r="U157" s="454" t="str">
        <f t="shared" si="45"/>
        <v/>
      </c>
      <c r="W157" s="454" t="str">
        <f t="shared" si="46"/>
        <v/>
      </c>
      <c r="Y157" s="454" t="str">
        <f t="shared" si="47"/>
        <v/>
      </c>
      <c r="AA157" s="454" t="str">
        <f t="shared" si="48"/>
        <v/>
      </c>
      <c r="AC157" s="454" t="str">
        <f t="shared" si="49"/>
        <v/>
      </c>
      <c r="AE157" s="454" t="str">
        <f t="shared" si="50"/>
        <v/>
      </c>
      <c r="AG157" s="454" t="str">
        <f t="shared" si="51"/>
        <v/>
      </c>
      <c r="AI157" s="454" t="str">
        <f t="shared" si="52"/>
        <v/>
      </c>
      <c r="AK157" s="454" t="str">
        <f t="shared" si="53"/>
        <v/>
      </c>
      <c r="AM157" s="454" t="str">
        <f t="shared" si="54"/>
        <v/>
      </c>
      <c r="AO157" s="454" t="str">
        <f t="shared" si="55"/>
        <v/>
      </c>
      <c r="AQ157" s="454" t="str">
        <f t="shared" si="56"/>
        <v/>
      </c>
    </row>
    <row r="158" spans="5:43" x14ac:dyDescent="0.3">
      <c r="E158" s="454" t="str">
        <f t="shared" si="38"/>
        <v/>
      </c>
      <c r="G158" s="454" t="str">
        <f t="shared" si="38"/>
        <v/>
      </c>
      <c r="I158" s="454" t="str">
        <f t="shared" si="39"/>
        <v/>
      </c>
      <c r="K158" s="454" t="str">
        <f t="shared" si="40"/>
        <v/>
      </c>
      <c r="M158" s="454" t="str">
        <f t="shared" si="41"/>
        <v/>
      </c>
      <c r="O158" s="454" t="str">
        <f t="shared" si="42"/>
        <v/>
      </c>
      <c r="Q158" s="454" t="str">
        <f t="shared" si="43"/>
        <v/>
      </c>
      <c r="S158" s="454" t="str">
        <f t="shared" si="44"/>
        <v/>
      </c>
      <c r="U158" s="454" t="str">
        <f t="shared" si="45"/>
        <v/>
      </c>
      <c r="W158" s="454" t="str">
        <f t="shared" si="46"/>
        <v/>
      </c>
      <c r="Y158" s="454" t="str">
        <f t="shared" si="47"/>
        <v/>
      </c>
      <c r="AA158" s="454" t="str">
        <f t="shared" si="48"/>
        <v/>
      </c>
      <c r="AC158" s="454" t="str">
        <f t="shared" si="49"/>
        <v/>
      </c>
      <c r="AE158" s="454" t="str">
        <f t="shared" si="50"/>
        <v/>
      </c>
      <c r="AG158" s="454" t="str">
        <f t="shared" si="51"/>
        <v/>
      </c>
      <c r="AI158" s="454" t="str">
        <f t="shared" si="52"/>
        <v/>
      </c>
      <c r="AK158" s="454" t="str">
        <f t="shared" si="53"/>
        <v/>
      </c>
      <c r="AM158" s="454" t="str">
        <f t="shared" si="54"/>
        <v/>
      </c>
      <c r="AO158" s="454" t="str">
        <f t="shared" si="55"/>
        <v/>
      </c>
      <c r="AQ158" s="454" t="str">
        <f t="shared" si="56"/>
        <v/>
      </c>
    </row>
    <row r="159" spans="5:43" x14ac:dyDescent="0.3">
      <c r="E159" s="454" t="str">
        <f t="shared" si="38"/>
        <v/>
      </c>
      <c r="G159" s="454" t="str">
        <f t="shared" si="38"/>
        <v/>
      </c>
      <c r="I159" s="454" t="str">
        <f t="shared" si="39"/>
        <v/>
      </c>
      <c r="K159" s="454" t="str">
        <f t="shared" si="40"/>
        <v/>
      </c>
      <c r="M159" s="454" t="str">
        <f t="shared" si="41"/>
        <v/>
      </c>
      <c r="O159" s="454" t="str">
        <f t="shared" si="42"/>
        <v/>
      </c>
      <c r="Q159" s="454" t="str">
        <f t="shared" si="43"/>
        <v/>
      </c>
      <c r="S159" s="454" t="str">
        <f t="shared" si="44"/>
        <v/>
      </c>
      <c r="U159" s="454" t="str">
        <f t="shared" si="45"/>
        <v/>
      </c>
      <c r="W159" s="454" t="str">
        <f t="shared" si="46"/>
        <v/>
      </c>
      <c r="Y159" s="454" t="str">
        <f t="shared" si="47"/>
        <v/>
      </c>
      <c r="AA159" s="454" t="str">
        <f t="shared" si="48"/>
        <v/>
      </c>
      <c r="AC159" s="454" t="str">
        <f t="shared" si="49"/>
        <v/>
      </c>
      <c r="AE159" s="454" t="str">
        <f t="shared" si="50"/>
        <v/>
      </c>
      <c r="AG159" s="454" t="str">
        <f t="shared" si="51"/>
        <v/>
      </c>
      <c r="AI159" s="454" t="str">
        <f t="shared" si="52"/>
        <v/>
      </c>
      <c r="AK159" s="454" t="str">
        <f t="shared" si="53"/>
        <v/>
      </c>
      <c r="AM159" s="454" t="str">
        <f t="shared" si="54"/>
        <v/>
      </c>
      <c r="AO159" s="454" t="str">
        <f t="shared" si="55"/>
        <v/>
      </c>
      <c r="AQ159" s="454" t="str">
        <f t="shared" si="56"/>
        <v/>
      </c>
    </row>
    <row r="160" spans="5:43" x14ac:dyDescent="0.3">
      <c r="E160" s="454" t="str">
        <f t="shared" si="38"/>
        <v/>
      </c>
      <c r="G160" s="454" t="str">
        <f t="shared" si="38"/>
        <v/>
      </c>
      <c r="I160" s="454" t="str">
        <f t="shared" si="39"/>
        <v/>
      </c>
      <c r="K160" s="454" t="str">
        <f t="shared" si="40"/>
        <v/>
      </c>
      <c r="M160" s="454" t="str">
        <f t="shared" si="41"/>
        <v/>
      </c>
      <c r="O160" s="454" t="str">
        <f t="shared" si="42"/>
        <v/>
      </c>
      <c r="Q160" s="454" t="str">
        <f t="shared" si="43"/>
        <v/>
      </c>
      <c r="S160" s="454" t="str">
        <f t="shared" si="44"/>
        <v/>
      </c>
      <c r="U160" s="454" t="str">
        <f t="shared" si="45"/>
        <v/>
      </c>
      <c r="W160" s="454" t="str">
        <f t="shared" si="46"/>
        <v/>
      </c>
      <c r="Y160" s="454" t="str">
        <f t="shared" si="47"/>
        <v/>
      </c>
      <c r="AA160" s="454" t="str">
        <f t="shared" si="48"/>
        <v/>
      </c>
      <c r="AC160" s="454" t="str">
        <f t="shared" si="49"/>
        <v/>
      </c>
      <c r="AE160" s="454" t="str">
        <f t="shared" si="50"/>
        <v/>
      </c>
      <c r="AG160" s="454" t="str">
        <f t="shared" si="51"/>
        <v/>
      </c>
      <c r="AI160" s="454" t="str">
        <f t="shared" si="52"/>
        <v/>
      </c>
      <c r="AK160" s="454" t="str">
        <f t="shared" si="53"/>
        <v/>
      </c>
      <c r="AM160" s="454" t="str">
        <f t="shared" si="54"/>
        <v/>
      </c>
      <c r="AO160" s="454" t="str">
        <f t="shared" si="55"/>
        <v/>
      </c>
      <c r="AQ160" s="454" t="str">
        <f t="shared" si="56"/>
        <v/>
      </c>
    </row>
    <row r="161" spans="5:43" x14ac:dyDescent="0.3">
      <c r="E161" s="454" t="str">
        <f t="shared" si="38"/>
        <v/>
      </c>
      <c r="G161" s="454" t="str">
        <f t="shared" si="38"/>
        <v/>
      </c>
      <c r="I161" s="454" t="str">
        <f t="shared" si="39"/>
        <v/>
      </c>
      <c r="K161" s="454" t="str">
        <f t="shared" si="40"/>
        <v/>
      </c>
      <c r="M161" s="454" t="str">
        <f t="shared" si="41"/>
        <v/>
      </c>
      <c r="O161" s="454" t="str">
        <f t="shared" si="42"/>
        <v/>
      </c>
      <c r="Q161" s="454" t="str">
        <f t="shared" si="43"/>
        <v/>
      </c>
      <c r="S161" s="454" t="str">
        <f t="shared" si="44"/>
        <v/>
      </c>
      <c r="U161" s="454" t="str">
        <f t="shared" si="45"/>
        <v/>
      </c>
      <c r="W161" s="454" t="str">
        <f t="shared" si="46"/>
        <v/>
      </c>
      <c r="Y161" s="454" t="str">
        <f t="shared" si="47"/>
        <v/>
      </c>
      <c r="AA161" s="454" t="str">
        <f t="shared" si="48"/>
        <v/>
      </c>
      <c r="AC161" s="454" t="str">
        <f t="shared" si="49"/>
        <v/>
      </c>
      <c r="AE161" s="454" t="str">
        <f t="shared" si="50"/>
        <v/>
      </c>
      <c r="AG161" s="454" t="str">
        <f t="shared" si="51"/>
        <v/>
      </c>
      <c r="AI161" s="454" t="str">
        <f t="shared" si="52"/>
        <v/>
      </c>
      <c r="AK161" s="454" t="str">
        <f t="shared" si="53"/>
        <v/>
      </c>
      <c r="AM161" s="454" t="str">
        <f t="shared" si="54"/>
        <v/>
      </c>
      <c r="AO161" s="454" t="str">
        <f t="shared" si="55"/>
        <v/>
      </c>
      <c r="AQ161" s="454" t="str">
        <f t="shared" si="56"/>
        <v/>
      </c>
    </row>
    <row r="162" spans="5:43" x14ac:dyDescent="0.3">
      <c r="E162" s="454" t="str">
        <f t="shared" si="38"/>
        <v/>
      </c>
      <c r="G162" s="454" t="str">
        <f t="shared" si="38"/>
        <v/>
      </c>
      <c r="I162" s="454" t="str">
        <f t="shared" si="39"/>
        <v/>
      </c>
      <c r="K162" s="454" t="str">
        <f t="shared" si="40"/>
        <v/>
      </c>
      <c r="M162" s="454" t="str">
        <f t="shared" si="41"/>
        <v/>
      </c>
      <c r="O162" s="454" t="str">
        <f t="shared" si="42"/>
        <v/>
      </c>
      <c r="Q162" s="454" t="str">
        <f t="shared" si="43"/>
        <v/>
      </c>
      <c r="S162" s="454" t="str">
        <f t="shared" si="44"/>
        <v/>
      </c>
      <c r="U162" s="454" t="str">
        <f t="shared" si="45"/>
        <v/>
      </c>
      <c r="W162" s="454" t="str">
        <f t="shared" si="46"/>
        <v/>
      </c>
      <c r="Y162" s="454" t="str">
        <f t="shared" si="47"/>
        <v/>
      </c>
      <c r="AA162" s="454" t="str">
        <f t="shared" si="48"/>
        <v/>
      </c>
      <c r="AC162" s="454" t="str">
        <f t="shared" si="49"/>
        <v/>
      </c>
      <c r="AE162" s="454" t="str">
        <f t="shared" si="50"/>
        <v/>
      </c>
      <c r="AG162" s="454" t="str">
        <f t="shared" si="51"/>
        <v/>
      </c>
      <c r="AI162" s="454" t="str">
        <f t="shared" si="52"/>
        <v/>
      </c>
      <c r="AK162" s="454" t="str">
        <f t="shared" si="53"/>
        <v/>
      </c>
      <c r="AM162" s="454" t="str">
        <f t="shared" si="54"/>
        <v/>
      </c>
      <c r="AO162" s="454" t="str">
        <f t="shared" si="55"/>
        <v/>
      </c>
      <c r="AQ162" s="454" t="str">
        <f t="shared" si="56"/>
        <v/>
      </c>
    </row>
    <row r="163" spans="5:43" x14ac:dyDescent="0.3">
      <c r="E163" s="454" t="str">
        <f t="shared" si="38"/>
        <v/>
      </c>
      <c r="G163" s="454" t="str">
        <f t="shared" si="38"/>
        <v/>
      </c>
      <c r="I163" s="454" t="str">
        <f t="shared" si="39"/>
        <v/>
      </c>
      <c r="K163" s="454" t="str">
        <f t="shared" si="40"/>
        <v/>
      </c>
      <c r="M163" s="454" t="str">
        <f t="shared" si="41"/>
        <v/>
      </c>
      <c r="O163" s="454" t="str">
        <f t="shared" si="42"/>
        <v/>
      </c>
      <c r="Q163" s="454" t="str">
        <f t="shared" si="43"/>
        <v/>
      </c>
      <c r="S163" s="454" t="str">
        <f t="shared" si="44"/>
        <v/>
      </c>
      <c r="U163" s="454" t="str">
        <f t="shared" si="45"/>
        <v/>
      </c>
      <c r="W163" s="454" t="str">
        <f t="shared" si="46"/>
        <v/>
      </c>
      <c r="Y163" s="454" t="str">
        <f t="shared" si="47"/>
        <v/>
      </c>
      <c r="AA163" s="454" t="str">
        <f t="shared" si="48"/>
        <v/>
      </c>
      <c r="AC163" s="454" t="str">
        <f t="shared" si="49"/>
        <v/>
      </c>
      <c r="AE163" s="454" t="str">
        <f t="shared" si="50"/>
        <v/>
      </c>
      <c r="AG163" s="454" t="str">
        <f t="shared" si="51"/>
        <v/>
      </c>
      <c r="AI163" s="454" t="str">
        <f t="shared" si="52"/>
        <v/>
      </c>
      <c r="AK163" s="454" t="str">
        <f t="shared" si="53"/>
        <v/>
      </c>
      <c r="AM163" s="454" t="str">
        <f t="shared" si="54"/>
        <v/>
      </c>
      <c r="AO163" s="454" t="str">
        <f t="shared" si="55"/>
        <v/>
      </c>
      <c r="AQ163" s="454" t="str">
        <f t="shared" si="56"/>
        <v/>
      </c>
    </row>
    <row r="164" spans="5:43" x14ac:dyDescent="0.3">
      <c r="E164" s="454" t="str">
        <f t="shared" si="38"/>
        <v/>
      </c>
      <c r="G164" s="454" t="str">
        <f t="shared" si="38"/>
        <v/>
      </c>
      <c r="I164" s="454" t="str">
        <f t="shared" si="39"/>
        <v/>
      </c>
      <c r="K164" s="454" t="str">
        <f t="shared" si="40"/>
        <v/>
      </c>
      <c r="M164" s="454" t="str">
        <f t="shared" si="41"/>
        <v/>
      </c>
      <c r="O164" s="454" t="str">
        <f t="shared" si="42"/>
        <v/>
      </c>
      <c r="Q164" s="454" t="str">
        <f t="shared" si="43"/>
        <v/>
      </c>
      <c r="S164" s="454" t="str">
        <f t="shared" si="44"/>
        <v/>
      </c>
      <c r="U164" s="454" t="str">
        <f t="shared" si="45"/>
        <v/>
      </c>
      <c r="W164" s="454" t="str">
        <f t="shared" si="46"/>
        <v/>
      </c>
      <c r="Y164" s="454" t="str">
        <f t="shared" si="47"/>
        <v/>
      </c>
      <c r="AA164" s="454" t="str">
        <f t="shared" si="48"/>
        <v/>
      </c>
      <c r="AC164" s="454" t="str">
        <f t="shared" si="49"/>
        <v/>
      </c>
      <c r="AE164" s="454" t="str">
        <f t="shared" si="50"/>
        <v/>
      </c>
      <c r="AG164" s="454" t="str">
        <f t="shared" si="51"/>
        <v/>
      </c>
      <c r="AI164" s="454" t="str">
        <f t="shared" si="52"/>
        <v/>
      </c>
      <c r="AK164" s="454" t="str">
        <f t="shared" si="53"/>
        <v/>
      </c>
      <c r="AM164" s="454" t="str">
        <f t="shared" si="54"/>
        <v/>
      </c>
      <c r="AO164" s="454" t="str">
        <f t="shared" si="55"/>
        <v/>
      </c>
      <c r="AQ164" s="454" t="str">
        <f t="shared" si="56"/>
        <v/>
      </c>
    </row>
    <row r="165" spans="5:43" x14ac:dyDescent="0.3">
      <c r="E165" s="454" t="str">
        <f t="shared" si="38"/>
        <v/>
      </c>
      <c r="G165" s="454" t="str">
        <f t="shared" si="38"/>
        <v/>
      </c>
      <c r="I165" s="454" t="str">
        <f t="shared" si="39"/>
        <v/>
      </c>
      <c r="K165" s="454" t="str">
        <f t="shared" si="40"/>
        <v/>
      </c>
      <c r="M165" s="454" t="str">
        <f t="shared" si="41"/>
        <v/>
      </c>
      <c r="O165" s="454" t="str">
        <f t="shared" si="42"/>
        <v/>
      </c>
      <c r="Q165" s="454" t="str">
        <f t="shared" si="43"/>
        <v/>
      </c>
      <c r="S165" s="454" t="str">
        <f t="shared" si="44"/>
        <v/>
      </c>
      <c r="U165" s="454" t="str">
        <f t="shared" si="45"/>
        <v/>
      </c>
      <c r="W165" s="454" t="str">
        <f t="shared" si="46"/>
        <v/>
      </c>
      <c r="Y165" s="454" t="str">
        <f t="shared" si="47"/>
        <v/>
      </c>
      <c r="AA165" s="454" t="str">
        <f t="shared" si="48"/>
        <v/>
      </c>
      <c r="AC165" s="454" t="str">
        <f t="shared" si="49"/>
        <v/>
      </c>
      <c r="AE165" s="454" t="str">
        <f t="shared" si="50"/>
        <v/>
      </c>
      <c r="AG165" s="454" t="str">
        <f t="shared" si="51"/>
        <v/>
      </c>
      <c r="AI165" s="454" t="str">
        <f t="shared" si="52"/>
        <v/>
      </c>
      <c r="AK165" s="454" t="str">
        <f t="shared" si="53"/>
        <v/>
      </c>
      <c r="AM165" s="454" t="str">
        <f t="shared" si="54"/>
        <v/>
      </c>
      <c r="AO165" s="454" t="str">
        <f t="shared" si="55"/>
        <v/>
      </c>
      <c r="AQ165" s="454" t="str">
        <f t="shared" si="56"/>
        <v/>
      </c>
    </row>
    <row r="166" spans="5:43" x14ac:dyDescent="0.3">
      <c r="E166" s="454" t="str">
        <f t="shared" si="38"/>
        <v/>
      </c>
      <c r="G166" s="454" t="str">
        <f t="shared" si="38"/>
        <v/>
      </c>
      <c r="I166" s="454" t="str">
        <f t="shared" si="39"/>
        <v/>
      </c>
      <c r="K166" s="454" t="str">
        <f t="shared" si="40"/>
        <v/>
      </c>
      <c r="M166" s="454" t="str">
        <f t="shared" si="41"/>
        <v/>
      </c>
      <c r="O166" s="454" t="str">
        <f t="shared" si="42"/>
        <v/>
      </c>
      <c r="Q166" s="454" t="str">
        <f t="shared" si="43"/>
        <v/>
      </c>
      <c r="S166" s="454" t="str">
        <f t="shared" si="44"/>
        <v/>
      </c>
      <c r="U166" s="454" t="str">
        <f t="shared" si="45"/>
        <v/>
      </c>
      <c r="W166" s="454" t="str">
        <f t="shared" si="46"/>
        <v/>
      </c>
      <c r="Y166" s="454" t="str">
        <f t="shared" si="47"/>
        <v/>
      </c>
      <c r="AA166" s="454" t="str">
        <f t="shared" si="48"/>
        <v/>
      </c>
      <c r="AC166" s="454" t="str">
        <f t="shared" si="49"/>
        <v/>
      </c>
      <c r="AE166" s="454" t="str">
        <f t="shared" si="50"/>
        <v/>
      </c>
      <c r="AG166" s="454" t="str">
        <f t="shared" si="51"/>
        <v/>
      </c>
      <c r="AI166" s="454" t="str">
        <f t="shared" si="52"/>
        <v/>
      </c>
      <c r="AK166" s="454" t="str">
        <f t="shared" si="53"/>
        <v/>
      </c>
      <c r="AM166" s="454" t="str">
        <f t="shared" si="54"/>
        <v/>
      </c>
      <c r="AO166" s="454" t="str">
        <f t="shared" si="55"/>
        <v/>
      </c>
      <c r="AQ166" s="454" t="str">
        <f t="shared" si="56"/>
        <v/>
      </c>
    </row>
    <row r="167" spans="5:43" x14ac:dyDescent="0.3">
      <c r="E167" s="454" t="str">
        <f t="shared" si="38"/>
        <v/>
      </c>
      <c r="G167" s="454" t="str">
        <f t="shared" si="38"/>
        <v/>
      </c>
      <c r="I167" s="454" t="str">
        <f t="shared" si="39"/>
        <v/>
      </c>
      <c r="K167" s="454" t="str">
        <f t="shared" si="40"/>
        <v/>
      </c>
      <c r="M167" s="454" t="str">
        <f t="shared" si="41"/>
        <v/>
      </c>
      <c r="O167" s="454" t="str">
        <f t="shared" si="42"/>
        <v/>
      </c>
      <c r="Q167" s="454" t="str">
        <f t="shared" si="43"/>
        <v/>
      </c>
      <c r="S167" s="454" t="str">
        <f t="shared" si="44"/>
        <v/>
      </c>
      <c r="U167" s="454" t="str">
        <f t="shared" si="45"/>
        <v/>
      </c>
      <c r="W167" s="454" t="str">
        <f t="shared" si="46"/>
        <v/>
      </c>
      <c r="Y167" s="454" t="str">
        <f t="shared" si="47"/>
        <v/>
      </c>
      <c r="AA167" s="454" t="str">
        <f t="shared" si="48"/>
        <v/>
      </c>
      <c r="AC167" s="454" t="str">
        <f t="shared" si="49"/>
        <v/>
      </c>
      <c r="AE167" s="454" t="str">
        <f t="shared" si="50"/>
        <v/>
      </c>
      <c r="AG167" s="454" t="str">
        <f t="shared" si="51"/>
        <v/>
      </c>
      <c r="AI167" s="454" t="str">
        <f t="shared" si="52"/>
        <v/>
      </c>
      <c r="AK167" s="454" t="str">
        <f t="shared" si="53"/>
        <v/>
      </c>
      <c r="AM167" s="454" t="str">
        <f t="shared" si="54"/>
        <v/>
      </c>
      <c r="AO167" s="454" t="str">
        <f t="shared" si="55"/>
        <v/>
      </c>
      <c r="AQ167" s="454" t="str">
        <f t="shared" si="56"/>
        <v/>
      </c>
    </row>
    <row r="168" spans="5:43" x14ac:dyDescent="0.3">
      <c r="E168" s="454" t="str">
        <f t="shared" si="38"/>
        <v/>
      </c>
      <c r="G168" s="454" t="str">
        <f t="shared" si="38"/>
        <v/>
      </c>
      <c r="I168" s="454" t="str">
        <f t="shared" si="39"/>
        <v/>
      </c>
      <c r="K168" s="454" t="str">
        <f t="shared" si="40"/>
        <v/>
      </c>
      <c r="M168" s="454" t="str">
        <f t="shared" si="41"/>
        <v/>
      </c>
      <c r="O168" s="454" t="str">
        <f t="shared" si="42"/>
        <v/>
      </c>
      <c r="Q168" s="454" t="str">
        <f t="shared" si="43"/>
        <v/>
      </c>
      <c r="S168" s="454" t="str">
        <f t="shared" si="44"/>
        <v/>
      </c>
      <c r="U168" s="454" t="str">
        <f t="shared" si="45"/>
        <v/>
      </c>
      <c r="W168" s="454" t="str">
        <f t="shared" si="46"/>
        <v/>
      </c>
      <c r="Y168" s="454" t="str">
        <f t="shared" si="47"/>
        <v/>
      </c>
      <c r="AA168" s="454" t="str">
        <f t="shared" si="48"/>
        <v/>
      </c>
      <c r="AC168" s="454" t="str">
        <f t="shared" si="49"/>
        <v/>
      </c>
      <c r="AE168" s="454" t="str">
        <f t="shared" si="50"/>
        <v/>
      </c>
      <c r="AG168" s="454" t="str">
        <f t="shared" si="51"/>
        <v/>
      </c>
      <c r="AI168" s="454" t="str">
        <f t="shared" si="52"/>
        <v/>
      </c>
      <c r="AK168" s="454" t="str">
        <f t="shared" si="53"/>
        <v/>
      </c>
      <c r="AM168" s="454" t="str">
        <f t="shared" si="54"/>
        <v/>
      </c>
      <c r="AO168" s="454" t="str">
        <f t="shared" si="55"/>
        <v/>
      </c>
      <c r="AQ168" s="454" t="str">
        <f t="shared" si="56"/>
        <v/>
      </c>
    </row>
    <row r="169" spans="5:43" x14ac:dyDescent="0.3">
      <c r="E169" s="454" t="str">
        <f t="shared" si="38"/>
        <v/>
      </c>
      <c r="G169" s="454" t="str">
        <f t="shared" si="38"/>
        <v/>
      </c>
      <c r="I169" s="454" t="str">
        <f t="shared" si="39"/>
        <v/>
      </c>
      <c r="K169" s="454" t="str">
        <f t="shared" si="40"/>
        <v/>
      </c>
      <c r="M169" s="454" t="str">
        <f t="shared" si="41"/>
        <v/>
      </c>
      <c r="O169" s="454" t="str">
        <f t="shared" si="42"/>
        <v/>
      </c>
      <c r="Q169" s="454" t="str">
        <f t="shared" si="43"/>
        <v/>
      </c>
      <c r="S169" s="454" t="str">
        <f t="shared" si="44"/>
        <v/>
      </c>
      <c r="U169" s="454" t="str">
        <f t="shared" si="45"/>
        <v/>
      </c>
      <c r="W169" s="454" t="str">
        <f t="shared" si="46"/>
        <v/>
      </c>
      <c r="Y169" s="454" t="str">
        <f t="shared" si="47"/>
        <v/>
      </c>
      <c r="AA169" s="454" t="str">
        <f t="shared" si="48"/>
        <v/>
      </c>
      <c r="AC169" s="454" t="str">
        <f t="shared" si="49"/>
        <v/>
      </c>
      <c r="AE169" s="454" t="str">
        <f t="shared" si="50"/>
        <v/>
      </c>
      <c r="AG169" s="454" t="str">
        <f t="shared" si="51"/>
        <v/>
      </c>
      <c r="AI169" s="454" t="str">
        <f t="shared" si="52"/>
        <v/>
      </c>
      <c r="AK169" s="454" t="str">
        <f t="shared" si="53"/>
        <v/>
      </c>
      <c r="AM169" s="454" t="str">
        <f t="shared" si="54"/>
        <v/>
      </c>
      <c r="AO169" s="454" t="str">
        <f t="shared" si="55"/>
        <v/>
      </c>
      <c r="AQ169" s="454" t="str">
        <f t="shared" si="56"/>
        <v/>
      </c>
    </row>
    <row r="170" spans="5:43" x14ac:dyDescent="0.3">
      <c r="E170" s="454" t="str">
        <f t="shared" si="38"/>
        <v/>
      </c>
      <c r="G170" s="454" t="str">
        <f t="shared" si="38"/>
        <v/>
      </c>
      <c r="I170" s="454" t="str">
        <f t="shared" si="39"/>
        <v/>
      </c>
      <c r="K170" s="454" t="str">
        <f t="shared" si="40"/>
        <v/>
      </c>
      <c r="M170" s="454" t="str">
        <f t="shared" si="41"/>
        <v/>
      </c>
      <c r="O170" s="454" t="str">
        <f t="shared" si="42"/>
        <v/>
      </c>
      <c r="Q170" s="454" t="str">
        <f t="shared" si="43"/>
        <v/>
      </c>
      <c r="S170" s="454" t="str">
        <f t="shared" si="44"/>
        <v/>
      </c>
      <c r="U170" s="454" t="str">
        <f t="shared" si="45"/>
        <v/>
      </c>
      <c r="W170" s="454" t="str">
        <f t="shared" si="46"/>
        <v/>
      </c>
      <c r="Y170" s="454" t="str">
        <f t="shared" si="47"/>
        <v/>
      </c>
      <c r="AA170" s="454" t="str">
        <f t="shared" si="48"/>
        <v/>
      </c>
      <c r="AC170" s="454" t="str">
        <f t="shared" si="49"/>
        <v/>
      </c>
      <c r="AE170" s="454" t="str">
        <f t="shared" si="50"/>
        <v/>
      </c>
      <c r="AG170" s="454" t="str">
        <f t="shared" si="51"/>
        <v/>
      </c>
      <c r="AI170" s="454" t="str">
        <f t="shared" si="52"/>
        <v/>
      </c>
      <c r="AK170" s="454" t="str">
        <f t="shared" si="53"/>
        <v/>
      </c>
      <c r="AM170" s="454" t="str">
        <f t="shared" si="54"/>
        <v/>
      </c>
      <c r="AO170" s="454" t="str">
        <f t="shared" si="55"/>
        <v/>
      </c>
      <c r="AQ170" s="454" t="str">
        <f t="shared" si="56"/>
        <v/>
      </c>
    </row>
    <row r="171" spans="5:43" x14ac:dyDescent="0.3">
      <c r="E171" s="454" t="str">
        <f t="shared" si="38"/>
        <v/>
      </c>
      <c r="G171" s="454" t="str">
        <f t="shared" si="38"/>
        <v/>
      </c>
      <c r="I171" s="454" t="str">
        <f t="shared" si="39"/>
        <v/>
      </c>
      <c r="K171" s="454" t="str">
        <f t="shared" si="40"/>
        <v/>
      </c>
      <c r="M171" s="454" t="str">
        <f t="shared" si="41"/>
        <v/>
      </c>
      <c r="O171" s="454" t="str">
        <f t="shared" si="42"/>
        <v/>
      </c>
      <c r="Q171" s="454" t="str">
        <f t="shared" si="43"/>
        <v/>
      </c>
      <c r="S171" s="454" t="str">
        <f t="shared" si="44"/>
        <v/>
      </c>
      <c r="U171" s="454" t="str">
        <f t="shared" si="45"/>
        <v/>
      </c>
      <c r="W171" s="454" t="str">
        <f t="shared" si="46"/>
        <v/>
      </c>
      <c r="Y171" s="454" t="str">
        <f t="shared" si="47"/>
        <v/>
      </c>
      <c r="AA171" s="454" t="str">
        <f t="shared" si="48"/>
        <v/>
      </c>
      <c r="AC171" s="454" t="str">
        <f t="shared" si="49"/>
        <v/>
      </c>
      <c r="AE171" s="454" t="str">
        <f t="shared" si="50"/>
        <v/>
      </c>
      <c r="AG171" s="454" t="str">
        <f t="shared" si="51"/>
        <v/>
      </c>
      <c r="AI171" s="454" t="str">
        <f t="shared" si="52"/>
        <v/>
      </c>
      <c r="AK171" s="454" t="str">
        <f t="shared" si="53"/>
        <v/>
      </c>
      <c r="AM171" s="454" t="str">
        <f t="shared" si="54"/>
        <v/>
      </c>
      <c r="AO171" s="454" t="str">
        <f t="shared" si="55"/>
        <v/>
      </c>
      <c r="AQ171" s="454" t="str">
        <f t="shared" si="56"/>
        <v/>
      </c>
    </row>
    <row r="172" spans="5:43" x14ac:dyDescent="0.3">
      <c r="E172" s="454" t="str">
        <f t="shared" si="38"/>
        <v/>
      </c>
      <c r="G172" s="454" t="str">
        <f t="shared" si="38"/>
        <v/>
      </c>
      <c r="I172" s="454" t="str">
        <f t="shared" si="39"/>
        <v/>
      </c>
      <c r="K172" s="454" t="str">
        <f t="shared" si="40"/>
        <v/>
      </c>
      <c r="M172" s="454" t="str">
        <f t="shared" si="41"/>
        <v/>
      </c>
      <c r="O172" s="454" t="str">
        <f t="shared" si="42"/>
        <v/>
      </c>
      <c r="Q172" s="454" t="str">
        <f t="shared" si="43"/>
        <v/>
      </c>
      <c r="S172" s="454" t="str">
        <f t="shared" si="44"/>
        <v/>
      </c>
      <c r="U172" s="454" t="str">
        <f t="shared" si="45"/>
        <v/>
      </c>
      <c r="W172" s="454" t="str">
        <f t="shared" si="46"/>
        <v/>
      </c>
      <c r="Y172" s="454" t="str">
        <f t="shared" si="47"/>
        <v/>
      </c>
      <c r="AA172" s="454" t="str">
        <f t="shared" si="48"/>
        <v/>
      </c>
      <c r="AC172" s="454" t="str">
        <f t="shared" si="49"/>
        <v/>
      </c>
      <c r="AE172" s="454" t="str">
        <f t="shared" si="50"/>
        <v/>
      </c>
      <c r="AG172" s="454" t="str">
        <f t="shared" si="51"/>
        <v/>
      </c>
      <c r="AI172" s="454" t="str">
        <f t="shared" si="52"/>
        <v/>
      </c>
      <c r="AK172" s="454" t="str">
        <f t="shared" si="53"/>
        <v/>
      </c>
      <c r="AM172" s="454" t="str">
        <f t="shared" si="54"/>
        <v/>
      </c>
      <c r="AO172" s="454" t="str">
        <f t="shared" si="55"/>
        <v/>
      </c>
      <c r="AQ172" s="454" t="str">
        <f t="shared" si="56"/>
        <v/>
      </c>
    </row>
    <row r="173" spans="5:43" x14ac:dyDescent="0.3">
      <c r="E173" s="454" t="str">
        <f t="shared" si="38"/>
        <v/>
      </c>
      <c r="G173" s="454" t="str">
        <f t="shared" si="38"/>
        <v/>
      </c>
      <c r="I173" s="454" t="str">
        <f t="shared" si="39"/>
        <v/>
      </c>
      <c r="K173" s="454" t="str">
        <f t="shared" si="40"/>
        <v/>
      </c>
      <c r="M173" s="454" t="str">
        <f t="shared" si="41"/>
        <v/>
      </c>
      <c r="O173" s="454" t="str">
        <f t="shared" si="42"/>
        <v/>
      </c>
      <c r="Q173" s="454" t="str">
        <f t="shared" si="43"/>
        <v/>
      </c>
      <c r="S173" s="454" t="str">
        <f t="shared" si="44"/>
        <v/>
      </c>
      <c r="U173" s="454" t="str">
        <f t="shared" si="45"/>
        <v/>
      </c>
      <c r="W173" s="454" t="str">
        <f t="shared" si="46"/>
        <v/>
      </c>
      <c r="Y173" s="454" t="str">
        <f t="shared" si="47"/>
        <v/>
      </c>
      <c r="AA173" s="454" t="str">
        <f t="shared" si="48"/>
        <v/>
      </c>
      <c r="AC173" s="454" t="str">
        <f t="shared" si="49"/>
        <v/>
      </c>
      <c r="AE173" s="454" t="str">
        <f t="shared" si="50"/>
        <v/>
      </c>
      <c r="AG173" s="454" t="str">
        <f t="shared" si="51"/>
        <v/>
      </c>
      <c r="AI173" s="454" t="str">
        <f t="shared" si="52"/>
        <v/>
      </c>
      <c r="AK173" s="454" t="str">
        <f t="shared" si="53"/>
        <v/>
      </c>
      <c r="AM173" s="454" t="str">
        <f t="shared" si="54"/>
        <v/>
      </c>
      <c r="AO173" s="454" t="str">
        <f t="shared" si="55"/>
        <v/>
      </c>
      <c r="AQ173" s="454" t="str">
        <f t="shared" si="56"/>
        <v/>
      </c>
    </row>
    <row r="174" spans="5:43" x14ac:dyDescent="0.3">
      <c r="E174" s="454" t="str">
        <f t="shared" si="38"/>
        <v/>
      </c>
      <c r="G174" s="454" t="str">
        <f t="shared" si="38"/>
        <v/>
      </c>
      <c r="I174" s="454" t="str">
        <f t="shared" si="39"/>
        <v/>
      </c>
      <c r="K174" s="454" t="str">
        <f t="shared" si="40"/>
        <v/>
      </c>
      <c r="M174" s="454" t="str">
        <f t="shared" si="41"/>
        <v/>
      </c>
      <c r="O174" s="454" t="str">
        <f t="shared" si="42"/>
        <v/>
      </c>
      <c r="Q174" s="454" t="str">
        <f t="shared" si="43"/>
        <v/>
      </c>
      <c r="S174" s="454" t="str">
        <f t="shared" si="44"/>
        <v/>
      </c>
      <c r="U174" s="454" t="str">
        <f t="shared" si="45"/>
        <v/>
      </c>
      <c r="W174" s="454" t="str">
        <f t="shared" si="46"/>
        <v/>
      </c>
      <c r="Y174" s="454" t="str">
        <f t="shared" si="47"/>
        <v/>
      </c>
      <c r="AA174" s="454" t="str">
        <f t="shared" si="48"/>
        <v/>
      </c>
      <c r="AC174" s="454" t="str">
        <f t="shared" si="49"/>
        <v/>
      </c>
      <c r="AE174" s="454" t="str">
        <f t="shared" si="50"/>
        <v/>
      </c>
      <c r="AG174" s="454" t="str">
        <f t="shared" si="51"/>
        <v/>
      </c>
      <c r="AI174" s="454" t="str">
        <f t="shared" si="52"/>
        <v/>
      </c>
      <c r="AK174" s="454" t="str">
        <f t="shared" si="53"/>
        <v/>
      </c>
      <c r="AM174" s="454" t="str">
        <f t="shared" si="54"/>
        <v/>
      </c>
      <c r="AO174" s="454" t="str">
        <f t="shared" si="55"/>
        <v/>
      </c>
      <c r="AQ174" s="454" t="str">
        <f t="shared" si="56"/>
        <v/>
      </c>
    </row>
    <row r="175" spans="5:43" x14ac:dyDescent="0.3">
      <c r="E175" s="454" t="str">
        <f t="shared" si="38"/>
        <v/>
      </c>
      <c r="G175" s="454" t="str">
        <f t="shared" si="38"/>
        <v/>
      </c>
      <c r="I175" s="454" t="str">
        <f t="shared" si="39"/>
        <v/>
      </c>
      <c r="K175" s="454" t="str">
        <f t="shared" si="40"/>
        <v/>
      </c>
      <c r="M175" s="454" t="str">
        <f t="shared" si="41"/>
        <v/>
      </c>
      <c r="O175" s="454" t="str">
        <f t="shared" si="42"/>
        <v/>
      </c>
      <c r="Q175" s="454" t="str">
        <f t="shared" si="43"/>
        <v/>
      </c>
      <c r="S175" s="454" t="str">
        <f t="shared" si="44"/>
        <v/>
      </c>
      <c r="U175" s="454" t="str">
        <f t="shared" si="45"/>
        <v/>
      </c>
      <c r="W175" s="454" t="str">
        <f t="shared" si="46"/>
        <v/>
      </c>
      <c r="Y175" s="454" t="str">
        <f t="shared" si="47"/>
        <v/>
      </c>
      <c r="AA175" s="454" t="str">
        <f t="shared" si="48"/>
        <v/>
      </c>
      <c r="AC175" s="454" t="str">
        <f t="shared" si="49"/>
        <v/>
      </c>
      <c r="AE175" s="454" t="str">
        <f t="shared" si="50"/>
        <v/>
      </c>
      <c r="AG175" s="454" t="str">
        <f t="shared" si="51"/>
        <v/>
      </c>
      <c r="AI175" s="454" t="str">
        <f t="shared" si="52"/>
        <v/>
      </c>
      <c r="AK175" s="454" t="str">
        <f t="shared" si="53"/>
        <v/>
      </c>
      <c r="AM175" s="454" t="str">
        <f t="shared" si="54"/>
        <v/>
      </c>
      <c r="AO175" s="454" t="str">
        <f t="shared" si="55"/>
        <v/>
      </c>
      <c r="AQ175" s="454" t="str">
        <f t="shared" si="56"/>
        <v/>
      </c>
    </row>
    <row r="176" spans="5:43" x14ac:dyDescent="0.3">
      <c r="E176" s="454" t="str">
        <f t="shared" si="38"/>
        <v/>
      </c>
      <c r="G176" s="454" t="str">
        <f t="shared" si="38"/>
        <v/>
      </c>
      <c r="I176" s="454" t="str">
        <f t="shared" si="39"/>
        <v/>
      </c>
      <c r="K176" s="454" t="str">
        <f t="shared" si="40"/>
        <v/>
      </c>
      <c r="M176" s="454" t="str">
        <f t="shared" si="41"/>
        <v/>
      </c>
      <c r="O176" s="454" t="str">
        <f t="shared" si="42"/>
        <v/>
      </c>
      <c r="Q176" s="454" t="str">
        <f t="shared" si="43"/>
        <v/>
      </c>
      <c r="S176" s="454" t="str">
        <f t="shared" si="44"/>
        <v/>
      </c>
      <c r="U176" s="454" t="str">
        <f t="shared" si="45"/>
        <v/>
      </c>
      <c r="W176" s="454" t="str">
        <f t="shared" si="46"/>
        <v/>
      </c>
      <c r="Y176" s="454" t="str">
        <f t="shared" si="47"/>
        <v/>
      </c>
      <c r="AA176" s="454" t="str">
        <f t="shared" si="48"/>
        <v/>
      </c>
      <c r="AC176" s="454" t="str">
        <f t="shared" si="49"/>
        <v/>
      </c>
      <c r="AE176" s="454" t="str">
        <f t="shared" si="50"/>
        <v/>
      </c>
      <c r="AG176" s="454" t="str">
        <f t="shared" si="51"/>
        <v/>
      </c>
      <c r="AI176" s="454" t="str">
        <f t="shared" si="52"/>
        <v/>
      </c>
      <c r="AK176" s="454" t="str">
        <f t="shared" si="53"/>
        <v/>
      </c>
      <c r="AM176" s="454" t="str">
        <f t="shared" si="54"/>
        <v/>
      </c>
      <c r="AO176" s="454" t="str">
        <f t="shared" si="55"/>
        <v/>
      </c>
      <c r="AQ176" s="454" t="str">
        <f t="shared" si="56"/>
        <v/>
      </c>
    </row>
    <row r="177" spans="5:43" x14ac:dyDescent="0.3">
      <c r="E177" s="454" t="str">
        <f t="shared" si="38"/>
        <v/>
      </c>
      <c r="G177" s="454" t="str">
        <f t="shared" si="38"/>
        <v/>
      </c>
      <c r="I177" s="454" t="str">
        <f t="shared" si="39"/>
        <v/>
      </c>
      <c r="K177" s="454" t="str">
        <f t="shared" si="40"/>
        <v/>
      </c>
      <c r="M177" s="454" t="str">
        <f t="shared" si="41"/>
        <v/>
      </c>
      <c r="O177" s="454" t="str">
        <f t="shared" si="42"/>
        <v/>
      </c>
      <c r="Q177" s="454" t="str">
        <f t="shared" si="43"/>
        <v/>
      </c>
      <c r="S177" s="454" t="str">
        <f t="shared" si="44"/>
        <v/>
      </c>
      <c r="U177" s="454" t="str">
        <f t="shared" si="45"/>
        <v/>
      </c>
      <c r="W177" s="454" t="str">
        <f t="shared" si="46"/>
        <v/>
      </c>
      <c r="Y177" s="454" t="str">
        <f t="shared" si="47"/>
        <v/>
      </c>
      <c r="AA177" s="454" t="str">
        <f t="shared" si="48"/>
        <v/>
      </c>
      <c r="AC177" s="454" t="str">
        <f t="shared" si="49"/>
        <v/>
      </c>
      <c r="AE177" s="454" t="str">
        <f t="shared" si="50"/>
        <v/>
      </c>
      <c r="AG177" s="454" t="str">
        <f t="shared" si="51"/>
        <v/>
      </c>
      <c r="AI177" s="454" t="str">
        <f t="shared" si="52"/>
        <v/>
      </c>
      <c r="AK177" s="454" t="str">
        <f t="shared" si="53"/>
        <v/>
      </c>
      <c r="AM177" s="454" t="str">
        <f t="shared" si="54"/>
        <v/>
      </c>
      <c r="AO177" s="454" t="str">
        <f t="shared" si="55"/>
        <v/>
      </c>
      <c r="AQ177" s="454" t="str">
        <f t="shared" si="56"/>
        <v/>
      </c>
    </row>
    <row r="178" spans="5:43" x14ac:dyDescent="0.3">
      <c r="E178" s="454" t="str">
        <f t="shared" si="38"/>
        <v/>
      </c>
      <c r="G178" s="454" t="str">
        <f t="shared" si="38"/>
        <v/>
      </c>
      <c r="I178" s="454" t="str">
        <f t="shared" si="39"/>
        <v/>
      </c>
      <c r="K178" s="454" t="str">
        <f t="shared" si="40"/>
        <v/>
      </c>
      <c r="M178" s="454" t="str">
        <f t="shared" si="41"/>
        <v/>
      </c>
      <c r="O178" s="454" t="str">
        <f t="shared" si="42"/>
        <v/>
      </c>
      <c r="Q178" s="454" t="str">
        <f t="shared" si="43"/>
        <v/>
      </c>
      <c r="S178" s="454" t="str">
        <f t="shared" si="44"/>
        <v/>
      </c>
      <c r="U178" s="454" t="str">
        <f t="shared" si="45"/>
        <v/>
      </c>
      <c r="W178" s="454" t="str">
        <f t="shared" si="46"/>
        <v/>
      </c>
      <c r="Y178" s="454" t="str">
        <f t="shared" si="47"/>
        <v/>
      </c>
      <c r="AA178" s="454" t="str">
        <f t="shared" si="48"/>
        <v/>
      </c>
      <c r="AC178" s="454" t="str">
        <f t="shared" si="49"/>
        <v/>
      </c>
      <c r="AE178" s="454" t="str">
        <f t="shared" si="50"/>
        <v/>
      </c>
      <c r="AG178" s="454" t="str">
        <f t="shared" si="51"/>
        <v/>
      </c>
      <c r="AI178" s="454" t="str">
        <f t="shared" si="52"/>
        <v/>
      </c>
      <c r="AK178" s="454" t="str">
        <f t="shared" si="53"/>
        <v/>
      </c>
      <c r="AM178" s="454" t="str">
        <f t="shared" si="54"/>
        <v/>
      </c>
      <c r="AO178" s="454" t="str">
        <f t="shared" si="55"/>
        <v/>
      </c>
      <c r="AQ178" s="454" t="str">
        <f t="shared" si="56"/>
        <v/>
      </c>
    </row>
    <row r="179" spans="5:43" x14ac:dyDescent="0.3">
      <c r="E179" s="454" t="str">
        <f t="shared" si="38"/>
        <v/>
      </c>
      <c r="G179" s="454" t="str">
        <f t="shared" si="38"/>
        <v/>
      </c>
      <c r="I179" s="454" t="str">
        <f t="shared" si="39"/>
        <v/>
      </c>
      <c r="K179" s="454" t="str">
        <f t="shared" si="40"/>
        <v/>
      </c>
      <c r="M179" s="454" t="str">
        <f t="shared" si="41"/>
        <v/>
      </c>
      <c r="O179" s="454" t="str">
        <f t="shared" si="42"/>
        <v/>
      </c>
      <c r="Q179" s="454" t="str">
        <f t="shared" si="43"/>
        <v/>
      </c>
      <c r="S179" s="454" t="str">
        <f t="shared" si="44"/>
        <v/>
      </c>
      <c r="U179" s="454" t="str">
        <f t="shared" si="45"/>
        <v/>
      </c>
      <c r="W179" s="454" t="str">
        <f t="shared" si="46"/>
        <v/>
      </c>
      <c r="Y179" s="454" t="str">
        <f t="shared" si="47"/>
        <v/>
      </c>
      <c r="AA179" s="454" t="str">
        <f t="shared" si="48"/>
        <v/>
      </c>
      <c r="AC179" s="454" t="str">
        <f t="shared" si="49"/>
        <v/>
      </c>
      <c r="AE179" s="454" t="str">
        <f t="shared" si="50"/>
        <v/>
      </c>
      <c r="AG179" s="454" t="str">
        <f t="shared" si="51"/>
        <v/>
      </c>
      <c r="AI179" s="454" t="str">
        <f t="shared" si="52"/>
        <v/>
      </c>
      <c r="AK179" s="454" t="str">
        <f t="shared" si="53"/>
        <v/>
      </c>
      <c r="AM179" s="454" t="str">
        <f t="shared" si="54"/>
        <v/>
      </c>
      <c r="AO179" s="454" t="str">
        <f t="shared" si="55"/>
        <v/>
      </c>
      <c r="AQ179" s="454" t="str">
        <f t="shared" si="56"/>
        <v/>
      </c>
    </row>
    <row r="180" spans="5:43" x14ac:dyDescent="0.3">
      <c r="E180" s="454" t="str">
        <f t="shared" si="38"/>
        <v/>
      </c>
      <c r="G180" s="454" t="str">
        <f t="shared" si="38"/>
        <v/>
      </c>
      <c r="I180" s="454" t="str">
        <f t="shared" si="39"/>
        <v/>
      </c>
      <c r="K180" s="454" t="str">
        <f t="shared" si="40"/>
        <v/>
      </c>
      <c r="M180" s="454" t="str">
        <f t="shared" si="41"/>
        <v/>
      </c>
      <c r="O180" s="454" t="str">
        <f t="shared" si="42"/>
        <v/>
      </c>
      <c r="Q180" s="454" t="str">
        <f t="shared" si="43"/>
        <v/>
      </c>
      <c r="S180" s="454" t="str">
        <f t="shared" si="44"/>
        <v/>
      </c>
      <c r="U180" s="454" t="str">
        <f t="shared" si="45"/>
        <v/>
      </c>
      <c r="W180" s="454" t="str">
        <f t="shared" si="46"/>
        <v/>
      </c>
      <c r="Y180" s="454" t="str">
        <f t="shared" si="47"/>
        <v/>
      </c>
      <c r="AA180" s="454" t="str">
        <f t="shared" si="48"/>
        <v/>
      </c>
      <c r="AC180" s="454" t="str">
        <f t="shared" si="49"/>
        <v/>
      </c>
      <c r="AE180" s="454" t="str">
        <f t="shared" si="50"/>
        <v/>
      </c>
      <c r="AG180" s="454" t="str">
        <f t="shared" si="51"/>
        <v/>
      </c>
      <c r="AI180" s="454" t="str">
        <f t="shared" si="52"/>
        <v/>
      </c>
      <c r="AK180" s="454" t="str">
        <f t="shared" si="53"/>
        <v/>
      </c>
      <c r="AM180" s="454" t="str">
        <f t="shared" si="54"/>
        <v/>
      </c>
      <c r="AO180" s="454" t="str">
        <f t="shared" si="55"/>
        <v/>
      </c>
      <c r="AQ180" s="454" t="str">
        <f t="shared" si="56"/>
        <v/>
      </c>
    </row>
    <row r="181" spans="5:43" x14ac:dyDescent="0.3">
      <c r="E181" s="454" t="str">
        <f t="shared" si="38"/>
        <v/>
      </c>
      <c r="G181" s="454" t="str">
        <f t="shared" si="38"/>
        <v/>
      </c>
      <c r="I181" s="454" t="str">
        <f t="shared" si="39"/>
        <v/>
      </c>
      <c r="K181" s="454" t="str">
        <f t="shared" si="40"/>
        <v/>
      </c>
      <c r="M181" s="454" t="str">
        <f t="shared" si="41"/>
        <v/>
      </c>
      <c r="O181" s="454" t="str">
        <f t="shared" si="42"/>
        <v/>
      </c>
      <c r="Q181" s="454" t="str">
        <f t="shared" si="43"/>
        <v/>
      </c>
      <c r="S181" s="454" t="str">
        <f t="shared" si="44"/>
        <v/>
      </c>
      <c r="U181" s="454" t="str">
        <f t="shared" si="45"/>
        <v/>
      </c>
      <c r="W181" s="454" t="str">
        <f t="shared" si="46"/>
        <v/>
      </c>
      <c r="Y181" s="454" t="str">
        <f t="shared" si="47"/>
        <v/>
      </c>
      <c r="AA181" s="454" t="str">
        <f t="shared" si="48"/>
        <v/>
      </c>
      <c r="AC181" s="454" t="str">
        <f t="shared" si="49"/>
        <v/>
      </c>
      <c r="AE181" s="454" t="str">
        <f t="shared" si="50"/>
        <v/>
      </c>
      <c r="AG181" s="454" t="str">
        <f t="shared" si="51"/>
        <v/>
      </c>
      <c r="AI181" s="454" t="str">
        <f t="shared" si="52"/>
        <v/>
      </c>
      <c r="AK181" s="454" t="str">
        <f t="shared" si="53"/>
        <v/>
      </c>
      <c r="AM181" s="454" t="str">
        <f t="shared" si="54"/>
        <v/>
      </c>
      <c r="AO181" s="454" t="str">
        <f t="shared" si="55"/>
        <v/>
      </c>
      <c r="AQ181" s="454" t="str">
        <f t="shared" si="56"/>
        <v/>
      </c>
    </row>
    <row r="182" spans="5:43" x14ac:dyDescent="0.3">
      <c r="E182" s="454" t="str">
        <f t="shared" si="38"/>
        <v/>
      </c>
      <c r="G182" s="454" t="str">
        <f t="shared" si="38"/>
        <v/>
      </c>
      <c r="I182" s="454" t="str">
        <f t="shared" si="39"/>
        <v/>
      </c>
      <c r="K182" s="454" t="str">
        <f t="shared" si="40"/>
        <v/>
      </c>
      <c r="M182" s="454" t="str">
        <f t="shared" si="41"/>
        <v/>
      </c>
      <c r="O182" s="454" t="str">
        <f t="shared" si="42"/>
        <v/>
      </c>
      <c r="Q182" s="454" t="str">
        <f t="shared" si="43"/>
        <v/>
      </c>
      <c r="S182" s="454" t="str">
        <f t="shared" si="44"/>
        <v/>
      </c>
      <c r="U182" s="454" t="str">
        <f t="shared" si="45"/>
        <v/>
      </c>
      <c r="W182" s="454" t="str">
        <f t="shared" si="46"/>
        <v/>
      </c>
      <c r="Y182" s="454" t="str">
        <f t="shared" si="47"/>
        <v/>
      </c>
      <c r="AA182" s="454" t="str">
        <f t="shared" si="48"/>
        <v/>
      </c>
      <c r="AC182" s="454" t="str">
        <f t="shared" si="49"/>
        <v/>
      </c>
      <c r="AE182" s="454" t="str">
        <f t="shared" si="50"/>
        <v/>
      </c>
      <c r="AG182" s="454" t="str">
        <f t="shared" si="51"/>
        <v/>
      </c>
      <c r="AI182" s="454" t="str">
        <f t="shared" si="52"/>
        <v/>
      </c>
      <c r="AK182" s="454" t="str">
        <f t="shared" si="53"/>
        <v/>
      </c>
      <c r="AM182" s="454" t="str">
        <f t="shared" si="54"/>
        <v/>
      </c>
      <c r="AO182" s="454" t="str">
        <f t="shared" si="55"/>
        <v/>
      </c>
      <c r="AQ182" s="454" t="str">
        <f t="shared" si="56"/>
        <v/>
      </c>
    </row>
    <row r="183" spans="5:43" x14ac:dyDescent="0.3">
      <c r="E183" s="454" t="str">
        <f t="shared" si="38"/>
        <v/>
      </c>
      <c r="G183" s="454" t="str">
        <f t="shared" si="38"/>
        <v/>
      </c>
      <c r="I183" s="454" t="str">
        <f t="shared" si="39"/>
        <v/>
      </c>
      <c r="K183" s="454" t="str">
        <f t="shared" si="40"/>
        <v/>
      </c>
      <c r="M183" s="454" t="str">
        <f t="shared" si="41"/>
        <v/>
      </c>
      <c r="O183" s="454" t="str">
        <f t="shared" si="42"/>
        <v/>
      </c>
      <c r="Q183" s="454" t="str">
        <f t="shared" si="43"/>
        <v/>
      </c>
      <c r="S183" s="454" t="str">
        <f t="shared" si="44"/>
        <v/>
      </c>
      <c r="U183" s="454" t="str">
        <f t="shared" si="45"/>
        <v/>
      </c>
      <c r="W183" s="454" t="str">
        <f t="shared" si="46"/>
        <v/>
      </c>
      <c r="Y183" s="454" t="str">
        <f t="shared" si="47"/>
        <v/>
      </c>
      <c r="AA183" s="454" t="str">
        <f t="shared" si="48"/>
        <v/>
      </c>
      <c r="AC183" s="454" t="str">
        <f t="shared" si="49"/>
        <v/>
      </c>
      <c r="AE183" s="454" t="str">
        <f t="shared" si="50"/>
        <v/>
      </c>
      <c r="AG183" s="454" t="str">
        <f t="shared" si="51"/>
        <v/>
      </c>
      <c r="AI183" s="454" t="str">
        <f t="shared" si="52"/>
        <v/>
      </c>
      <c r="AK183" s="454" t="str">
        <f t="shared" si="53"/>
        <v/>
      </c>
      <c r="AM183" s="454" t="str">
        <f t="shared" si="54"/>
        <v/>
      </c>
      <c r="AO183" s="454" t="str">
        <f t="shared" si="55"/>
        <v/>
      </c>
      <c r="AQ183" s="454" t="str">
        <f t="shared" si="56"/>
        <v/>
      </c>
    </row>
    <row r="184" spans="5:43" x14ac:dyDescent="0.3">
      <c r="E184" s="454" t="str">
        <f t="shared" si="38"/>
        <v/>
      </c>
      <c r="G184" s="454" t="str">
        <f t="shared" si="38"/>
        <v/>
      </c>
      <c r="I184" s="454" t="str">
        <f t="shared" si="39"/>
        <v/>
      </c>
      <c r="K184" s="454" t="str">
        <f t="shared" si="40"/>
        <v/>
      </c>
      <c r="M184" s="454" t="str">
        <f t="shared" si="41"/>
        <v/>
      </c>
      <c r="O184" s="454" t="str">
        <f t="shared" si="42"/>
        <v/>
      </c>
      <c r="Q184" s="454" t="str">
        <f t="shared" si="43"/>
        <v/>
      </c>
      <c r="S184" s="454" t="str">
        <f t="shared" si="44"/>
        <v/>
      </c>
      <c r="U184" s="454" t="str">
        <f t="shared" si="45"/>
        <v/>
      </c>
      <c r="W184" s="454" t="str">
        <f t="shared" si="46"/>
        <v/>
      </c>
      <c r="Y184" s="454" t="str">
        <f t="shared" si="47"/>
        <v/>
      </c>
      <c r="AA184" s="454" t="str">
        <f t="shared" si="48"/>
        <v/>
      </c>
      <c r="AC184" s="454" t="str">
        <f t="shared" si="49"/>
        <v/>
      </c>
      <c r="AE184" s="454" t="str">
        <f t="shared" si="50"/>
        <v/>
      </c>
      <c r="AG184" s="454" t="str">
        <f t="shared" si="51"/>
        <v/>
      </c>
      <c r="AI184" s="454" t="str">
        <f t="shared" si="52"/>
        <v/>
      </c>
      <c r="AK184" s="454" t="str">
        <f t="shared" si="53"/>
        <v/>
      </c>
      <c r="AM184" s="454" t="str">
        <f t="shared" si="54"/>
        <v/>
      </c>
      <c r="AO184" s="454" t="str">
        <f t="shared" si="55"/>
        <v/>
      </c>
      <c r="AQ184" s="454" t="str">
        <f t="shared" si="56"/>
        <v/>
      </c>
    </row>
    <row r="185" spans="5:43" x14ac:dyDescent="0.3">
      <c r="E185" s="454" t="str">
        <f t="shared" si="38"/>
        <v/>
      </c>
      <c r="G185" s="454" t="str">
        <f t="shared" si="38"/>
        <v/>
      </c>
      <c r="I185" s="454" t="str">
        <f t="shared" si="39"/>
        <v/>
      </c>
      <c r="K185" s="454" t="str">
        <f t="shared" si="40"/>
        <v/>
      </c>
      <c r="M185" s="454" t="str">
        <f t="shared" si="41"/>
        <v/>
      </c>
      <c r="O185" s="454" t="str">
        <f t="shared" si="42"/>
        <v/>
      </c>
      <c r="Q185" s="454" t="str">
        <f t="shared" si="43"/>
        <v/>
      </c>
      <c r="S185" s="454" t="str">
        <f t="shared" si="44"/>
        <v/>
      </c>
      <c r="U185" s="454" t="str">
        <f t="shared" si="45"/>
        <v/>
      </c>
      <c r="W185" s="454" t="str">
        <f t="shared" si="46"/>
        <v/>
      </c>
      <c r="Y185" s="454" t="str">
        <f t="shared" si="47"/>
        <v/>
      </c>
      <c r="AA185" s="454" t="str">
        <f t="shared" si="48"/>
        <v/>
      </c>
      <c r="AC185" s="454" t="str">
        <f t="shared" si="49"/>
        <v/>
      </c>
      <c r="AE185" s="454" t="str">
        <f t="shared" si="50"/>
        <v/>
      </c>
      <c r="AG185" s="454" t="str">
        <f t="shared" si="51"/>
        <v/>
      </c>
      <c r="AI185" s="454" t="str">
        <f t="shared" si="52"/>
        <v/>
      </c>
      <c r="AK185" s="454" t="str">
        <f t="shared" si="53"/>
        <v/>
      </c>
      <c r="AM185" s="454" t="str">
        <f t="shared" si="54"/>
        <v/>
      </c>
      <c r="AO185" s="454" t="str">
        <f t="shared" si="55"/>
        <v/>
      </c>
      <c r="AQ185" s="454" t="str">
        <f t="shared" si="56"/>
        <v/>
      </c>
    </row>
    <row r="186" spans="5:43" x14ac:dyDescent="0.3">
      <c r="E186" s="454" t="str">
        <f t="shared" si="38"/>
        <v/>
      </c>
      <c r="G186" s="454" t="str">
        <f t="shared" si="38"/>
        <v/>
      </c>
      <c r="I186" s="454" t="str">
        <f t="shared" si="39"/>
        <v/>
      </c>
      <c r="K186" s="454" t="str">
        <f t="shared" si="40"/>
        <v/>
      </c>
      <c r="M186" s="454" t="str">
        <f t="shared" si="41"/>
        <v/>
      </c>
      <c r="O186" s="454" t="str">
        <f t="shared" si="42"/>
        <v/>
      </c>
      <c r="Q186" s="454" t="str">
        <f t="shared" si="43"/>
        <v/>
      </c>
      <c r="S186" s="454" t="str">
        <f t="shared" si="44"/>
        <v/>
      </c>
      <c r="U186" s="454" t="str">
        <f t="shared" si="45"/>
        <v/>
      </c>
      <c r="W186" s="454" t="str">
        <f t="shared" si="46"/>
        <v/>
      </c>
      <c r="Y186" s="454" t="str">
        <f t="shared" si="47"/>
        <v/>
      </c>
      <c r="AA186" s="454" t="str">
        <f t="shared" si="48"/>
        <v/>
      </c>
      <c r="AC186" s="454" t="str">
        <f t="shared" si="49"/>
        <v/>
      </c>
      <c r="AE186" s="454" t="str">
        <f t="shared" si="50"/>
        <v/>
      </c>
      <c r="AG186" s="454" t="str">
        <f t="shared" si="51"/>
        <v/>
      </c>
      <c r="AI186" s="454" t="str">
        <f t="shared" si="52"/>
        <v/>
      </c>
      <c r="AK186" s="454" t="str">
        <f t="shared" si="53"/>
        <v/>
      </c>
      <c r="AM186" s="454" t="str">
        <f t="shared" si="54"/>
        <v/>
      </c>
      <c r="AO186" s="454" t="str">
        <f t="shared" si="55"/>
        <v/>
      </c>
      <c r="AQ186" s="454" t="str">
        <f t="shared" si="56"/>
        <v/>
      </c>
    </row>
    <row r="187" spans="5:43" x14ac:dyDescent="0.3">
      <c r="E187" s="454" t="str">
        <f t="shared" si="38"/>
        <v/>
      </c>
      <c r="G187" s="454" t="str">
        <f t="shared" si="38"/>
        <v/>
      </c>
      <c r="I187" s="454" t="str">
        <f t="shared" si="39"/>
        <v/>
      </c>
      <c r="K187" s="454" t="str">
        <f t="shared" si="40"/>
        <v/>
      </c>
      <c r="M187" s="454" t="str">
        <f t="shared" si="41"/>
        <v/>
      </c>
      <c r="O187" s="454" t="str">
        <f t="shared" si="42"/>
        <v/>
      </c>
      <c r="Q187" s="454" t="str">
        <f t="shared" si="43"/>
        <v/>
      </c>
      <c r="S187" s="454" t="str">
        <f t="shared" si="44"/>
        <v/>
      </c>
      <c r="U187" s="454" t="str">
        <f t="shared" si="45"/>
        <v/>
      </c>
      <c r="W187" s="454" t="str">
        <f t="shared" si="46"/>
        <v/>
      </c>
      <c r="Y187" s="454" t="str">
        <f t="shared" si="47"/>
        <v/>
      </c>
      <c r="AA187" s="454" t="str">
        <f t="shared" si="48"/>
        <v/>
      </c>
      <c r="AC187" s="454" t="str">
        <f t="shared" si="49"/>
        <v/>
      </c>
      <c r="AE187" s="454" t="str">
        <f t="shared" si="50"/>
        <v/>
      </c>
      <c r="AG187" s="454" t="str">
        <f t="shared" si="51"/>
        <v/>
      </c>
      <c r="AI187" s="454" t="str">
        <f t="shared" si="52"/>
        <v/>
      </c>
      <c r="AK187" s="454" t="str">
        <f t="shared" si="53"/>
        <v/>
      </c>
      <c r="AM187" s="454" t="str">
        <f t="shared" si="54"/>
        <v/>
      </c>
      <c r="AO187" s="454" t="str">
        <f t="shared" si="55"/>
        <v/>
      </c>
      <c r="AQ187" s="454" t="str">
        <f t="shared" si="56"/>
        <v/>
      </c>
    </row>
    <row r="188" spans="5:43" x14ac:dyDescent="0.3">
      <c r="E188" s="454" t="str">
        <f t="shared" si="38"/>
        <v/>
      </c>
      <c r="G188" s="454" t="str">
        <f t="shared" si="38"/>
        <v/>
      </c>
      <c r="I188" s="454" t="str">
        <f t="shared" si="39"/>
        <v/>
      </c>
      <c r="K188" s="454" t="str">
        <f t="shared" si="40"/>
        <v/>
      </c>
      <c r="M188" s="454" t="str">
        <f t="shared" si="41"/>
        <v/>
      </c>
      <c r="O188" s="454" t="str">
        <f t="shared" si="42"/>
        <v/>
      </c>
      <c r="Q188" s="454" t="str">
        <f t="shared" si="43"/>
        <v/>
      </c>
      <c r="S188" s="454" t="str">
        <f t="shared" si="44"/>
        <v/>
      </c>
      <c r="U188" s="454" t="str">
        <f t="shared" si="45"/>
        <v/>
      </c>
      <c r="W188" s="454" t="str">
        <f t="shared" si="46"/>
        <v/>
      </c>
      <c r="Y188" s="454" t="str">
        <f t="shared" si="47"/>
        <v/>
      </c>
      <c r="AA188" s="454" t="str">
        <f t="shared" si="48"/>
        <v/>
      </c>
      <c r="AC188" s="454" t="str">
        <f t="shared" si="49"/>
        <v/>
      </c>
      <c r="AE188" s="454" t="str">
        <f t="shared" si="50"/>
        <v/>
      </c>
      <c r="AG188" s="454" t="str">
        <f t="shared" si="51"/>
        <v/>
      </c>
      <c r="AI188" s="454" t="str">
        <f t="shared" si="52"/>
        <v/>
      </c>
      <c r="AK188" s="454" t="str">
        <f t="shared" si="53"/>
        <v/>
      </c>
      <c r="AM188" s="454" t="str">
        <f t="shared" si="54"/>
        <v/>
      </c>
      <c r="AO188" s="454" t="str">
        <f t="shared" si="55"/>
        <v/>
      </c>
      <c r="AQ188" s="454" t="str">
        <f t="shared" si="56"/>
        <v/>
      </c>
    </row>
    <row r="189" spans="5:43" x14ac:dyDescent="0.3">
      <c r="E189" s="454" t="str">
        <f t="shared" si="38"/>
        <v/>
      </c>
      <c r="G189" s="454" t="str">
        <f t="shared" si="38"/>
        <v/>
      </c>
      <c r="I189" s="454" t="str">
        <f t="shared" si="39"/>
        <v/>
      </c>
      <c r="K189" s="454" t="str">
        <f t="shared" si="40"/>
        <v/>
      </c>
      <c r="M189" s="454" t="str">
        <f t="shared" si="41"/>
        <v/>
      </c>
      <c r="O189" s="454" t="str">
        <f t="shared" si="42"/>
        <v/>
      </c>
      <c r="Q189" s="454" t="str">
        <f t="shared" si="43"/>
        <v/>
      </c>
      <c r="S189" s="454" t="str">
        <f t="shared" si="44"/>
        <v/>
      </c>
      <c r="U189" s="454" t="str">
        <f t="shared" si="45"/>
        <v/>
      </c>
      <c r="W189" s="454" t="str">
        <f t="shared" si="46"/>
        <v/>
      </c>
      <c r="Y189" s="454" t="str">
        <f t="shared" si="47"/>
        <v/>
      </c>
      <c r="AA189" s="454" t="str">
        <f t="shared" si="48"/>
        <v/>
      </c>
      <c r="AC189" s="454" t="str">
        <f t="shared" si="49"/>
        <v/>
      </c>
      <c r="AE189" s="454" t="str">
        <f t="shared" si="50"/>
        <v/>
      </c>
      <c r="AG189" s="454" t="str">
        <f t="shared" si="51"/>
        <v/>
      </c>
      <c r="AI189" s="454" t="str">
        <f t="shared" si="52"/>
        <v/>
      </c>
      <c r="AK189" s="454" t="str">
        <f t="shared" si="53"/>
        <v/>
      </c>
      <c r="AM189" s="454" t="str">
        <f t="shared" si="54"/>
        <v/>
      </c>
      <c r="AO189" s="454" t="str">
        <f t="shared" si="55"/>
        <v/>
      </c>
      <c r="AQ189" s="454" t="str">
        <f t="shared" si="56"/>
        <v/>
      </c>
    </row>
    <row r="190" spans="5:43" x14ac:dyDescent="0.3">
      <c r="E190" s="454" t="str">
        <f t="shared" si="38"/>
        <v/>
      </c>
      <c r="G190" s="454" t="str">
        <f t="shared" si="38"/>
        <v/>
      </c>
      <c r="I190" s="454" t="str">
        <f t="shared" si="39"/>
        <v/>
      </c>
      <c r="K190" s="454" t="str">
        <f t="shared" si="40"/>
        <v/>
      </c>
      <c r="M190" s="454" t="str">
        <f t="shared" si="41"/>
        <v/>
      </c>
      <c r="O190" s="454" t="str">
        <f t="shared" si="42"/>
        <v/>
      </c>
      <c r="Q190" s="454" t="str">
        <f t="shared" si="43"/>
        <v/>
      </c>
      <c r="S190" s="454" t="str">
        <f t="shared" si="44"/>
        <v/>
      </c>
      <c r="U190" s="454" t="str">
        <f t="shared" si="45"/>
        <v/>
      </c>
      <c r="W190" s="454" t="str">
        <f t="shared" si="46"/>
        <v/>
      </c>
      <c r="Y190" s="454" t="str">
        <f t="shared" si="47"/>
        <v/>
      </c>
      <c r="AA190" s="454" t="str">
        <f t="shared" si="48"/>
        <v/>
      </c>
      <c r="AC190" s="454" t="str">
        <f t="shared" si="49"/>
        <v/>
      </c>
      <c r="AE190" s="454" t="str">
        <f t="shared" si="50"/>
        <v/>
      </c>
      <c r="AG190" s="454" t="str">
        <f t="shared" si="51"/>
        <v/>
      </c>
      <c r="AI190" s="454" t="str">
        <f t="shared" si="52"/>
        <v/>
      </c>
      <c r="AK190" s="454" t="str">
        <f t="shared" si="53"/>
        <v/>
      </c>
      <c r="AM190" s="454" t="str">
        <f t="shared" si="54"/>
        <v/>
      </c>
      <c r="AO190" s="454" t="str">
        <f t="shared" si="55"/>
        <v/>
      </c>
      <c r="AQ190" s="454" t="str">
        <f t="shared" si="56"/>
        <v/>
      </c>
    </row>
    <row r="191" spans="5:43" x14ac:dyDescent="0.3">
      <c r="E191" s="454" t="str">
        <f t="shared" si="38"/>
        <v/>
      </c>
      <c r="G191" s="454" t="str">
        <f t="shared" si="38"/>
        <v/>
      </c>
      <c r="I191" s="454" t="str">
        <f t="shared" si="39"/>
        <v/>
      </c>
      <c r="K191" s="454" t="str">
        <f t="shared" si="40"/>
        <v/>
      </c>
      <c r="M191" s="454" t="str">
        <f t="shared" si="41"/>
        <v/>
      </c>
      <c r="O191" s="454" t="str">
        <f t="shared" si="42"/>
        <v/>
      </c>
      <c r="Q191" s="454" t="str">
        <f t="shared" si="43"/>
        <v/>
      </c>
      <c r="S191" s="454" t="str">
        <f t="shared" si="44"/>
        <v/>
      </c>
      <c r="U191" s="454" t="str">
        <f t="shared" si="45"/>
        <v/>
      </c>
      <c r="W191" s="454" t="str">
        <f t="shared" si="46"/>
        <v/>
      </c>
      <c r="Y191" s="454" t="str">
        <f t="shared" si="47"/>
        <v/>
      </c>
      <c r="AA191" s="454" t="str">
        <f t="shared" si="48"/>
        <v/>
      </c>
      <c r="AC191" s="454" t="str">
        <f t="shared" si="49"/>
        <v/>
      </c>
      <c r="AE191" s="454" t="str">
        <f t="shared" si="50"/>
        <v/>
      </c>
      <c r="AG191" s="454" t="str">
        <f t="shared" si="51"/>
        <v/>
      </c>
      <c r="AI191" s="454" t="str">
        <f t="shared" si="52"/>
        <v/>
      </c>
      <c r="AK191" s="454" t="str">
        <f t="shared" si="53"/>
        <v/>
      </c>
      <c r="AM191" s="454" t="str">
        <f t="shared" si="54"/>
        <v/>
      </c>
      <c r="AO191" s="454" t="str">
        <f t="shared" si="55"/>
        <v/>
      </c>
      <c r="AQ191" s="454" t="str">
        <f t="shared" si="56"/>
        <v/>
      </c>
    </row>
    <row r="192" spans="5:43" x14ac:dyDescent="0.3">
      <c r="E192" s="454" t="str">
        <f t="shared" si="38"/>
        <v/>
      </c>
      <c r="G192" s="454" t="str">
        <f t="shared" si="38"/>
        <v/>
      </c>
      <c r="I192" s="454" t="str">
        <f t="shared" si="39"/>
        <v/>
      </c>
      <c r="K192" s="454" t="str">
        <f t="shared" si="40"/>
        <v/>
      </c>
      <c r="M192" s="454" t="str">
        <f t="shared" si="41"/>
        <v/>
      </c>
      <c r="O192" s="454" t="str">
        <f t="shared" si="42"/>
        <v/>
      </c>
      <c r="Q192" s="454" t="str">
        <f t="shared" si="43"/>
        <v/>
      </c>
      <c r="S192" s="454" t="str">
        <f t="shared" si="44"/>
        <v/>
      </c>
      <c r="U192" s="454" t="str">
        <f t="shared" si="45"/>
        <v/>
      </c>
      <c r="W192" s="454" t="str">
        <f t="shared" si="46"/>
        <v/>
      </c>
      <c r="Y192" s="454" t="str">
        <f t="shared" si="47"/>
        <v/>
      </c>
      <c r="AA192" s="454" t="str">
        <f t="shared" si="48"/>
        <v/>
      </c>
      <c r="AC192" s="454" t="str">
        <f t="shared" si="49"/>
        <v/>
      </c>
      <c r="AE192" s="454" t="str">
        <f t="shared" si="50"/>
        <v/>
      </c>
      <c r="AG192" s="454" t="str">
        <f t="shared" si="51"/>
        <v/>
      </c>
      <c r="AI192" s="454" t="str">
        <f t="shared" si="52"/>
        <v/>
      </c>
      <c r="AK192" s="454" t="str">
        <f t="shared" si="53"/>
        <v/>
      </c>
      <c r="AM192" s="454" t="str">
        <f t="shared" si="54"/>
        <v/>
      </c>
      <c r="AO192" s="454" t="str">
        <f t="shared" si="55"/>
        <v/>
      </c>
      <c r="AQ192" s="454" t="str">
        <f t="shared" si="56"/>
        <v/>
      </c>
    </row>
    <row r="193" spans="5:43" x14ac:dyDescent="0.3">
      <c r="E193" s="454" t="str">
        <f t="shared" si="38"/>
        <v/>
      </c>
      <c r="G193" s="454" t="str">
        <f t="shared" si="38"/>
        <v/>
      </c>
      <c r="I193" s="454" t="str">
        <f t="shared" si="39"/>
        <v/>
      </c>
      <c r="K193" s="454" t="str">
        <f t="shared" si="40"/>
        <v/>
      </c>
      <c r="M193" s="454" t="str">
        <f t="shared" si="41"/>
        <v/>
      </c>
      <c r="O193" s="454" t="str">
        <f t="shared" si="42"/>
        <v/>
      </c>
      <c r="Q193" s="454" t="str">
        <f t="shared" si="43"/>
        <v/>
      </c>
      <c r="S193" s="454" t="str">
        <f t="shared" si="44"/>
        <v/>
      </c>
      <c r="U193" s="454" t="str">
        <f t="shared" si="45"/>
        <v/>
      </c>
      <c r="W193" s="454" t="str">
        <f t="shared" si="46"/>
        <v/>
      </c>
      <c r="Y193" s="454" t="str">
        <f t="shared" si="47"/>
        <v/>
      </c>
      <c r="AA193" s="454" t="str">
        <f t="shared" si="48"/>
        <v/>
      </c>
      <c r="AC193" s="454" t="str">
        <f t="shared" si="49"/>
        <v/>
      </c>
      <c r="AE193" s="454" t="str">
        <f t="shared" si="50"/>
        <v/>
      </c>
      <c r="AG193" s="454" t="str">
        <f t="shared" si="51"/>
        <v/>
      </c>
      <c r="AI193" s="454" t="str">
        <f t="shared" si="52"/>
        <v/>
      </c>
      <c r="AK193" s="454" t="str">
        <f t="shared" si="53"/>
        <v/>
      </c>
      <c r="AM193" s="454" t="str">
        <f t="shared" si="54"/>
        <v/>
      </c>
      <c r="AO193" s="454" t="str">
        <f t="shared" si="55"/>
        <v/>
      </c>
      <c r="AQ193" s="454" t="str">
        <f t="shared" si="56"/>
        <v/>
      </c>
    </row>
    <row r="194" spans="5:43" x14ac:dyDescent="0.3">
      <c r="E194" s="454" t="str">
        <f t="shared" si="38"/>
        <v/>
      </c>
      <c r="G194" s="454" t="str">
        <f t="shared" si="38"/>
        <v/>
      </c>
      <c r="I194" s="454" t="str">
        <f t="shared" si="39"/>
        <v/>
      </c>
      <c r="K194" s="454" t="str">
        <f t="shared" si="40"/>
        <v/>
      </c>
      <c r="M194" s="454" t="str">
        <f t="shared" si="41"/>
        <v/>
      </c>
      <c r="O194" s="454" t="str">
        <f t="shared" si="42"/>
        <v/>
      </c>
      <c r="Q194" s="454" t="str">
        <f t="shared" si="43"/>
        <v/>
      </c>
      <c r="S194" s="454" t="str">
        <f t="shared" si="44"/>
        <v/>
      </c>
      <c r="U194" s="454" t="str">
        <f t="shared" si="45"/>
        <v/>
      </c>
      <c r="W194" s="454" t="str">
        <f t="shared" si="46"/>
        <v/>
      </c>
      <c r="Y194" s="454" t="str">
        <f t="shared" si="47"/>
        <v/>
      </c>
      <c r="AA194" s="454" t="str">
        <f t="shared" si="48"/>
        <v/>
      </c>
      <c r="AC194" s="454" t="str">
        <f t="shared" si="49"/>
        <v/>
      </c>
      <c r="AE194" s="454" t="str">
        <f t="shared" si="50"/>
        <v/>
      </c>
      <c r="AG194" s="454" t="str">
        <f t="shared" si="51"/>
        <v/>
      </c>
      <c r="AI194" s="454" t="str">
        <f t="shared" si="52"/>
        <v/>
      </c>
      <c r="AK194" s="454" t="str">
        <f t="shared" si="53"/>
        <v/>
      </c>
      <c r="AM194" s="454" t="str">
        <f t="shared" si="54"/>
        <v/>
      </c>
      <c r="AO194" s="454" t="str">
        <f t="shared" si="55"/>
        <v/>
      </c>
      <c r="AQ194" s="454" t="str">
        <f t="shared" si="56"/>
        <v/>
      </c>
    </row>
    <row r="195" spans="5:43" x14ac:dyDescent="0.3">
      <c r="E195" s="454" t="str">
        <f t="shared" si="38"/>
        <v/>
      </c>
      <c r="G195" s="454" t="str">
        <f t="shared" si="38"/>
        <v/>
      </c>
      <c r="I195" s="454" t="str">
        <f t="shared" si="39"/>
        <v/>
      </c>
      <c r="K195" s="454" t="str">
        <f t="shared" si="40"/>
        <v/>
      </c>
      <c r="M195" s="454" t="str">
        <f t="shared" si="41"/>
        <v/>
      </c>
      <c r="O195" s="454" t="str">
        <f t="shared" si="42"/>
        <v/>
      </c>
      <c r="Q195" s="454" t="str">
        <f t="shared" si="43"/>
        <v/>
      </c>
      <c r="S195" s="454" t="str">
        <f t="shared" si="44"/>
        <v/>
      </c>
      <c r="U195" s="454" t="str">
        <f t="shared" si="45"/>
        <v/>
      </c>
      <c r="W195" s="454" t="str">
        <f t="shared" si="46"/>
        <v/>
      </c>
      <c r="Y195" s="454" t="str">
        <f t="shared" si="47"/>
        <v/>
      </c>
      <c r="AA195" s="454" t="str">
        <f t="shared" si="48"/>
        <v/>
      </c>
      <c r="AC195" s="454" t="str">
        <f t="shared" si="49"/>
        <v/>
      </c>
      <c r="AE195" s="454" t="str">
        <f t="shared" si="50"/>
        <v/>
      </c>
      <c r="AG195" s="454" t="str">
        <f t="shared" si="51"/>
        <v/>
      </c>
      <c r="AI195" s="454" t="str">
        <f t="shared" si="52"/>
        <v/>
      </c>
      <c r="AK195" s="454" t="str">
        <f t="shared" si="53"/>
        <v/>
      </c>
      <c r="AM195" s="454" t="str">
        <f t="shared" si="54"/>
        <v/>
      </c>
      <c r="AO195" s="454" t="str">
        <f t="shared" si="55"/>
        <v/>
      </c>
      <c r="AQ195" s="454" t="str">
        <f t="shared" si="56"/>
        <v/>
      </c>
    </row>
    <row r="196" spans="5:43" x14ac:dyDescent="0.3">
      <c r="E196" s="454" t="str">
        <f t="shared" si="38"/>
        <v/>
      </c>
      <c r="G196" s="454" t="str">
        <f t="shared" si="38"/>
        <v/>
      </c>
      <c r="I196" s="454" t="str">
        <f t="shared" si="39"/>
        <v/>
      </c>
      <c r="K196" s="454" t="str">
        <f t="shared" si="40"/>
        <v/>
      </c>
      <c r="M196" s="454" t="str">
        <f t="shared" si="41"/>
        <v/>
      </c>
      <c r="O196" s="454" t="str">
        <f t="shared" si="42"/>
        <v/>
      </c>
      <c r="Q196" s="454" t="str">
        <f t="shared" si="43"/>
        <v/>
      </c>
      <c r="S196" s="454" t="str">
        <f t="shared" si="44"/>
        <v/>
      </c>
      <c r="U196" s="454" t="str">
        <f t="shared" si="45"/>
        <v/>
      </c>
      <c r="W196" s="454" t="str">
        <f t="shared" si="46"/>
        <v/>
      </c>
      <c r="Y196" s="454" t="str">
        <f t="shared" si="47"/>
        <v/>
      </c>
      <c r="AA196" s="454" t="str">
        <f t="shared" si="48"/>
        <v/>
      </c>
      <c r="AC196" s="454" t="str">
        <f t="shared" si="49"/>
        <v/>
      </c>
      <c r="AE196" s="454" t="str">
        <f t="shared" si="50"/>
        <v/>
      </c>
      <c r="AG196" s="454" t="str">
        <f t="shared" si="51"/>
        <v/>
      </c>
      <c r="AI196" s="454" t="str">
        <f t="shared" si="52"/>
        <v/>
      </c>
      <c r="AK196" s="454" t="str">
        <f t="shared" si="53"/>
        <v/>
      </c>
      <c r="AM196" s="454" t="str">
        <f t="shared" si="54"/>
        <v/>
      </c>
      <c r="AO196" s="454" t="str">
        <f t="shared" si="55"/>
        <v/>
      </c>
      <c r="AQ196" s="454" t="str">
        <f t="shared" si="56"/>
        <v/>
      </c>
    </row>
    <row r="197" spans="5:43" x14ac:dyDescent="0.3">
      <c r="E197" s="454" t="str">
        <f t="shared" si="38"/>
        <v/>
      </c>
      <c r="G197" s="454" t="str">
        <f t="shared" si="38"/>
        <v/>
      </c>
      <c r="I197" s="454" t="str">
        <f t="shared" si="39"/>
        <v/>
      </c>
      <c r="K197" s="454" t="str">
        <f t="shared" si="40"/>
        <v/>
      </c>
      <c r="M197" s="454" t="str">
        <f t="shared" si="41"/>
        <v/>
      </c>
      <c r="O197" s="454" t="str">
        <f t="shared" si="42"/>
        <v/>
      </c>
      <c r="Q197" s="454" t="str">
        <f t="shared" si="43"/>
        <v/>
      </c>
      <c r="S197" s="454" t="str">
        <f t="shared" si="44"/>
        <v/>
      </c>
      <c r="U197" s="454" t="str">
        <f t="shared" si="45"/>
        <v/>
      </c>
      <c r="W197" s="454" t="str">
        <f t="shared" si="46"/>
        <v/>
      </c>
      <c r="Y197" s="454" t="str">
        <f t="shared" si="47"/>
        <v/>
      </c>
      <c r="AA197" s="454" t="str">
        <f t="shared" si="48"/>
        <v/>
      </c>
      <c r="AC197" s="454" t="str">
        <f t="shared" si="49"/>
        <v/>
      </c>
      <c r="AE197" s="454" t="str">
        <f t="shared" si="50"/>
        <v/>
      </c>
      <c r="AG197" s="454" t="str">
        <f t="shared" si="51"/>
        <v/>
      </c>
      <c r="AI197" s="454" t="str">
        <f t="shared" si="52"/>
        <v/>
      </c>
      <c r="AK197" s="454" t="str">
        <f t="shared" si="53"/>
        <v/>
      </c>
      <c r="AM197" s="454" t="str">
        <f t="shared" si="54"/>
        <v/>
      </c>
      <c r="AO197" s="454" t="str">
        <f t="shared" si="55"/>
        <v/>
      </c>
      <c r="AQ197" s="454" t="str">
        <f t="shared" si="56"/>
        <v/>
      </c>
    </row>
    <row r="198" spans="5:43" x14ac:dyDescent="0.3">
      <c r="E198" s="454" t="str">
        <f t="shared" si="38"/>
        <v/>
      </c>
      <c r="G198" s="454" t="str">
        <f t="shared" si="38"/>
        <v/>
      </c>
      <c r="I198" s="454" t="str">
        <f t="shared" si="39"/>
        <v/>
      </c>
      <c r="K198" s="454" t="str">
        <f t="shared" si="40"/>
        <v/>
      </c>
      <c r="M198" s="454" t="str">
        <f t="shared" si="41"/>
        <v/>
      </c>
      <c r="O198" s="454" t="str">
        <f t="shared" si="42"/>
        <v/>
      </c>
      <c r="Q198" s="454" t="str">
        <f t="shared" si="43"/>
        <v/>
      </c>
      <c r="S198" s="454" t="str">
        <f t="shared" si="44"/>
        <v/>
      </c>
      <c r="U198" s="454" t="str">
        <f t="shared" si="45"/>
        <v/>
      </c>
      <c r="W198" s="454" t="str">
        <f t="shared" si="46"/>
        <v/>
      </c>
      <c r="Y198" s="454" t="str">
        <f t="shared" si="47"/>
        <v/>
      </c>
      <c r="AA198" s="454" t="str">
        <f t="shared" si="48"/>
        <v/>
      </c>
      <c r="AC198" s="454" t="str">
        <f t="shared" si="49"/>
        <v/>
      </c>
      <c r="AE198" s="454" t="str">
        <f t="shared" si="50"/>
        <v/>
      </c>
      <c r="AG198" s="454" t="str">
        <f t="shared" si="51"/>
        <v/>
      </c>
      <c r="AI198" s="454" t="str">
        <f t="shared" si="52"/>
        <v/>
      </c>
      <c r="AK198" s="454" t="str">
        <f t="shared" si="53"/>
        <v/>
      </c>
      <c r="AM198" s="454" t="str">
        <f t="shared" si="54"/>
        <v/>
      </c>
      <c r="AO198" s="454" t="str">
        <f t="shared" si="55"/>
        <v/>
      </c>
      <c r="AQ198" s="454" t="str">
        <f t="shared" si="56"/>
        <v/>
      </c>
    </row>
    <row r="199" spans="5:43" x14ac:dyDescent="0.3">
      <c r="E199" s="454" t="str">
        <f t="shared" si="38"/>
        <v/>
      </c>
      <c r="G199" s="454" t="str">
        <f t="shared" si="38"/>
        <v/>
      </c>
      <c r="I199" s="454" t="str">
        <f t="shared" si="39"/>
        <v/>
      </c>
      <c r="K199" s="454" t="str">
        <f t="shared" si="40"/>
        <v/>
      </c>
      <c r="M199" s="454" t="str">
        <f t="shared" si="41"/>
        <v/>
      </c>
      <c r="O199" s="454" t="str">
        <f t="shared" si="42"/>
        <v/>
      </c>
      <c r="Q199" s="454" t="str">
        <f t="shared" si="43"/>
        <v/>
      </c>
      <c r="S199" s="454" t="str">
        <f t="shared" si="44"/>
        <v/>
      </c>
      <c r="U199" s="454" t="str">
        <f t="shared" si="45"/>
        <v/>
      </c>
      <c r="W199" s="454" t="str">
        <f t="shared" si="46"/>
        <v/>
      </c>
      <c r="Y199" s="454" t="str">
        <f t="shared" si="47"/>
        <v/>
      </c>
      <c r="AA199" s="454" t="str">
        <f t="shared" si="48"/>
        <v/>
      </c>
      <c r="AC199" s="454" t="str">
        <f t="shared" si="49"/>
        <v/>
      </c>
      <c r="AE199" s="454" t="str">
        <f t="shared" si="50"/>
        <v/>
      </c>
      <c r="AG199" s="454" t="str">
        <f t="shared" si="51"/>
        <v/>
      </c>
      <c r="AI199" s="454" t="str">
        <f t="shared" si="52"/>
        <v/>
      </c>
      <c r="AK199" s="454" t="str">
        <f t="shared" si="53"/>
        <v/>
      </c>
      <c r="AM199" s="454" t="str">
        <f t="shared" si="54"/>
        <v/>
      </c>
      <c r="AO199" s="454" t="str">
        <f t="shared" si="55"/>
        <v/>
      </c>
      <c r="AQ199" s="454" t="str">
        <f t="shared" si="56"/>
        <v/>
      </c>
    </row>
    <row r="200" spans="5:43" x14ac:dyDescent="0.3">
      <c r="E200" s="454" t="str">
        <f t="shared" si="38"/>
        <v/>
      </c>
      <c r="G200" s="454" t="str">
        <f t="shared" si="38"/>
        <v/>
      </c>
      <c r="I200" s="454" t="str">
        <f t="shared" si="39"/>
        <v/>
      </c>
      <c r="K200" s="454" t="str">
        <f t="shared" si="40"/>
        <v/>
      </c>
      <c r="M200" s="454" t="str">
        <f t="shared" si="41"/>
        <v/>
      </c>
      <c r="O200" s="454" t="str">
        <f t="shared" si="42"/>
        <v/>
      </c>
      <c r="Q200" s="454" t="str">
        <f t="shared" si="43"/>
        <v/>
      </c>
      <c r="S200" s="454" t="str">
        <f t="shared" si="44"/>
        <v/>
      </c>
      <c r="U200" s="454" t="str">
        <f t="shared" si="45"/>
        <v/>
      </c>
      <c r="W200" s="454" t="str">
        <f t="shared" si="46"/>
        <v/>
      </c>
      <c r="Y200" s="454" t="str">
        <f t="shared" si="47"/>
        <v/>
      </c>
      <c r="AA200" s="454" t="str">
        <f t="shared" si="48"/>
        <v/>
      </c>
      <c r="AC200" s="454" t="str">
        <f t="shared" si="49"/>
        <v/>
      </c>
      <c r="AE200" s="454" t="str">
        <f t="shared" si="50"/>
        <v/>
      </c>
      <c r="AG200" s="454" t="str">
        <f t="shared" si="51"/>
        <v/>
      </c>
      <c r="AI200" s="454" t="str">
        <f t="shared" si="52"/>
        <v/>
      </c>
      <c r="AK200" s="454" t="str">
        <f t="shared" si="53"/>
        <v/>
      </c>
      <c r="AM200" s="454" t="str">
        <f t="shared" si="54"/>
        <v/>
      </c>
      <c r="AO200" s="454" t="str">
        <f t="shared" si="55"/>
        <v/>
      </c>
      <c r="AQ200" s="454" t="str">
        <f t="shared" si="56"/>
        <v/>
      </c>
    </row>
    <row r="201" spans="5:43" x14ac:dyDescent="0.3">
      <c r="E201" s="454" t="str">
        <f t="shared" si="38"/>
        <v/>
      </c>
      <c r="G201" s="454" t="str">
        <f t="shared" si="38"/>
        <v/>
      </c>
      <c r="I201" s="454" t="str">
        <f t="shared" si="39"/>
        <v/>
      </c>
      <c r="K201" s="454" t="str">
        <f t="shared" si="40"/>
        <v/>
      </c>
      <c r="M201" s="454" t="str">
        <f t="shared" si="41"/>
        <v/>
      </c>
      <c r="O201" s="454" t="str">
        <f t="shared" si="42"/>
        <v/>
      </c>
      <c r="Q201" s="454" t="str">
        <f t="shared" si="43"/>
        <v/>
      </c>
      <c r="S201" s="454" t="str">
        <f t="shared" si="44"/>
        <v/>
      </c>
      <c r="U201" s="454" t="str">
        <f t="shared" si="45"/>
        <v/>
      </c>
      <c r="W201" s="454" t="str">
        <f t="shared" si="46"/>
        <v/>
      </c>
      <c r="Y201" s="454" t="str">
        <f t="shared" si="47"/>
        <v/>
      </c>
      <c r="AA201" s="454" t="str">
        <f t="shared" si="48"/>
        <v/>
      </c>
      <c r="AC201" s="454" t="str">
        <f t="shared" si="49"/>
        <v/>
      </c>
      <c r="AE201" s="454" t="str">
        <f t="shared" si="50"/>
        <v/>
      </c>
      <c r="AG201" s="454" t="str">
        <f t="shared" si="51"/>
        <v/>
      </c>
      <c r="AI201" s="454" t="str">
        <f t="shared" si="52"/>
        <v/>
      </c>
      <c r="AK201" s="454" t="str">
        <f t="shared" si="53"/>
        <v/>
      </c>
      <c r="AM201" s="454" t="str">
        <f t="shared" si="54"/>
        <v/>
      </c>
      <c r="AO201" s="454" t="str">
        <f t="shared" si="55"/>
        <v/>
      </c>
      <c r="AQ201" s="454" t="str">
        <f t="shared" si="56"/>
        <v/>
      </c>
    </row>
    <row r="202" spans="5:43" x14ac:dyDescent="0.3">
      <c r="E202" s="454" t="str">
        <f t="shared" si="38"/>
        <v/>
      </c>
      <c r="G202" s="454" t="str">
        <f t="shared" si="38"/>
        <v/>
      </c>
      <c r="I202" s="454" t="str">
        <f t="shared" si="39"/>
        <v/>
      </c>
      <c r="K202" s="454" t="str">
        <f t="shared" si="40"/>
        <v/>
      </c>
      <c r="M202" s="454" t="str">
        <f t="shared" si="41"/>
        <v/>
      </c>
      <c r="O202" s="454" t="str">
        <f t="shared" si="42"/>
        <v/>
      </c>
      <c r="Q202" s="454" t="str">
        <f t="shared" si="43"/>
        <v/>
      </c>
      <c r="S202" s="454" t="str">
        <f t="shared" si="44"/>
        <v/>
      </c>
      <c r="U202" s="454" t="str">
        <f t="shared" si="45"/>
        <v/>
      </c>
      <c r="W202" s="454" t="str">
        <f t="shared" si="46"/>
        <v/>
      </c>
      <c r="Y202" s="454" t="str">
        <f t="shared" si="47"/>
        <v/>
      </c>
      <c r="AA202" s="454" t="str">
        <f t="shared" si="48"/>
        <v/>
      </c>
      <c r="AC202" s="454" t="str">
        <f t="shared" si="49"/>
        <v/>
      </c>
      <c r="AE202" s="454" t="str">
        <f t="shared" si="50"/>
        <v/>
      </c>
      <c r="AG202" s="454" t="str">
        <f t="shared" si="51"/>
        <v/>
      </c>
      <c r="AI202" s="454" t="str">
        <f t="shared" si="52"/>
        <v/>
      </c>
      <c r="AK202" s="454" t="str">
        <f t="shared" si="53"/>
        <v/>
      </c>
      <c r="AM202" s="454" t="str">
        <f t="shared" si="54"/>
        <v/>
      </c>
      <c r="AO202" s="454" t="str">
        <f t="shared" si="55"/>
        <v/>
      </c>
      <c r="AQ202" s="454" t="str">
        <f t="shared" si="56"/>
        <v/>
      </c>
    </row>
    <row r="203" spans="5:43" x14ac:dyDescent="0.3">
      <c r="E203" s="454" t="str">
        <f t="shared" si="38"/>
        <v/>
      </c>
      <c r="G203" s="454" t="str">
        <f t="shared" si="38"/>
        <v/>
      </c>
      <c r="I203" s="454" t="str">
        <f t="shared" si="39"/>
        <v/>
      </c>
      <c r="K203" s="454" t="str">
        <f t="shared" si="40"/>
        <v/>
      </c>
      <c r="M203" s="454" t="str">
        <f t="shared" si="41"/>
        <v/>
      </c>
      <c r="O203" s="454" t="str">
        <f t="shared" si="42"/>
        <v/>
      </c>
      <c r="Q203" s="454" t="str">
        <f t="shared" si="43"/>
        <v/>
      </c>
      <c r="S203" s="454" t="str">
        <f t="shared" si="44"/>
        <v/>
      </c>
      <c r="U203" s="454" t="str">
        <f t="shared" si="45"/>
        <v/>
      </c>
      <c r="W203" s="454" t="str">
        <f t="shared" si="46"/>
        <v/>
      </c>
      <c r="Y203" s="454" t="str">
        <f t="shared" si="47"/>
        <v/>
      </c>
      <c r="AA203" s="454" t="str">
        <f t="shared" si="48"/>
        <v/>
      </c>
      <c r="AC203" s="454" t="str">
        <f t="shared" si="49"/>
        <v/>
      </c>
      <c r="AE203" s="454" t="str">
        <f t="shared" si="50"/>
        <v/>
      </c>
      <c r="AG203" s="454" t="str">
        <f t="shared" si="51"/>
        <v/>
      </c>
      <c r="AI203" s="454" t="str">
        <f t="shared" si="52"/>
        <v/>
      </c>
      <c r="AK203" s="454" t="str">
        <f t="shared" si="53"/>
        <v/>
      </c>
      <c r="AM203" s="454" t="str">
        <f t="shared" si="54"/>
        <v/>
      </c>
      <c r="AO203" s="454" t="str">
        <f t="shared" si="55"/>
        <v/>
      </c>
      <c r="AQ203" s="454" t="str">
        <f t="shared" si="56"/>
        <v/>
      </c>
    </row>
    <row r="204" spans="5:43" x14ac:dyDescent="0.3">
      <c r="E204" s="454" t="str">
        <f t="shared" si="38"/>
        <v/>
      </c>
      <c r="G204" s="454" t="str">
        <f t="shared" si="38"/>
        <v/>
      </c>
      <c r="I204" s="454" t="str">
        <f t="shared" si="39"/>
        <v/>
      </c>
      <c r="K204" s="454" t="str">
        <f t="shared" si="40"/>
        <v/>
      </c>
      <c r="M204" s="454" t="str">
        <f t="shared" si="41"/>
        <v/>
      </c>
      <c r="O204" s="454" t="str">
        <f t="shared" si="42"/>
        <v/>
      </c>
      <c r="Q204" s="454" t="str">
        <f t="shared" si="43"/>
        <v/>
      </c>
      <c r="S204" s="454" t="str">
        <f t="shared" si="44"/>
        <v/>
      </c>
      <c r="U204" s="454" t="str">
        <f t="shared" si="45"/>
        <v/>
      </c>
      <c r="W204" s="454" t="str">
        <f t="shared" si="46"/>
        <v/>
      </c>
      <c r="Y204" s="454" t="str">
        <f t="shared" si="47"/>
        <v/>
      </c>
      <c r="AA204" s="454" t="str">
        <f t="shared" si="48"/>
        <v/>
      </c>
      <c r="AC204" s="454" t="str">
        <f t="shared" si="49"/>
        <v/>
      </c>
      <c r="AE204" s="454" t="str">
        <f t="shared" si="50"/>
        <v/>
      </c>
      <c r="AG204" s="454" t="str">
        <f t="shared" si="51"/>
        <v/>
      </c>
      <c r="AI204" s="454" t="str">
        <f t="shared" si="52"/>
        <v/>
      </c>
      <c r="AK204" s="454" t="str">
        <f t="shared" si="53"/>
        <v/>
      </c>
      <c r="AM204" s="454" t="str">
        <f t="shared" si="54"/>
        <v/>
      </c>
      <c r="AO204" s="454" t="str">
        <f t="shared" si="55"/>
        <v/>
      </c>
      <c r="AQ204" s="454" t="str">
        <f t="shared" si="56"/>
        <v/>
      </c>
    </row>
    <row r="205" spans="5:43" x14ac:dyDescent="0.3">
      <c r="E205" s="454" t="str">
        <f t="shared" ref="E205:G268" si="57">IF(OR($B205=0,D205=0),"",D205/$B205)</f>
        <v/>
      </c>
      <c r="G205" s="454" t="str">
        <f t="shared" si="57"/>
        <v/>
      </c>
      <c r="I205" s="454" t="str">
        <f t="shared" ref="I205:I268" si="58">IF(OR($B205=0,H205=0),"",H205/$B205)</f>
        <v/>
      </c>
      <c r="K205" s="454" t="str">
        <f t="shared" ref="K205:K268" si="59">IF(OR($B205=0,J205=0),"",J205/$B205)</f>
        <v/>
      </c>
      <c r="M205" s="454" t="str">
        <f t="shared" ref="M205:M268" si="60">IF(OR($B205=0,L205=0),"",L205/$B205)</f>
        <v/>
      </c>
      <c r="O205" s="454" t="str">
        <f t="shared" ref="O205:O268" si="61">IF(OR($B205=0,N205=0),"",N205/$B205)</f>
        <v/>
      </c>
      <c r="Q205" s="454" t="str">
        <f t="shared" ref="Q205:Q268" si="62">IF(OR($B205=0,P205=0),"",P205/$B205)</f>
        <v/>
      </c>
      <c r="S205" s="454" t="str">
        <f t="shared" ref="S205:S268" si="63">IF(OR($B205=0,R205=0),"",R205/$B205)</f>
        <v/>
      </c>
      <c r="U205" s="454" t="str">
        <f t="shared" ref="U205:U268" si="64">IF(OR($B205=0,T205=0),"",T205/$B205)</f>
        <v/>
      </c>
      <c r="W205" s="454" t="str">
        <f t="shared" ref="W205:W268" si="65">IF(OR($B205=0,V205=0),"",V205/$B205)</f>
        <v/>
      </c>
      <c r="Y205" s="454" t="str">
        <f t="shared" ref="Y205:Y268" si="66">IF(OR($B205=0,X205=0),"",X205/$B205)</f>
        <v/>
      </c>
      <c r="AA205" s="454" t="str">
        <f t="shared" ref="AA205:AA268" si="67">IF(OR($B205=0,Z205=0),"",Z205/$B205)</f>
        <v/>
      </c>
      <c r="AC205" s="454" t="str">
        <f t="shared" ref="AC205:AC268" si="68">IF(OR($B205=0,AB205=0),"",AB205/$B205)</f>
        <v/>
      </c>
      <c r="AE205" s="454" t="str">
        <f t="shared" ref="AE205:AE268" si="69">IF(OR($B205=0,AD205=0),"",AD205/$B205)</f>
        <v/>
      </c>
      <c r="AG205" s="454" t="str">
        <f t="shared" ref="AG205:AG268" si="70">IF(OR($B205=0,AF205=0),"",AF205/$B205)</f>
        <v/>
      </c>
      <c r="AI205" s="454" t="str">
        <f t="shared" ref="AI205:AI268" si="71">IF(OR($B205=0,AH205=0),"",AH205/$B205)</f>
        <v/>
      </c>
      <c r="AK205" s="454" t="str">
        <f t="shared" ref="AK205:AK268" si="72">IF(OR($B205=0,AJ205=0),"",AJ205/$B205)</f>
        <v/>
      </c>
      <c r="AM205" s="454" t="str">
        <f t="shared" ref="AM205:AM268" si="73">IF(OR($B205=0,AL205=0),"",AL205/$B205)</f>
        <v/>
      </c>
      <c r="AO205" s="454" t="str">
        <f t="shared" ref="AO205:AO268" si="74">IF(OR($B205=0,AN205=0),"",AN205/$B205)</f>
        <v/>
      </c>
      <c r="AQ205" s="454" t="str">
        <f t="shared" ref="AQ205:AQ268" si="75">IF(OR($B205=0,AP205=0),"",AP205/$B205)</f>
        <v/>
      </c>
    </row>
    <row r="206" spans="5:43" x14ac:dyDescent="0.3">
      <c r="E206" s="454" t="str">
        <f t="shared" si="57"/>
        <v/>
      </c>
      <c r="G206" s="454" t="str">
        <f t="shared" si="57"/>
        <v/>
      </c>
      <c r="I206" s="454" t="str">
        <f t="shared" si="58"/>
        <v/>
      </c>
      <c r="K206" s="454" t="str">
        <f t="shared" si="59"/>
        <v/>
      </c>
      <c r="M206" s="454" t="str">
        <f t="shared" si="60"/>
        <v/>
      </c>
      <c r="O206" s="454" t="str">
        <f t="shared" si="61"/>
        <v/>
      </c>
      <c r="Q206" s="454" t="str">
        <f t="shared" si="62"/>
        <v/>
      </c>
      <c r="S206" s="454" t="str">
        <f t="shared" si="63"/>
        <v/>
      </c>
      <c r="U206" s="454" t="str">
        <f t="shared" si="64"/>
        <v/>
      </c>
      <c r="W206" s="454" t="str">
        <f t="shared" si="65"/>
        <v/>
      </c>
      <c r="Y206" s="454" t="str">
        <f t="shared" si="66"/>
        <v/>
      </c>
      <c r="AA206" s="454" t="str">
        <f t="shared" si="67"/>
        <v/>
      </c>
      <c r="AC206" s="454" t="str">
        <f t="shared" si="68"/>
        <v/>
      </c>
      <c r="AE206" s="454" t="str">
        <f t="shared" si="69"/>
        <v/>
      </c>
      <c r="AG206" s="454" t="str">
        <f t="shared" si="70"/>
        <v/>
      </c>
      <c r="AI206" s="454" t="str">
        <f t="shared" si="71"/>
        <v/>
      </c>
      <c r="AK206" s="454" t="str">
        <f t="shared" si="72"/>
        <v/>
      </c>
      <c r="AM206" s="454" t="str">
        <f t="shared" si="73"/>
        <v/>
      </c>
      <c r="AO206" s="454" t="str">
        <f t="shared" si="74"/>
        <v/>
      </c>
      <c r="AQ206" s="454" t="str">
        <f t="shared" si="75"/>
        <v/>
      </c>
    </row>
    <row r="207" spans="5:43" x14ac:dyDescent="0.3">
      <c r="E207" s="454" t="str">
        <f t="shared" si="57"/>
        <v/>
      </c>
      <c r="G207" s="454" t="str">
        <f t="shared" si="57"/>
        <v/>
      </c>
      <c r="I207" s="454" t="str">
        <f t="shared" si="58"/>
        <v/>
      </c>
      <c r="K207" s="454" t="str">
        <f t="shared" si="59"/>
        <v/>
      </c>
      <c r="M207" s="454" t="str">
        <f t="shared" si="60"/>
        <v/>
      </c>
      <c r="O207" s="454" t="str">
        <f t="shared" si="61"/>
        <v/>
      </c>
      <c r="Q207" s="454" t="str">
        <f t="shared" si="62"/>
        <v/>
      </c>
      <c r="S207" s="454" t="str">
        <f t="shared" si="63"/>
        <v/>
      </c>
      <c r="U207" s="454" t="str">
        <f t="shared" si="64"/>
        <v/>
      </c>
      <c r="W207" s="454" t="str">
        <f t="shared" si="65"/>
        <v/>
      </c>
      <c r="Y207" s="454" t="str">
        <f t="shared" si="66"/>
        <v/>
      </c>
      <c r="AA207" s="454" t="str">
        <f t="shared" si="67"/>
        <v/>
      </c>
      <c r="AC207" s="454" t="str">
        <f t="shared" si="68"/>
        <v/>
      </c>
      <c r="AE207" s="454" t="str">
        <f t="shared" si="69"/>
        <v/>
      </c>
      <c r="AG207" s="454" t="str">
        <f t="shared" si="70"/>
        <v/>
      </c>
      <c r="AI207" s="454" t="str">
        <f t="shared" si="71"/>
        <v/>
      </c>
      <c r="AK207" s="454" t="str">
        <f t="shared" si="72"/>
        <v/>
      </c>
      <c r="AM207" s="454" t="str">
        <f t="shared" si="73"/>
        <v/>
      </c>
      <c r="AO207" s="454" t="str">
        <f t="shared" si="74"/>
        <v/>
      </c>
      <c r="AQ207" s="454" t="str">
        <f t="shared" si="75"/>
        <v/>
      </c>
    </row>
    <row r="208" spans="5:43" x14ac:dyDescent="0.3">
      <c r="E208" s="454" t="str">
        <f t="shared" si="57"/>
        <v/>
      </c>
      <c r="G208" s="454" t="str">
        <f t="shared" si="57"/>
        <v/>
      </c>
      <c r="I208" s="454" t="str">
        <f t="shared" si="58"/>
        <v/>
      </c>
      <c r="K208" s="454" t="str">
        <f t="shared" si="59"/>
        <v/>
      </c>
      <c r="M208" s="454" t="str">
        <f t="shared" si="60"/>
        <v/>
      </c>
      <c r="O208" s="454" t="str">
        <f t="shared" si="61"/>
        <v/>
      </c>
      <c r="Q208" s="454" t="str">
        <f t="shared" si="62"/>
        <v/>
      </c>
      <c r="S208" s="454" t="str">
        <f t="shared" si="63"/>
        <v/>
      </c>
      <c r="U208" s="454" t="str">
        <f t="shared" si="64"/>
        <v/>
      </c>
      <c r="W208" s="454" t="str">
        <f t="shared" si="65"/>
        <v/>
      </c>
      <c r="Y208" s="454" t="str">
        <f t="shared" si="66"/>
        <v/>
      </c>
      <c r="AA208" s="454" t="str">
        <f t="shared" si="67"/>
        <v/>
      </c>
      <c r="AC208" s="454" t="str">
        <f t="shared" si="68"/>
        <v/>
      </c>
      <c r="AE208" s="454" t="str">
        <f t="shared" si="69"/>
        <v/>
      </c>
      <c r="AG208" s="454" t="str">
        <f t="shared" si="70"/>
        <v/>
      </c>
      <c r="AI208" s="454" t="str">
        <f t="shared" si="71"/>
        <v/>
      </c>
      <c r="AK208" s="454" t="str">
        <f t="shared" si="72"/>
        <v/>
      </c>
      <c r="AM208" s="454" t="str">
        <f t="shared" si="73"/>
        <v/>
      </c>
      <c r="AO208" s="454" t="str">
        <f t="shared" si="74"/>
        <v/>
      </c>
      <c r="AQ208" s="454" t="str">
        <f t="shared" si="75"/>
        <v/>
      </c>
    </row>
    <row r="209" spans="5:43" x14ac:dyDescent="0.3">
      <c r="E209" s="454" t="str">
        <f t="shared" si="57"/>
        <v/>
      </c>
      <c r="G209" s="454" t="str">
        <f t="shared" si="57"/>
        <v/>
      </c>
      <c r="I209" s="454" t="str">
        <f t="shared" si="58"/>
        <v/>
      </c>
      <c r="K209" s="454" t="str">
        <f t="shared" si="59"/>
        <v/>
      </c>
      <c r="M209" s="454" t="str">
        <f t="shared" si="60"/>
        <v/>
      </c>
      <c r="O209" s="454" t="str">
        <f t="shared" si="61"/>
        <v/>
      </c>
      <c r="Q209" s="454" t="str">
        <f t="shared" si="62"/>
        <v/>
      </c>
      <c r="S209" s="454" t="str">
        <f t="shared" si="63"/>
        <v/>
      </c>
      <c r="U209" s="454" t="str">
        <f t="shared" si="64"/>
        <v/>
      </c>
      <c r="W209" s="454" t="str">
        <f t="shared" si="65"/>
        <v/>
      </c>
      <c r="Y209" s="454" t="str">
        <f t="shared" si="66"/>
        <v/>
      </c>
      <c r="AA209" s="454" t="str">
        <f t="shared" si="67"/>
        <v/>
      </c>
      <c r="AC209" s="454" t="str">
        <f t="shared" si="68"/>
        <v/>
      </c>
      <c r="AE209" s="454" t="str">
        <f t="shared" si="69"/>
        <v/>
      </c>
      <c r="AG209" s="454" t="str">
        <f t="shared" si="70"/>
        <v/>
      </c>
      <c r="AI209" s="454" t="str">
        <f t="shared" si="71"/>
        <v/>
      </c>
      <c r="AK209" s="454" t="str">
        <f t="shared" si="72"/>
        <v/>
      </c>
      <c r="AM209" s="454" t="str">
        <f t="shared" si="73"/>
        <v/>
      </c>
      <c r="AO209" s="454" t="str">
        <f t="shared" si="74"/>
        <v/>
      </c>
      <c r="AQ209" s="454" t="str">
        <f t="shared" si="75"/>
        <v/>
      </c>
    </row>
    <row r="210" spans="5:43" x14ac:dyDescent="0.3">
      <c r="E210" s="454" t="str">
        <f t="shared" si="57"/>
        <v/>
      </c>
      <c r="G210" s="454" t="str">
        <f t="shared" si="57"/>
        <v/>
      </c>
      <c r="I210" s="454" t="str">
        <f t="shared" si="58"/>
        <v/>
      </c>
      <c r="K210" s="454" t="str">
        <f t="shared" si="59"/>
        <v/>
      </c>
      <c r="M210" s="454" t="str">
        <f t="shared" si="60"/>
        <v/>
      </c>
      <c r="O210" s="454" t="str">
        <f t="shared" si="61"/>
        <v/>
      </c>
      <c r="Q210" s="454" t="str">
        <f t="shared" si="62"/>
        <v/>
      </c>
      <c r="S210" s="454" t="str">
        <f t="shared" si="63"/>
        <v/>
      </c>
      <c r="U210" s="454" t="str">
        <f t="shared" si="64"/>
        <v/>
      </c>
      <c r="W210" s="454" t="str">
        <f t="shared" si="65"/>
        <v/>
      </c>
      <c r="Y210" s="454" t="str">
        <f t="shared" si="66"/>
        <v/>
      </c>
      <c r="AA210" s="454" t="str">
        <f t="shared" si="67"/>
        <v/>
      </c>
      <c r="AC210" s="454" t="str">
        <f t="shared" si="68"/>
        <v/>
      </c>
      <c r="AE210" s="454" t="str">
        <f t="shared" si="69"/>
        <v/>
      </c>
      <c r="AG210" s="454" t="str">
        <f t="shared" si="70"/>
        <v/>
      </c>
      <c r="AI210" s="454" t="str">
        <f t="shared" si="71"/>
        <v/>
      </c>
      <c r="AK210" s="454" t="str">
        <f t="shared" si="72"/>
        <v/>
      </c>
      <c r="AM210" s="454" t="str">
        <f t="shared" si="73"/>
        <v/>
      </c>
      <c r="AO210" s="454" t="str">
        <f t="shared" si="74"/>
        <v/>
      </c>
      <c r="AQ210" s="454" t="str">
        <f t="shared" si="75"/>
        <v/>
      </c>
    </row>
    <row r="211" spans="5:43" x14ac:dyDescent="0.3">
      <c r="E211" s="454" t="str">
        <f t="shared" si="57"/>
        <v/>
      </c>
      <c r="G211" s="454" t="str">
        <f t="shared" si="57"/>
        <v/>
      </c>
      <c r="I211" s="454" t="str">
        <f t="shared" si="58"/>
        <v/>
      </c>
      <c r="K211" s="454" t="str">
        <f t="shared" si="59"/>
        <v/>
      </c>
      <c r="M211" s="454" t="str">
        <f t="shared" si="60"/>
        <v/>
      </c>
      <c r="O211" s="454" t="str">
        <f t="shared" si="61"/>
        <v/>
      </c>
      <c r="Q211" s="454" t="str">
        <f t="shared" si="62"/>
        <v/>
      </c>
      <c r="S211" s="454" t="str">
        <f t="shared" si="63"/>
        <v/>
      </c>
      <c r="U211" s="454" t="str">
        <f t="shared" si="64"/>
        <v/>
      </c>
      <c r="W211" s="454" t="str">
        <f t="shared" si="65"/>
        <v/>
      </c>
      <c r="Y211" s="454" t="str">
        <f t="shared" si="66"/>
        <v/>
      </c>
      <c r="AA211" s="454" t="str">
        <f t="shared" si="67"/>
        <v/>
      </c>
      <c r="AC211" s="454" t="str">
        <f t="shared" si="68"/>
        <v/>
      </c>
      <c r="AE211" s="454" t="str">
        <f t="shared" si="69"/>
        <v/>
      </c>
      <c r="AG211" s="454" t="str">
        <f t="shared" si="70"/>
        <v/>
      </c>
      <c r="AI211" s="454" t="str">
        <f t="shared" si="71"/>
        <v/>
      </c>
      <c r="AK211" s="454" t="str">
        <f t="shared" si="72"/>
        <v/>
      </c>
      <c r="AM211" s="454" t="str">
        <f t="shared" si="73"/>
        <v/>
      </c>
      <c r="AO211" s="454" t="str">
        <f t="shared" si="74"/>
        <v/>
      </c>
      <c r="AQ211" s="454" t="str">
        <f t="shared" si="75"/>
        <v/>
      </c>
    </row>
    <row r="212" spans="5:43" x14ac:dyDescent="0.3">
      <c r="E212" s="454" t="str">
        <f t="shared" si="57"/>
        <v/>
      </c>
      <c r="G212" s="454" t="str">
        <f t="shared" si="57"/>
        <v/>
      </c>
      <c r="I212" s="454" t="str">
        <f t="shared" si="58"/>
        <v/>
      </c>
      <c r="K212" s="454" t="str">
        <f t="shared" si="59"/>
        <v/>
      </c>
      <c r="M212" s="454" t="str">
        <f t="shared" si="60"/>
        <v/>
      </c>
      <c r="O212" s="454" t="str">
        <f t="shared" si="61"/>
        <v/>
      </c>
      <c r="Q212" s="454" t="str">
        <f t="shared" si="62"/>
        <v/>
      </c>
      <c r="S212" s="454" t="str">
        <f t="shared" si="63"/>
        <v/>
      </c>
      <c r="U212" s="454" t="str">
        <f t="shared" si="64"/>
        <v/>
      </c>
      <c r="W212" s="454" t="str">
        <f t="shared" si="65"/>
        <v/>
      </c>
      <c r="Y212" s="454" t="str">
        <f t="shared" si="66"/>
        <v/>
      </c>
      <c r="AA212" s="454" t="str">
        <f t="shared" si="67"/>
        <v/>
      </c>
      <c r="AC212" s="454" t="str">
        <f t="shared" si="68"/>
        <v/>
      </c>
      <c r="AE212" s="454" t="str">
        <f t="shared" si="69"/>
        <v/>
      </c>
      <c r="AG212" s="454" t="str">
        <f t="shared" si="70"/>
        <v/>
      </c>
      <c r="AI212" s="454" t="str">
        <f t="shared" si="71"/>
        <v/>
      </c>
      <c r="AK212" s="454" t="str">
        <f t="shared" si="72"/>
        <v/>
      </c>
      <c r="AM212" s="454" t="str">
        <f t="shared" si="73"/>
        <v/>
      </c>
      <c r="AO212" s="454" t="str">
        <f t="shared" si="74"/>
        <v/>
      </c>
      <c r="AQ212" s="454" t="str">
        <f t="shared" si="75"/>
        <v/>
      </c>
    </row>
    <row r="213" spans="5:43" x14ac:dyDescent="0.3">
      <c r="E213" s="454" t="str">
        <f t="shared" si="57"/>
        <v/>
      </c>
      <c r="G213" s="454" t="str">
        <f t="shared" si="57"/>
        <v/>
      </c>
      <c r="I213" s="454" t="str">
        <f t="shared" si="58"/>
        <v/>
      </c>
      <c r="K213" s="454" t="str">
        <f t="shared" si="59"/>
        <v/>
      </c>
      <c r="M213" s="454" t="str">
        <f t="shared" si="60"/>
        <v/>
      </c>
      <c r="O213" s="454" t="str">
        <f t="shared" si="61"/>
        <v/>
      </c>
      <c r="Q213" s="454" t="str">
        <f t="shared" si="62"/>
        <v/>
      </c>
      <c r="S213" s="454" t="str">
        <f t="shared" si="63"/>
        <v/>
      </c>
      <c r="U213" s="454" t="str">
        <f t="shared" si="64"/>
        <v/>
      </c>
      <c r="W213" s="454" t="str">
        <f t="shared" si="65"/>
        <v/>
      </c>
      <c r="Y213" s="454" t="str">
        <f t="shared" si="66"/>
        <v/>
      </c>
      <c r="AA213" s="454" t="str">
        <f t="shared" si="67"/>
        <v/>
      </c>
      <c r="AC213" s="454" t="str">
        <f t="shared" si="68"/>
        <v/>
      </c>
      <c r="AE213" s="454" t="str">
        <f t="shared" si="69"/>
        <v/>
      </c>
      <c r="AG213" s="454" t="str">
        <f t="shared" si="70"/>
        <v/>
      </c>
      <c r="AI213" s="454" t="str">
        <f t="shared" si="71"/>
        <v/>
      </c>
      <c r="AK213" s="454" t="str">
        <f t="shared" si="72"/>
        <v/>
      </c>
      <c r="AM213" s="454" t="str">
        <f t="shared" si="73"/>
        <v/>
      </c>
      <c r="AO213" s="454" t="str">
        <f t="shared" si="74"/>
        <v/>
      </c>
      <c r="AQ213" s="454" t="str">
        <f t="shared" si="75"/>
        <v/>
      </c>
    </row>
    <row r="214" spans="5:43" x14ac:dyDescent="0.3">
      <c r="E214" s="454" t="str">
        <f t="shared" si="57"/>
        <v/>
      </c>
      <c r="G214" s="454" t="str">
        <f t="shared" si="57"/>
        <v/>
      </c>
      <c r="I214" s="454" t="str">
        <f t="shared" si="58"/>
        <v/>
      </c>
      <c r="K214" s="454" t="str">
        <f t="shared" si="59"/>
        <v/>
      </c>
      <c r="M214" s="454" t="str">
        <f t="shared" si="60"/>
        <v/>
      </c>
      <c r="O214" s="454" t="str">
        <f t="shared" si="61"/>
        <v/>
      </c>
      <c r="Q214" s="454" t="str">
        <f t="shared" si="62"/>
        <v/>
      </c>
      <c r="S214" s="454" t="str">
        <f t="shared" si="63"/>
        <v/>
      </c>
      <c r="U214" s="454" t="str">
        <f t="shared" si="64"/>
        <v/>
      </c>
      <c r="W214" s="454" t="str">
        <f t="shared" si="65"/>
        <v/>
      </c>
      <c r="Y214" s="454" t="str">
        <f t="shared" si="66"/>
        <v/>
      </c>
      <c r="AA214" s="454" t="str">
        <f t="shared" si="67"/>
        <v/>
      </c>
      <c r="AC214" s="454" t="str">
        <f t="shared" si="68"/>
        <v/>
      </c>
      <c r="AE214" s="454" t="str">
        <f t="shared" si="69"/>
        <v/>
      </c>
      <c r="AG214" s="454" t="str">
        <f t="shared" si="70"/>
        <v/>
      </c>
      <c r="AI214" s="454" t="str">
        <f t="shared" si="71"/>
        <v/>
      </c>
      <c r="AK214" s="454" t="str">
        <f t="shared" si="72"/>
        <v/>
      </c>
      <c r="AM214" s="454" t="str">
        <f t="shared" si="73"/>
        <v/>
      </c>
      <c r="AO214" s="454" t="str">
        <f t="shared" si="74"/>
        <v/>
      </c>
      <c r="AQ214" s="454" t="str">
        <f t="shared" si="75"/>
        <v/>
      </c>
    </row>
    <row r="215" spans="5:43" x14ac:dyDescent="0.3">
      <c r="E215" s="454" t="str">
        <f t="shared" si="57"/>
        <v/>
      </c>
      <c r="G215" s="454" t="str">
        <f t="shared" si="57"/>
        <v/>
      </c>
      <c r="I215" s="454" t="str">
        <f t="shared" si="58"/>
        <v/>
      </c>
      <c r="K215" s="454" t="str">
        <f t="shared" si="59"/>
        <v/>
      </c>
      <c r="M215" s="454" t="str">
        <f t="shared" si="60"/>
        <v/>
      </c>
      <c r="O215" s="454" t="str">
        <f t="shared" si="61"/>
        <v/>
      </c>
      <c r="Q215" s="454" t="str">
        <f t="shared" si="62"/>
        <v/>
      </c>
      <c r="S215" s="454" t="str">
        <f t="shared" si="63"/>
        <v/>
      </c>
      <c r="U215" s="454" t="str">
        <f t="shared" si="64"/>
        <v/>
      </c>
      <c r="W215" s="454" t="str">
        <f t="shared" si="65"/>
        <v/>
      </c>
      <c r="Y215" s="454" t="str">
        <f t="shared" si="66"/>
        <v/>
      </c>
      <c r="AA215" s="454" t="str">
        <f t="shared" si="67"/>
        <v/>
      </c>
      <c r="AC215" s="454" t="str">
        <f t="shared" si="68"/>
        <v/>
      </c>
      <c r="AE215" s="454" t="str">
        <f t="shared" si="69"/>
        <v/>
      </c>
      <c r="AG215" s="454" t="str">
        <f t="shared" si="70"/>
        <v/>
      </c>
      <c r="AI215" s="454" t="str">
        <f t="shared" si="71"/>
        <v/>
      </c>
      <c r="AK215" s="454" t="str">
        <f t="shared" si="72"/>
        <v/>
      </c>
      <c r="AM215" s="454" t="str">
        <f t="shared" si="73"/>
        <v/>
      </c>
      <c r="AO215" s="454" t="str">
        <f t="shared" si="74"/>
        <v/>
      </c>
      <c r="AQ215" s="454" t="str">
        <f t="shared" si="75"/>
        <v/>
      </c>
    </row>
    <row r="216" spans="5:43" x14ac:dyDescent="0.3">
      <c r="E216" s="454" t="str">
        <f t="shared" si="57"/>
        <v/>
      </c>
      <c r="G216" s="454" t="str">
        <f t="shared" si="57"/>
        <v/>
      </c>
      <c r="I216" s="454" t="str">
        <f t="shared" si="58"/>
        <v/>
      </c>
      <c r="K216" s="454" t="str">
        <f t="shared" si="59"/>
        <v/>
      </c>
      <c r="M216" s="454" t="str">
        <f t="shared" si="60"/>
        <v/>
      </c>
      <c r="O216" s="454" t="str">
        <f t="shared" si="61"/>
        <v/>
      </c>
      <c r="Q216" s="454" t="str">
        <f t="shared" si="62"/>
        <v/>
      </c>
      <c r="S216" s="454" t="str">
        <f t="shared" si="63"/>
        <v/>
      </c>
      <c r="U216" s="454" t="str">
        <f t="shared" si="64"/>
        <v/>
      </c>
      <c r="W216" s="454" t="str">
        <f t="shared" si="65"/>
        <v/>
      </c>
      <c r="Y216" s="454" t="str">
        <f t="shared" si="66"/>
        <v/>
      </c>
      <c r="AA216" s="454" t="str">
        <f t="shared" si="67"/>
        <v/>
      </c>
      <c r="AC216" s="454" t="str">
        <f t="shared" si="68"/>
        <v/>
      </c>
      <c r="AE216" s="454" t="str">
        <f t="shared" si="69"/>
        <v/>
      </c>
      <c r="AG216" s="454" t="str">
        <f t="shared" si="70"/>
        <v/>
      </c>
      <c r="AI216" s="454" t="str">
        <f t="shared" si="71"/>
        <v/>
      </c>
      <c r="AK216" s="454" t="str">
        <f t="shared" si="72"/>
        <v/>
      </c>
      <c r="AM216" s="454" t="str">
        <f t="shared" si="73"/>
        <v/>
      </c>
      <c r="AO216" s="454" t="str">
        <f t="shared" si="74"/>
        <v/>
      </c>
      <c r="AQ216" s="454" t="str">
        <f t="shared" si="75"/>
        <v/>
      </c>
    </row>
    <row r="217" spans="5:43" x14ac:dyDescent="0.3">
      <c r="E217" s="454" t="str">
        <f t="shared" si="57"/>
        <v/>
      </c>
      <c r="G217" s="454" t="str">
        <f t="shared" si="57"/>
        <v/>
      </c>
      <c r="I217" s="454" t="str">
        <f t="shared" si="58"/>
        <v/>
      </c>
      <c r="K217" s="454" t="str">
        <f t="shared" si="59"/>
        <v/>
      </c>
      <c r="M217" s="454" t="str">
        <f t="shared" si="60"/>
        <v/>
      </c>
      <c r="O217" s="454" t="str">
        <f t="shared" si="61"/>
        <v/>
      </c>
      <c r="Q217" s="454" t="str">
        <f t="shared" si="62"/>
        <v/>
      </c>
      <c r="S217" s="454" t="str">
        <f t="shared" si="63"/>
        <v/>
      </c>
      <c r="U217" s="454" t="str">
        <f t="shared" si="64"/>
        <v/>
      </c>
      <c r="W217" s="454" t="str">
        <f t="shared" si="65"/>
        <v/>
      </c>
      <c r="Y217" s="454" t="str">
        <f t="shared" si="66"/>
        <v/>
      </c>
      <c r="AA217" s="454" t="str">
        <f t="shared" si="67"/>
        <v/>
      </c>
      <c r="AC217" s="454" t="str">
        <f t="shared" si="68"/>
        <v/>
      </c>
      <c r="AE217" s="454" t="str">
        <f t="shared" si="69"/>
        <v/>
      </c>
      <c r="AG217" s="454" t="str">
        <f t="shared" si="70"/>
        <v/>
      </c>
      <c r="AI217" s="454" t="str">
        <f t="shared" si="71"/>
        <v/>
      </c>
      <c r="AK217" s="454" t="str">
        <f t="shared" si="72"/>
        <v/>
      </c>
      <c r="AM217" s="454" t="str">
        <f t="shared" si="73"/>
        <v/>
      </c>
      <c r="AO217" s="454" t="str">
        <f t="shared" si="74"/>
        <v/>
      </c>
      <c r="AQ217" s="454" t="str">
        <f t="shared" si="75"/>
        <v/>
      </c>
    </row>
    <row r="218" spans="5:43" x14ac:dyDescent="0.3">
      <c r="E218" s="454" t="str">
        <f t="shared" si="57"/>
        <v/>
      </c>
      <c r="G218" s="454" t="str">
        <f t="shared" si="57"/>
        <v/>
      </c>
      <c r="I218" s="454" t="str">
        <f t="shared" si="58"/>
        <v/>
      </c>
      <c r="K218" s="454" t="str">
        <f t="shared" si="59"/>
        <v/>
      </c>
      <c r="M218" s="454" t="str">
        <f t="shared" si="60"/>
        <v/>
      </c>
      <c r="O218" s="454" t="str">
        <f t="shared" si="61"/>
        <v/>
      </c>
      <c r="Q218" s="454" t="str">
        <f t="shared" si="62"/>
        <v/>
      </c>
      <c r="S218" s="454" t="str">
        <f t="shared" si="63"/>
        <v/>
      </c>
      <c r="U218" s="454" t="str">
        <f t="shared" si="64"/>
        <v/>
      </c>
      <c r="W218" s="454" t="str">
        <f t="shared" si="65"/>
        <v/>
      </c>
      <c r="Y218" s="454" t="str">
        <f t="shared" si="66"/>
        <v/>
      </c>
      <c r="AA218" s="454" t="str">
        <f t="shared" si="67"/>
        <v/>
      </c>
      <c r="AC218" s="454" t="str">
        <f t="shared" si="68"/>
        <v/>
      </c>
      <c r="AE218" s="454" t="str">
        <f t="shared" si="69"/>
        <v/>
      </c>
      <c r="AG218" s="454" t="str">
        <f t="shared" si="70"/>
        <v/>
      </c>
      <c r="AI218" s="454" t="str">
        <f t="shared" si="71"/>
        <v/>
      </c>
      <c r="AK218" s="454" t="str">
        <f t="shared" si="72"/>
        <v/>
      </c>
      <c r="AM218" s="454" t="str">
        <f t="shared" si="73"/>
        <v/>
      </c>
      <c r="AO218" s="454" t="str">
        <f t="shared" si="74"/>
        <v/>
      </c>
      <c r="AQ218" s="454" t="str">
        <f t="shared" si="75"/>
        <v/>
      </c>
    </row>
    <row r="219" spans="5:43" x14ac:dyDescent="0.3">
      <c r="E219" s="454" t="str">
        <f t="shared" si="57"/>
        <v/>
      </c>
      <c r="G219" s="454" t="str">
        <f t="shared" si="57"/>
        <v/>
      </c>
      <c r="I219" s="454" t="str">
        <f t="shared" si="58"/>
        <v/>
      </c>
      <c r="K219" s="454" t="str">
        <f t="shared" si="59"/>
        <v/>
      </c>
      <c r="M219" s="454" t="str">
        <f t="shared" si="60"/>
        <v/>
      </c>
      <c r="O219" s="454" t="str">
        <f t="shared" si="61"/>
        <v/>
      </c>
      <c r="Q219" s="454" t="str">
        <f t="shared" si="62"/>
        <v/>
      </c>
      <c r="S219" s="454" t="str">
        <f t="shared" si="63"/>
        <v/>
      </c>
      <c r="U219" s="454" t="str">
        <f t="shared" si="64"/>
        <v/>
      </c>
      <c r="W219" s="454" t="str">
        <f t="shared" si="65"/>
        <v/>
      </c>
      <c r="Y219" s="454" t="str">
        <f t="shared" si="66"/>
        <v/>
      </c>
      <c r="AA219" s="454" t="str">
        <f t="shared" si="67"/>
        <v/>
      </c>
      <c r="AC219" s="454" t="str">
        <f t="shared" si="68"/>
        <v/>
      </c>
      <c r="AE219" s="454" t="str">
        <f t="shared" si="69"/>
        <v/>
      </c>
      <c r="AG219" s="454" t="str">
        <f t="shared" si="70"/>
        <v/>
      </c>
      <c r="AI219" s="454" t="str">
        <f t="shared" si="71"/>
        <v/>
      </c>
      <c r="AK219" s="454" t="str">
        <f t="shared" si="72"/>
        <v/>
      </c>
      <c r="AM219" s="454" t="str">
        <f t="shared" si="73"/>
        <v/>
      </c>
      <c r="AO219" s="454" t="str">
        <f t="shared" si="74"/>
        <v/>
      </c>
      <c r="AQ219" s="454" t="str">
        <f t="shared" si="75"/>
        <v/>
      </c>
    </row>
    <row r="220" spans="5:43" x14ac:dyDescent="0.3">
      <c r="E220" s="454" t="str">
        <f t="shared" si="57"/>
        <v/>
      </c>
      <c r="G220" s="454" t="str">
        <f t="shared" si="57"/>
        <v/>
      </c>
      <c r="I220" s="454" t="str">
        <f t="shared" si="58"/>
        <v/>
      </c>
      <c r="K220" s="454" t="str">
        <f t="shared" si="59"/>
        <v/>
      </c>
      <c r="M220" s="454" t="str">
        <f t="shared" si="60"/>
        <v/>
      </c>
      <c r="O220" s="454" t="str">
        <f t="shared" si="61"/>
        <v/>
      </c>
      <c r="Q220" s="454" t="str">
        <f t="shared" si="62"/>
        <v/>
      </c>
      <c r="S220" s="454" t="str">
        <f t="shared" si="63"/>
        <v/>
      </c>
      <c r="U220" s="454" t="str">
        <f t="shared" si="64"/>
        <v/>
      </c>
      <c r="W220" s="454" t="str">
        <f t="shared" si="65"/>
        <v/>
      </c>
      <c r="Y220" s="454" t="str">
        <f t="shared" si="66"/>
        <v/>
      </c>
      <c r="AA220" s="454" t="str">
        <f t="shared" si="67"/>
        <v/>
      </c>
      <c r="AC220" s="454" t="str">
        <f t="shared" si="68"/>
        <v/>
      </c>
      <c r="AE220" s="454" t="str">
        <f t="shared" si="69"/>
        <v/>
      </c>
      <c r="AG220" s="454" t="str">
        <f t="shared" si="70"/>
        <v/>
      </c>
      <c r="AI220" s="454" t="str">
        <f t="shared" si="71"/>
        <v/>
      </c>
      <c r="AK220" s="454" t="str">
        <f t="shared" si="72"/>
        <v/>
      </c>
      <c r="AM220" s="454" t="str">
        <f t="shared" si="73"/>
        <v/>
      </c>
      <c r="AO220" s="454" t="str">
        <f t="shared" si="74"/>
        <v/>
      </c>
      <c r="AQ220" s="454" t="str">
        <f t="shared" si="75"/>
        <v/>
      </c>
    </row>
    <row r="221" spans="5:43" x14ac:dyDescent="0.3">
      <c r="E221" s="454" t="str">
        <f t="shared" si="57"/>
        <v/>
      </c>
      <c r="G221" s="454" t="str">
        <f t="shared" si="57"/>
        <v/>
      </c>
      <c r="I221" s="454" t="str">
        <f t="shared" si="58"/>
        <v/>
      </c>
      <c r="K221" s="454" t="str">
        <f t="shared" si="59"/>
        <v/>
      </c>
      <c r="M221" s="454" t="str">
        <f t="shared" si="60"/>
        <v/>
      </c>
      <c r="O221" s="454" t="str">
        <f t="shared" si="61"/>
        <v/>
      </c>
      <c r="Q221" s="454" t="str">
        <f t="shared" si="62"/>
        <v/>
      </c>
      <c r="S221" s="454" t="str">
        <f t="shared" si="63"/>
        <v/>
      </c>
      <c r="U221" s="454" t="str">
        <f t="shared" si="64"/>
        <v/>
      </c>
      <c r="W221" s="454" t="str">
        <f t="shared" si="65"/>
        <v/>
      </c>
      <c r="Y221" s="454" t="str">
        <f t="shared" si="66"/>
        <v/>
      </c>
      <c r="AA221" s="454" t="str">
        <f t="shared" si="67"/>
        <v/>
      </c>
      <c r="AC221" s="454" t="str">
        <f t="shared" si="68"/>
        <v/>
      </c>
      <c r="AE221" s="454" t="str">
        <f t="shared" si="69"/>
        <v/>
      </c>
      <c r="AG221" s="454" t="str">
        <f t="shared" si="70"/>
        <v/>
      </c>
      <c r="AI221" s="454" t="str">
        <f t="shared" si="71"/>
        <v/>
      </c>
      <c r="AK221" s="454" t="str">
        <f t="shared" si="72"/>
        <v/>
      </c>
      <c r="AM221" s="454" t="str">
        <f t="shared" si="73"/>
        <v/>
      </c>
      <c r="AO221" s="454" t="str">
        <f t="shared" si="74"/>
        <v/>
      </c>
      <c r="AQ221" s="454" t="str">
        <f t="shared" si="75"/>
        <v/>
      </c>
    </row>
    <row r="222" spans="5:43" x14ac:dyDescent="0.3">
      <c r="E222" s="454" t="str">
        <f t="shared" si="57"/>
        <v/>
      </c>
      <c r="G222" s="454" t="str">
        <f t="shared" si="57"/>
        <v/>
      </c>
      <c r="I222" s="454" t="str">
        <f t="shared" si="58"/>
        <v/>
      </c>
      <c r="K222" s="454" t="str">
        <f t="shared" si="59"/>
        <v/>
      </c>
      <c r="M222" s="454" t="str">
        <f t="shared" si="60"/>
        <v/>
      </c>
      <c r="O222" s="454" t="str">
        <f t="shared" si="61"/>
        <v/>
      </c>
      <c r="Q222" s="454" t="str">
        <f t="shared" si="62"/>
        <v/>
      </c>
      <c r="S222" s="454" t="str">
        <f t="shared" si="63"/>
        <v/>
      </c>
      <c r="U222" s="454" t="str">
        <f t="shared" si="64"/>
        <v/>
      </c>
      <c r="W222" s="454" t="str">
        <f t="shared" si="65"/>
        <v/>
      </c>
      <c r="Y222" s="454" t="str">
        <f t="shared" si="66"/>
        <v/>
      </c>
      <c r="AA222" s="454" t="str">
        <f t="shared" si="67"/>
        <v/>
      </c>
      <c r="AC222" s="454" t="str">
        <f t="shared" si="68"/>
        <v/>
      </c>
      <c r="AE222" s="454" t="str">
        <f t="shared" si="69"/>
        <v/>
      </c>
      <c r="AG222" s="454" t="str">
        <f t="shared" si="70"/>
        <v/>
      </c>
      <c r="AI222" s="454" t="str">
        <f t="shared" si="71"/>
        <v/>
      </c>
      <c r="AK222" s="454" t="str">
        <f t="shared" si="72"/>
        <v/>
      </c>
      <c r="AM222" s="454" t="str">
        <f t="shared" si="73"/>
        <v/>
      </c>
      <c r="AO222" s="454" t="str">
        <f t="shared" si="74"/>
        <v/>
      </c>
      <c r="AQ222" s="454" t="str">
        <f t="shared" si="75"/>
        <v/>
      </c>
    </row>
    <row r="223" spans="5:43" x14ac:dyDescent="0.3">
      <c r="E223" s="454" t="str">
        <f t="shared" si="57"/>
        <v/>
      </c>
      <c r="G223" s="454" t="str">
        <f t="shared" si="57"/>
        <v/>
      </c>
      <c r="I223" s="454" t="str">
        <f t="shared" si="58"/>
        <v/>
      </c>
      <c r="K223" s="454" t="str">
        <f t="shared" si="59"/>
        <v/>
      </c>
      <c r="M223" s="454" t="str">
        <f t="shared" si="60"/>
        <v/>
      </c>
      <c r="O223" s="454" t="str">
        <f t="shared" si="61"/>
        <v/>
      </c>
      <c r="Q223" s="454" t="str">
        <f t="shared" si="62"/>
        <v/>
      </c>
      <c r="S223" s="454" t="str">
        <f t="shared" si="63"/>
        <v/>
      </c>
      <c r="U223" s="454" t="str">
        <f t="shared" si="64"/>
        <v/>
      </c>
      <c r="W223" s="454" t="str">
        <f t="shared" si="65"/>
        <v/>
      </c>
      <c r="Y223" s="454" t="str">
        <f t="shared" si="66"/>
        <v/>
      </c>
      <c r="AA223" s="454" t="str">
        <f t="shared" si="67"/>
        <v/>
      </c>
      <c r="AC223" s="454" t="str">
        <f t="shared" si="68"/>
        <v/>
      </c>
      <c r="AE223" s="454" t="str">
        <f t="shared" si="69"/>
        <v/>
      </c>
      <c r="AG223" s="454" t="str">
        <f t="shared" si="70"/>
        <v/>
      </c>
      <c r="AI223" s="454" t="str">
        <f t="shared" si="71"/>
        <v/>
      </c>
      <c r="AK223" s="454" t="str">
        <f t="shared" si="72"/>
        <v/>
      </c>
      <c r="AM223" s="454" t="str">
        <f t="shared" si="73"/>
        <v/>
      </c>
      <c r="AO223" s="454" t="str">
        <f t="shared" si="74"/>
        <v/>
      </c>
      <c r="AQ223" s="454" t="str">
        <f t="shared" si="75"/>
        <v/>
      </c>
    </row>
    <row r="224" spans="5:43" x14ac:dyDescent="0.3">
      <c r="E224" s="454" t="str">
        <f t="shared" si="57"/>
        <v/>
      </c>
      <c r="G224" s="454" t="str">
        <f t="shared" si="57"/>
        <v/>
      </c>
      <c r="I224" s="454" t="str">
        <f t="shared" si="58"/>
        <v/>
      </c>
      <c r="K224" s="454" t="str">
        <f t="shared" si="59"/>
        <v/>
      </c>
      <c r="M224" s="454" t="str">
        <f t="shared" si="60"/>
        <v/>
      </c>
      <c r="O224" s="454" t="str">
        <f t="shared" si="61"/>
        <v/>
      </c>
      <c r="Q224" s="454" t="str">
        <f t="shared" si="62"/>
        <v/>
      </c>
      <c r="S224" s="454" t="str">
        <f t="shared" si="63"/>
        <v/>
      </c>
      <c r="U224" s="454" t="str">
        <f t="shared" si="64"/>
        <v/>
      </c>
      <c r="W224" s="454" t="str">
        <f t="shared" si="65"/>
        <v/>
      </c>
      <c r="Y224" s="454" t="str">
        <f t="shared" si="66"/>
        <v/>
      </c>
      <c r="AA224" s="454" t="str">
        <f t="shared" si="67"/>
        <v/>
      </c>
      <c r="AC224" s="454" t="str">
        <f t="shared" si="68"/>
        <v/>
      </c>
      <c r="AE224" s="454" t="str">
        <f t="shared" si="69"/>
        <v/>
      </c>
      <c r="AG224" s="454" t="str">
        <f t="shared" si="70"/>
        <v/>
      </c>
      <c r="AI224" s="454" t="str">
        <f t="shared" si="71"/>
        <v/>
      </c>
      <c r="AK224" s="454" t="str">
        <f t="shared" si="72"/>
        <v/>
      </c>
      <c r="AM224" s="454" t="str">
        <f t="shared" si="73"/>
        <v/>
      </c>
      <c r="AO224" s="454" t="str">
        <f t="shared" si="74"/>
        <v/>
      </c>
      <c r="AQ224" s="454" t="str">
        <f t="shared" si="75"/>
        <v/>
      </c>
    </row>
    <row r="225" spans="5:43" x14ac:dyDescent="0.3">
      <c r="E225" s="454" t="str">
        <f t="shared" si="57"/>
        <v/>
      </c>
      <c r="G225" s="454" t="str">
        <f t="shared" si="57"/>
        <v/>
      </c>
      <c r="I225" s="454" t="str">
        <f t="shared" si="58"/>
        <v/>
      </c>
      <c r="K225" s="454" t="str">
        <f t="shared" si="59"/>
        <v/>
      </c>
      <c r="M225" s="454" t="str">
        <f t="shared" si="60"/>
        <v/>
      </c>
      <c r="O225" s="454" t="str">
        <f t="shared" si="61"/>
        <v/>
      </c>
      <c r="Q225" s="454" t="str">
        <f t="shared" si="62"/>
        <v/>
      </c>
      <c r="S225" s="454" t="str">
        <f t="shared" si="63"/>
        <v/>
      </c>
      <c r="U225" s="454" t="str">
        <f t="shared" si="64"/>
        <v/>
      </c>
      <c r="W225" s="454" t="str">
        <f t="shared" si="65"/>
        <v/>
      </c>
      <c r="Y225" s="454" t="str">
        <f t="shared" si="66"/>
        <v/>
      </c>
      <c r="AA225" s="454" t="str">
        <f t="shared" si="67"/>
        <v/>
      </c>
      <c r="AC225" s="454" t="str">
        <f t="shared" si="68"/>
        <v/>
      </c>
      <c r="AE225" s="454" t="str">
        <f t="shared" si="69"/>
        <v/>
      </c>
      <c r="AG225" s="454" t="str">
        <f t="shared" si="70"/>
        <v/>
      </c>
      <c r="AI225" s="454" t="str">
        <f t="shared" si="71"/>
        <v/>
      </c>
      <c r="AK225" s="454" t="str">
        <f t="shared" si="72"/>
        <v/>
      </c>
      <c r="AM225" s="454" t="str">
        <f t="shared" si="73"/>
        <v/>
      </c>
      <c r="AO225" s="454" t="str">
        <f t="shared" si="74"/>
        <v/>
      </c>
      <c r="AQ225" s="454" t="str">
        <f t="shared" si="75"/>
        <v/>
      </c>
    </row>
    <row r="226" spans="5:43" x14ac:dyDescent="0.3">
      <c r="E226" s="454" t="str">
        <f t="shared" si="57"/>
        <v/>
      </c>
      <c r="G226" s="454" t="str">
        <f t="shared" si="57"/>
        <v/>
      </c>
      <c r="I226" s="454" t="str">
        <f t="shared" si="58"/>
        <v/>
      </c>
      <c r="K226" s="454" t="str">
        <f t="shared" si="59"/>
        <v/>
      </c>
      <c r="M226" s="454" t="str">
        <f t="shared" si="60"/>
        <v/>
      </c>
      <c r="O226" s="454" t="str">
        <f t="shared" si="61"/>
        <v/>
      </c>
      <c r="Q226" s="454" t="str">
        <f t="shared" si="62"/>
        <v/>
      </c>
      <c r="S226" s="454" t="str">
        <f t="shared" si="63"/>
        <v/>
      </c>
      <c r="U226" s="454" t="str">
        <f t="shared" si="64"/>
        <v/>
      </c>
      <c r="W226" s="454" t="str">
        <f t="shared" si="65"/>
        <v/>
      </c>
      <c r="Y226" s="454" t="str">
        <f t="shared" si="66"/>
        <v/>
      </c>
      <c r="AA226" s="454" t="str">
        <f t="shared" si="67"/>
        <v/>
      </c>
      <c r="AC226" s="454" t="str">
        <f t="shared" si="68"/>
        <v/>
      </c>
      <c r="AE226" s="454" t="str">
        <f t="shared" si="69"/>
        <v/>
      </c>
      <c r="AG226" s="454" t="str">
        <f t="shared" si="70"/>
        <v/>
      </c>
      <c r="AI226" s="454" t="str">
        <f t="shared" si="71"/>
        <v/>
      </c>
      <c r="AK226" s="454" t="str">
        <f t="shared" si="72"/>
        <v/>
      </c>
      <c r="AM226" s="454" t="str">
        <f t="shared" si="73"/>
        <v/>
      </c>
      <c r="AO226" s="454" t="str">
        <f t="shared" si="74"/>
        <v/>
      </c>
      <c r="AQ226" s="454" t="str">
        <f t="shared" si="75"/>
        <v/>
      </c>
    </row>
    <row r="227" spans="5:43" x14ac:dyDescent="0.3">
      <c r="E227" s="454" t="str">
        <f t="shared" si="57"/>
        <v/>
      </c>
      <c r="G227" s="454" t="str">
        <f t="shared" si="57"/>
        <v/>
      </c>
      <c r="I227" s="454" t="str">
        <f t="shared" si="58"/>
        <v/>
      </c>
      <c r="K227" s="454" t="str">
        <f t="shared" si="59"/>
        <v/>
      </c>
      <c r="M227" s="454" t="str">
        <f t="shared" si="60"/>
        <v/>
      </c>
      <c r="O227" s="454" t="str">
        <f t="shared" si="61"/>
        <v/>
      </c>
      <c r="Q227" s="454" t="str">
        <f t="shared" si="62"/>
        <v/>
      </c>
      <c r="S227" s="454" t="str">
        <f t="shared" si="63"/>
        <v/>
      </c>
      <c r="U227" s="454" t="str">
        <f t="shared" si="64"/>
        <v/>
      </c>
      <c r="W227" s="454" t="str">
        <f t="shared" si="65"/>
        <v/>
      </c>
      <c r="Y227" s="454" t="str">
        <f t="shared" si="66"/>
        <v/>
      </c>
      <c r="AA227" s="454" t="str">
        <f t="shared" si="67"/>
        <v/>
      </c>
      <c r="AC227" s="454" t="str">
        <f t="shared" si="68"/>
        <v/>
      </c>
      <c r="AE227" s="454" t="str">
        <f t="shared" si="69"/>
        <v/>
      </c>
      <c r="AG227" s="454" t="str">
        <f t="shared" si="70"/>
        <v/>
      </c>
      <c r="AI227" s="454" t="str">
        <f t="shared" si="71"/>
        <v/>
      </c>
      <c r="AK227" s="454" t="str">
        <f t="shared" si="72"/>
        <v/>
      </c>
      <c r="AM227" s="454" t="str">
        <f t="shared" si="73"/>
        <v/>
      </c>
      <c r="AO227" s="454" t="str">
        <f t="shared" si="74"/>
        <v/>
      </c>
      <c r="AQ227" s="454" t="str">
        <f t="shared" si="75"/>
        <v/>
      </c>
    </row>
    <row r="228" spans="5:43" x14ac:dyDescent="0.3">
      <c r="E228" s="454" t="str">
        <f t="shared" si="57"/>
        <v/>
      </c>
      <c r="G228" s="454" t="str">
        <f t="shared" si="57"/>
        <v/>
      </c>
      <c r="I228" s="454" t="str">
        <f t="shared" si="58"/>
        <v/>
      </c>
      <c r="K228" s="454" t="str">
        <f t="shared" si="59"/>
        <v/>
      </c>
      <c r="M228" s="454" t="str">
        <f t="shared" si="60"/>
        <v/>
      </c>
      <c r="O228" s="454" t="str">
        <f t="shared" si="61"/>
        <v/>
      </c>
      <c r="Q228" s="454" t="str">
        <f t="shared" si="62"/>
        <v/>
      </c>
      <c r="S228" s="454" t="str">
        <f t="shared" si="63"/>
        <v/>
      </c>
      <c r="U228" s="454" t="str">
        <f t="shared" si="64"/>
        <v/>
      </c>
      <c r="W228" s="454" t="str">
        <f t="shared" si="65"/>
        <v/>
      </c>
      <c r="Y228" s="454" t="str">
        <f t="shared" si="66"/>
        <v/>
      </c>
      <c r="AA228" s="454" t="str">
        <f t="shared" si="67"/>
        <v/>
      </c>
      <c r="AC228" s="454" t="str">
        <f t="shared" si="68"/>
        <v/>
      </c>
      <c r="AE228" s="454" t="str">
        <f t="shared" si="69"/>
        <v/>
      </c>
      <c r="AG228" s="454" t="str">
        <f t="shared" si="70"/>
        <v/>
      </c>
      <c r="AI228" s="454" t="str">
        <f t="shared" si="71"/>
        <v/>
      </c>
      <c r="AK228" s="454" t="str">
        <f t="shared" si="72"/>
        <v/>
      </c>
      <c r="AM228" s="454" t="str">
        <f t="shared" si="73"/>
        <v/>
      </c>
      <c r="AO228" s="454" t="str">
        <f t="shared" si="74"/>
        <v/>
      </c>
      <c r="AQ228" s="454" t="str">
        <f t="shared" si="75"/>
        <v/>
      </c>
    </row>
    <row r="229" spans="5:43" x14ac:dyDescent="0.3">
      <c r="E229" s="454" t="str">
        <f t="shared" si="57"/>
        <v/>
      </c>
      <c r="G229" s="454" t="str">
        <f t="shared" si="57"/>
        <v/>
      </c>
      <c r="I229" s="454" t="str">
        <f t="shared" si="58"/>
        <v/>
      </c>
      <c r="K229" s="454" t="str">
        <f t="shared" si="59"/>
        <v/>
      </c>
      <c r="M229" s="454" t="str">
        <f t="shared" si="60"/>
        <v/>
      </c>
      <c r="O229" s="454" t="str">
        <f t="shared" si="61"/>
        <v/>
      </c>
      <c r="Q229" s="454" t="str">
        <f t="shared" si="62"/>
        <v/>
      </c>
      <c r="S229" s="454" t="str">
        <f t="shared" si="63"/>
        <v/>
      </c>
      <c r="U229" s="454" t="str">
        <f t="shared" si="64"/>
        <v/>
      </c>
      <c r="W229" s="454" t="str">
        <f t="shared" si="65"/>
        <v/>
      </c>
      <c r="Y229" s="454" t="str">
        <f t="shared" si="66"/>
        <v/>
      </c>
      <c r="AA229" s="454" t="str">
        <f t="shared" si="67"/>
        <v/>
      </c>
      <c r="AC229" s="454" t="str">
        <f t="shared" si="68"/>
        <v/>
      </c>
      <c r="AE229" s="454" t="str">
        <f t="shared" si="69"/>
        <v/>
      </c>
      <c r="AG229" s="454" t="str">
        <f t="shared" si="70"/>
        <v/>
      </c>
      <c r="AI229" s="454" t="str">
        <f t="shared" si="71"/>
        <v/>
      </c>
      <c r="AK229" s="454" t="str">
        <f t="shared" si="72"/>
        <v/>
      </c>
      <c r="AM229" s="454" t="str">
        <f t="shared" si="73"/>
        <v/>
      </c>
      <c r="AO229" s="454" t="str">
        <f t="shared" si="74"/>
        <v/>
      </c>
      <c r="AQ229" s="454" t="str">
        <f t="shared" si="75"/>
        <v/>
      </c>
    </row>
    <row r="230" spans="5:43" x14ac:dyDescent="0.3">
      <c r="E230" s="454" t="str">
        <f t="shared" si="57"/>
        <v/>
      </c>
      <c r="G230" s="454" t="str">
        <f t="shared" si="57"/>
        <v/>
      </c>
      <c r="I230" s="454" t="str">
        <f t="shared" si="58"/>
        <v/>
      </c>
      <c r="K230" s="454" t="str">
        <f t="shared" si="59"/>
        <v/>
      </c>
      <c r="M230" s="454" t="str">
        <f t="shared" si="60"/>
        <v/>
      </c>
      <c r="O230" s="454" t="str">
        <f t="shared" si="61"/>
        <v/>
      </c>
      <c r="Q230" s="454" t="str">
        <f t="shared" si="62"/>
        <v/>
      </c>
      <c r="S230" s="454" t="str">
        <f t="shared" si="63"/>
        <v/>
      </c>
      <c r="U230" s="454" t="str">
        <f t="shared" si="64"/>
        <v/>
      </c>
      <c r="W230" s="454" t="str">
        <f t="shared" si="65"/>
        <v/>
      </c>
      <c r="Y230" s="454" t="str">
        <f t="shared" si="66"/>
        <v/>
      </c>
      <c r="AA230" s="454" t="str">
        <f t="shared" si="67"/>
        <v/>
      </c>
      <c r="AC230" s="454" t="str">
        <f t="shared" si="68"/>
        <v/>
      </c>
      <c r="AE230" s="454" t="str">
        <f t="shared" si="69"/>
        <v/>
      </c>
      <c r="AG230" s="454" t="str">
        <f t="shared" si="70"/>
        <v/>
      </c>
      <c r="AI230" s="454" t="str">
        <f t="shared" si="71"/>
        <v/>
      </c>
      <c r="AK230" s="454" t="str">
        <f t="shared" si="72"/>
        <v/>
      </c>
      <c r="AM230" s="454" t="str">
        <f t="shared" si="73"/>
        <v/>
      </c>
      <c r="AO230" s="454" t="str">
        <f t="shared" si="74"/>
        <v/>
      </c>
      <c r="AQ230" s="454" t="str">
        <f t="shared" si="75"/>
        <v/>
      </c>
    </row>
    <row r="231" spans="5:43" x14ac:dyDescent="0.3">
      <c r="E231" s="454" t="str">
        <f t="shared" si="57"/>
        <v/>
      </c>
      <c r="G231" s="454" t="str">
        <f t="shared" si="57"/>
        <v/>
      </c>
      <c r="I231" s="454" t="str">
        <f t="shared" si="58"/>
        <v/>
      </c>
      <c r="K231" s="454" t="str">
        <f t="shared" si="59"/>
        <v/>
      </c>
      <c r="M231" s="454" t="str">
        <f t="shared" si="60"/>
        <v/>
      </c>
      <c r="O231" s="454" t="str">
        <f t="shared" si="61"/>
        <v/>
      </c>
      <c r="Q231" s="454" t="str">
        <f t="shared" si="62"/>
        <v/>
      </c>
      <c r="S231" s="454" t="str">
        <f t="shared" si="63"/>
        <v/>
      </c>
      <c r="U231" s="454" t="str">
        <f t="shared" si="64"/>
        <v/>
      </c>
      <c r="W231" s="454" t="str">
        <f t="shared" si="65"/>
        <v/>
      </c>
      <c r="Y231" s="454" t="str">
        <f t="shared" si="66"/>
        <v/>
      </c>
      <c r="AA231" s="454" t="str">
        <f t="shared" si="67"/>
        <v/>
      </c>
      <c r="AC231" s="454" t="str">
        <f t="shared" si="68"/>
        <v/>
      </c>
      <c r="AE231" s="454" t="str">
        <f t="shared" si="69"/>
        <v/>
      </c>
      <c r="AG231" s="454" t="str">
        <f t="shared" si="70"/>
        <v/>
      </c>
      <c r="AI231" s="454" t="str">
        <f t="shared" si="71"/>
        <v/>
      </c>
      <c r="AK231" s="454" t="str">
        <f t="shared" si="72"/>
        <v/>
      </c>
      <c r="AM231" s="454" t="str">
        <f t="shared" si="73"/>
        <v/>
      </c>
      <c r="AO231" s="454" t="str">
        <f t="shared" si="74"/>
        <v/>
      </c>
      <c r="AQ231" s="454" t="str">
        <f t="shared" si="75"/>
        <v/>
      </c>
    </row>
    <row r="232" spans="5:43" x14ac:dyDescent="0.3">
      <c r="E232" s="454" t="str">
        <f t="shared" si="57"/>
        <v/>
      </c>
      <c r="G232" s="454" t="str">
        <f t="shared" si="57"/>
        <v/>
      </c>
      <c r="I232" s="454" t="str">
        <f t="shared" si="58"/>
        <v/>
      </c>
      <c r="K232" s="454" t="str">
        <f t="shared" si="59"/>
        <v/>
      </c>
      <c r="M232" s="454" t="str">
        <f t="shared" si="60"/>
        <v/>
      </c>
      <c r="O232" s="454" t="str">
        <f t="shared" si="61"/>
        <v/>
      </c>
      <c r="Q232" s="454" t="str">
        <f t="shared" si="62"/>
        <v/>
      </c>
      <c r="S232" s="454" t="str">
        <f t="shared" si="63"/>
        <v/>
      </c>
      <c r="U232" s="454" t="str">
        <f t="shared" si="64"/>
        <v/>
      </c>
      <c r="W232" s="454" t="str">
        <f t="shared" si="65"/>
        <v/>
      </c>
      <c r="Y232" s="454" t="str">
        <f t="shared" si="66"/>
        <v/>
      </c>
      <c r="AA232" s="454" t="str">
        <f t="shared" si="67"/>
        <v/>
      </c>
      <c r="AC232" s="454" t="str">
        <f t="shared" si="68"/>
        <v/>
      </c>
      <c r="AE232" s="454" t="str">
        <f t="shared" si="69"/>
        <v/>
      </c>
      <c r="AG232" s="454" t="str">
        <f t="shared" si="70"/>
        <v/>
      </c>
      <c r="AI232" s="454" t="str">
        <f t="shared" si="71"/>
        <v/>
      </c>
      <c r="AK232" s="454" t="str">
        <f t="shared" si="72"/>
        <v/>
      </c>
      <c r="AM232" s="454" t="str">
        <f t="shared" si="73"/>
        <v/>
      </c>
      <c r="AO232" s="454" t="str">
        <f t="shared" si="74"/>
        <v/>
      </c>
      <c r="AQ232" s="454" t="str">
        <f t="shared" si="75"/>
        <v/>
      </c>
    </row>
    <row r="233" spans="5:43" x14ac:dyDescent="0.3">
      <c r="E233" s="454" t="str">
        <f t="shared" si="57"/>
        <v/>
      </c>
      <c r="G233" s="454" t="str">
        <f t="shared" si="57"/>
        <v/>
      </c>
      <c r="I233" s="454" t="str">
        <f t="shared" si="58"/>
        <v/>
      </c>
      <c r="K233" s="454" t="str">
        <f t="shared" si="59"/>
        <v/>
      </c>
      <c r="M233" s="454" t="str">
        <f t="shared" si="60"/>
        <v/>
      </c>
      <c r="O233" s="454" t="str">
        <f t="shared" si="61"/>
        <v/>
      </c>
      <c r="Q233" s="454" t="str">
        <f t="shared" si="62"/>
        <v/>
      </c>
      <c r="S233" s="454" t="str">
        <f t="shared" si="63"/>
        <v/>
      </c>
      <c r="U233" s="454" t="str">
        <f t="shared" si="64"/>
        <v/>
      </c>
      <c r="W233" s="454" t="str">
        <f t="shared" si="65"/>
        <v/>
      </c>
      <c r="Y233" s="454" t="str">
        <f t="shared" si="66"/>
        <v/>
      </c>
      <c r="AA233" s="454" t="str">
        <f t="shared" si="67"/>
        <v/>
      </c>
      <c r="AC233" s="454" t="str">
        <f t="shared" si="68"/>
        <v/>
      </c>
      <c r="AE233" s="454" t="str">
        <f t="shared" si="69"/>
        <v/>
      </c>
      <c r="AG233" s="454" t="str">
        <f t="shared" si="70"/>
        <v/>
      </c>
      <c r="AI233" s="454" t="str">
        <f t="shared" si="71"/>
        <v/>
      </c>
      <c r="AK233" s="454" t="str">
        <f t="shared" si="72"/>
        <v/>
      </c>
      <c r="AM233" s="454" t="str">
        <f t="shared" si="73"/>
        <v/>
      </c>
      <c r="AO233" s="454" t="str">
        <f t="shared" si="74"/>
        <v/>
      </c>
      <c r="AQ233" s="454" t="str">
        <f t="shared" si="75"/>
        <v/>
      </c>
    </row>
    <row r="234" spans="5:43" x14ac:dyDescent="0.3">
      <c r="E234" s="454" t="str">
        <f t="shared" si="57"/>
        <v/>
      </c>
      <c r="G234" s="454" t="str">
        <f t="shared" si="57"/>
        <v/>
      </c>
      <c r="I234" s="454" t="str">
        <f t="shared" si="58"/>
        <v/>
      </c>
      <c r="K234" s="454" t="str">
        <f t="shared" si="59"/>
        <v/>
      </c>
      <c r="M234" s="454" t="str">
        <f t="shared" si="60"/>
        <v/>
      </c>
      <c r="O234" s="454" t="str">
        <f t="shared" si="61"/>
        <v/>
      </c>
      <c r="Q234" s="454" t="str">
        <f t="shared" si="62"/>
        <v/>
      </c>
      <c r="S234" s="454" t="str">
        <f t="shared" si="63"/>
        <v/>
      </c>
      <c r="U234" s="454" t="str">
        <f t="shared" si="64"/>
        <v/>
      </c>
      <c r="W234" s="454" t="str">
        <f t="shared" si="65"/>
        <v/>
      </c>
      <c r="Y234" s="454" t="str">
        <f t="shared" si="66"/>
        <v/>
      </c>
      <c r="AA234" s="454" t="str">
        <f t="shared" si="67"/>
        <v/>
      </c>
      <c r="AC234" s="454" t="str">
        <f t="shared" si="68"/>
        <v/>
      </c>
      <c r="AE234" s="454" t="str">
        <f t="shared" si="69"/>
        <v/>
      </c>
      <c r="AG234" s="454" t="str">
        <f t="shared" si="70"/>
        <v/>
      </c>
      <c r="AI234" s="454" t="str">
        <f t="shared" si="71"/>
        <v/>
      </c>
      <c r="AK234" s="454" t="str">
        <f t="shared" si="72"/>
        <v/>
      </c>
      <c r="AM234" s="454" t="str">
        <f t="shared" si="73"/>
        <v/>
      </c>
      <c r="AO234" s="454" t="str">
        <f t="shared" si="74"/>
        <v/>
      </c>
      <c r="AQ234" s="454" t="str">
        <f t="shared" si="75"/>
        <v/>
      </c>
    </row>
    <row r="235" spans="5:43" x14ac:dyDescent="0.3">
      <c r="E235" s="454" t="str">
        <f t="shared" si="57"/>
        <v/>
      </c>
      <c r="G235" s="454" t="str">
        <f t="shared" si="57"/>
        <v/>
      </c>
      <c r="I235" s="454" t="str">
        <f t="shared" si="58"/>
        <v/>
      </c>
      <c r="K235" s="454" t="str">
        <f t="shared" si="59"/>
        <v/>
      </c>
      <c r="M235" s="454" t="str">
        <f t="shared" si="60"/>
        <v/>
      </c>
      <c r="O235" s="454" t="str">
        <f t="shared" si="61"/>
        <v/>
      </c>
      <c r="Q235" s="454" t="str">
        <f t="shared" si="62"/>
        <v/>
      </c>
      <c r="S235" s="454" t="str">
        <f t="shared" si="63"/>
        <v/>
      </c>
      <c r="U235" s="454" t="str">
        <f t="shared" si="64"/>
        <v/>
      </c>
      <c r="W235" s="454" t="str">
        <f t="shared" si="65"/>
        <v/>
      </c>
      <c r="Y235" s="454" t="str">
        <f t="shared" si="66"/>
        <v/>
      </c>
      <c r="AA235" s="454" t="str">
        <f t="shared" si="67"/>
        <v/>
      </c>
      <c r="AC235" s="454" t="str">
        <f t="shared" si="68"/>
        <v/>
      </c>
      <c r="AE235" s="454" t="str">
        <f t="shared" si="69"/>
        <v/>
      </c>
      <c r="AG235" s="454" t="str">
        <f t="shared" si="70"/>
        <v/>
      </c>
      <c r="AI235" s="454" t="str">
        <f t="shared" si="71"/>
        <v/>
      </c>
      <c r="AK235" s="454" t="str">
        <f t="shared" si="72"/>
        <v/>
      </c>
      <c r="AM235" s="454" t="str">
        <f t="shared" si="73"/>
        <v/>
      </c>
      <c r="AO235" s="454" t="str">
        <f t="shared" si="74"/>
        <v/>
      </c>
      <c r="AQ235" s="454" t="str">
        <f t="shared" si="75"/>
        <v/>
      </c>
    </row>
    <row r="236" spans="5:43" x14ac:dyDescent="0.3">
      <c r="E236" s="454" t="str">
        <f t="shared" si="57"/>
        <v/>
      </c>
      <c r="G236" s="454" t="str">
        <f t="shared" si="57"/>
        <v/>
      </c>
      <c r="I236" s="454" t="str">
        <f t="shared" si="58"/>
        <v/>
      </c>
      <c r="K236" s="454" t="str">
        <f t="shared" si="59"/>
        <v/>
      </c>
      <c r="M236" s="454" t="str">
        <f t="shared" si="60"/>
        <v/>
      </c>
      <c r="O236" s="454" t="str">
        <f t="shared" si="61"/>
        <v/>
      </c>
      <c r="Q236" s="454" t="str">
        <f t="shared" si="62"/>
        <v/>
      </c>
      <c r="S236" s="454" t="str">
        <f t="shared" si="63"/>
        <v/>
      </c>
      <c r="U236" s="454" t="str">
        <f t="shared" si="64"/>
        <v/>
      </c>
      <c r="W236" s="454" t="str">
        <f t="shared" si="65"/>
        <v/>
      </c>
      <c r="Y236" s="454" t="str">
        <f t="shared" si="66"/>
        <v/>
      </c>
      <c r="AA236" s="454" t="str">
        <f t="shared" si="67"/>
        <v/>
      </c>
      <c r="AC236" s="454" t="str">
        <f t="shared" si="68"/>
        <v/>
      </c>
      <c r="AE236" s="454" t="str">
        <f t="shared" si="69"/>
        <v/>
      </c>
      <c r="AG236" s="454" t="str">
        <f t="shared" si="70"/>
        <v/>
      </c>
      <c r="AI236" s="454" t="str">
        <f t="shared" si="71"/>
        <v/>
      </c>
      <c r="AK236" s="454" t="str">
        <f t="shared" si="72"/>
        <v/>
      </c>
      <c r="AM236" s="454" t="str">
        <f t="shared" si="73"/>
        <v/>
      </c>
      <c r="AO236" s="454" t="str">
        <f t="shared" si="74"/>
        <v/>
      </c>
      <c r="AQ236" s="454" t="str">
        <f t="shared" si="75"/>
        <v/>
      </c>
    </row>
    <row r="237" spans="5:43" x14ac:dyDescent="0.3">
      <c r="E237" s="454" t="str">
        <f t="shared" si="57"/>
        <v/>
      </c>
      <c r="G237" s="454" t="str">
        <f t="shared" si="57"/>
        <v/>
      </c>
      <c r="I237" s="454" t="str">
        <f t="shared" si="58"/>
        <v/>
      </c>
      <c r="K237" s="454" t="str">
        <f t="shared" si="59"/>
        <v/>
      </c>
      <c r="M237" s="454" t="str">
        <f t="shared" si="60"/>
        <v/>
      </c>
      <c r="O237" s="454" t="str">
        <f t="shared" si="61"/>
        <v/>
      </c>
      <c r="Q237" s="454" t="str">
        <f t="shared" si="62"/>
        <v/>
      </c>
      <c r="S237" s="454" t="str">
        <f t="shared" si="63"/>
        <v/>
      </c>
      <c r="U237" s="454" t="str">
        <f t="shared" si="64"/>
        <v/>
      </c>
      <c r="W237" s="454" t="str">
        <f t="shared" si="65"/>
        <v/>
      </c>
      <c r="Y237" s="454" t="str">
        <f t="shared" si="66"/>
        <v/>
      </c>
      <c r="AA237" s="454" t="str">
        <f t="shared" si="67"/>
        <v/>
      </c>
      <c r="AC237" s="454" t="str">
        <f t="shared" si="68"/>
        <v/>
      </c>
      <c r="AE237" s="454" t="str">
        <f t="shared" si="69"/>
        <v/>
      </c>
      <c r="AG237" s="454" t="str">
        <f t="shared" si="70"/>
        <v/>
      </c>
      <c r="AI237" s="454" t="str">
        <f t="shared" si="71"/>
        <v/>
      </c>
      <c r="AK237" s="454" t="str">
        <f t="shared" si="72"/>
        <v/>
      </c>
      <c r="AM237" s="454" t="str">
        <f t="shared" si="73"/>
        <v/>
      </c>
      <c r="AO237" s="454" t="str">
        <f t="shared" si="74"/>
        <v/>
      </c>
      <c r="AQ237" s="454" t="str">
        <f t="shared" si="75"/>
        <v/>
      </c>
    </row>
    <row r="238" spans="5:43" x14ac:dyDescent="0.3">
      <c r="E238" s="454" t="str">
        <f t="shared" si="57"/>
        <v/>
      </c>
      <c r="G238" s="454" t="str">
        <f t="shared" si="57"/>
        <v/>
      </c>
      <c r="I238" s="454" t="str">
        <f t="shared" si="58"/>
        <v/>
      </c>
      <c r="K238" s="454" t="str">
        <f t="shared" si="59"/>
        <v/>
      </c>
      <c r="M238" s="454" t="str">
        <f t="shared" si="60"/>
        <v/>
      </c>
      <c r="O238" s="454" t="str">
        <f t="shared" si="61"/>
        <v/>
      </c>
      <c r="Q238" s="454" t="str">
        <f t="shared" si="62"/>
        <v/>
      </c>
      <c r="S238" s="454" t="str">
        <f t="shared" si="63"/>
        <v/>
      </c>
      <c r="U238" s="454" t="str">
        <f t="shared" si="64"/>
        <v/>
      </c>
      <c r="W238" s="454" t="str">
        <f t="shared" si="65"/>
        <v/>
      </c>
      <c r="Y238" s="454" t="str">
        <f t="shared" si="66"/>
        <v/>
      </c>
      <c r="AA238" s="454" t="str">
        <f t="shared" si="67"/>
        <v/>
      </c>
      <c r="AC238" s="454" t="str">
        <f t="shared" si="68"/>
        <v/>
      </c>
      <c r="AE238" s="454" t="str">
        <f t="shared" si="69"/>
        <v/>
      </c>
      <c r="AG238" s="454" t="str">
        <f t="shared" si="70"/>
        <v/>
      </c>
      <c r="AI238" s="454" t="str">
        <f t="shared" si="71"/>
        <v/>
      </c>
      <c r="AK238" s="454" t="str">
        <f t="shared" si="72"/>
        <v/>
      </c>
      <c r="AM238" s="454" t="str">
        <f t="shared" si="73"/>
        <v/>
      </c>
      <c r="AO238" s="454" t="str">
        <f t="shared" si="74"/>
        <v/>
      </c>
      <c r="AQ238" s="454" t="str">
        <f t="shared" si="75"/>
        <v/>
      </c>
    </row>
    <row r="239" spans="5:43" x14ac:dyDescent="0.3">
      <c r="E239" s="454" t="str">
        <f t="shared" si="57"/>
        <v/>
      </c>
      <c r="G239" s="454" t="str">
        <f t="shared" si="57"/>
        <v/>
      </c>
      <c r="I239" s="454" t="str">
        <f t="shared" si="58"/>
        <v/>
      </c>
      <c r="K239" s="454" t="str">
        <f t="shared" si="59"/>
        <v/>
      </c>
      <c r="M239" s="454" t="str">
        <f t="shared" si="60"/>
        <v/>
      </c>
      <c r="O239" s="454" t="str">
        <f t="shared" si="61"/>
        <v/>
      </c>
      <c r="Q239" s="454" t="str">
        <f t="shared" si="62"/>
        <v/>
      </c>
      <c r="S239" s="454" t="str">
        <f t="shared" si="63"/>
        <v/>
      </c>
      <c r="U239" s="454" t="str">
        <f t="shared" si="64"/>
        <v/>
      </c>
      <c r="W239" s="454" t="str">
        <f t="shared" si="65"/>
        <v/>
      </c>
      <c r="Y239" s="454" t="str">
        <f t="shared" si="66"/>
        <v/>
      </c>
      <c r="AA239" s="454" t="str">
        <f t="shared" si="67"/>
        <v/>
      </c>
      <c r="AC239" s="454" t="str">
        <f t="shared" si="68"/>
        <v/>
      </c>
      <c r="AE239" s="454" t="str">
        <f t="shared" si="69"/>
        <v/>
      </c>
      <c r="AG239" s="454" t="str">
        <f t="shared" si="70"/>
        <v/>
      </c>
      <c r="AI239" s="454" t="str">
        <f t="shared" si="71"/>
        <v/>
      </c>
      <c r="AK239" s="454" t="str">
        <f t="shared" si="72"/>
        <v/>
      </c>
      <c r="AM239" s="454" t="str">
        <f t="shared" si="73"/>
        <v/>
      </c>
      <c r="AO239" s="454" t="str">
        <f t="shared" si="74"/>
        <v/>
      </c>
      <c r="AQ239" s="454" t="str">
        <f t="shared" si="75"/>
        <v/>
      </c>
    </row>
    <row r="240" spans="5:43" x14ac:dyDescent="0.3">
      <c r="E240" s="454" t="str">
        <f t="shared" si="57"/>
        <v/>
      </c>
      <c r="G240" s="454" t="str">
        <f t="shared" si="57"/>
        <v/>
      </c>
      <c r="I240" s="454" t="str">
        <f t="shared" si="58"/>
        <v/>
      </c>
      <c r="K240" s="454" t="str">
        <f t="shared" si="59"/>
        <v/>
      </c>
      <c r="M240" s="454" t="str">
        <f t="shared" si="60"/>
        <v/>
      </c>
      <c r="O240" s="454" t="str">
        <f t="shared" si="61"/>
        <v/>
      </c>
      <c r="Q240" s="454" t="str">
        <f t="shared" si="62"/>
        <v/>
      </c>
      <c r="S240" s="454" t="str">
        <f t="shared" si="63"/>
        <v/>
      </c>
      <c r="U240" s="454" t="str">
        <f t="shared" si="64"/>
        <v/>
      </c>
      <c r="W240" s="454" t="str">
        <f t="shared" si="65"/>
        <v/>
      </c>
      <c r="Y240" s="454" t="str">
        <f t="shared" si="66"/>
        <v/>
      </c>
      <c r="AA240" s="454" t="str">
        <f t="shared" si="67"/>
        <v/>
      </c>
      <c r="AC240" s="454" t="str">
        <f t="shared" si="68"/>
        <v/>
      </c>
      <c r="AE240" s="454" t="str">
        <f t="shared" si="69"/>
        <v/>
      </c>
      <c r="AG240" s="454" t="str">
        <f t="shared" si="70"/>
        <v/>
      </c>
      <c r="AI240" s="454" t="str">
        <f t="shared" si="71"/>
        <v/>
      </c>
      <c r="AK240" s="454" t="str">
        <f t="shared" si="72"/>
        <v/>
      </c>
      <c r="AM240" s="454" t="str">
        <f t="shared" si="73"/>
        <v/>
      </c>
      <c r="AO240" s="454" t="str">
        <f t="shared" si="74"/>
        <v/>
      </c>
      <c r="AQ240" s="454" t="str">
        <f t="shared" si="75"/>
        <v/>
      </c>
    </row>
    <row r="241" spans="5:43" x14ac:dyDescent="0.3">
      <c r="E241" s="454" t="str">
        <f t="shared" si="57"/>
        <v/>
      </c>
      <c r="G241" s="454" t="str">
        <f t="shared" si="57"/>
        <v/>
      </c>
      <c r="I241" s="454" t="str">
        <f t="shared" si="58"/>
        <v/>
      </c>
      <c r="K241" s="454" t="str">
        <f t="shared" si="59"/>
        <v/>
      </c>
      <c r="M241" s="454" t="str">
        <f t="shared" si="60"/>
        <v/>
      </c>
      <c r="O241" s="454" t="str">
        <f t="shared" si="61"/>
        <v/>
      </c>
      <c r="Q241" s="454" t="str">
        <f t="shared" si="62"/>
        <v/>
      </c>
      <c r="S241" s="454" t="str">
        <f t="shared" si="63"/>
        <v/>
      </c>
      <c r="U241" s="454" t="str">
        <f t="shared" si="64"/>
        <v/>
      </c>
      <c r="W241" s="454" t="str">
        <f t="shared" si="65"/>
        <v/>
      </c>
      <c r="Y241" s="454" t="str">
        <f t="shared" si="66"/>
        <v/>
      </c>
      <c r="AA241" s="454" t="str">
        <f t="shared" si="67"/>
        <v/>
      </c>
      <c r="AC241" s="454" t="str">
        <f t="shared" si="68"/>
        <v/>
      </c>
      <c r="AE241" s="454" t="str">
        <f t="shared" si="69"/>
        <v/>
      </c>
      <c r="AG241" s="454" t="str">
        <f t="shared" si="70"/>
        <v/>
      </c>
      <c r="AI241" s="454" t="str">
        <f t="shared" si="71"/>
        <v/>
      </c>
      <c r="AK241" s="454" t="str">
        <f t="shared" si="72"/>
        <v/>
      </c>
      <c r="AM241" s="454" t="str">
        <f t="shared" si="73"/>
        <v/>
      </c>
      <c r="AO241" s="454" t="str">
        <f t="shared" si="74"/>
        <v/>
      </c>
      <c r="AQ241" s="454" t="str">
        <f t="shared" si="75"/>
        <v/>
      </c>
    </row>
    <row r="242" spans="5:43" x14ac:dyDescent="0.3">
      <c r="E242" s="454" t="str">
        <f t="shared" si="57"/>
        <v/>
      </c>
      <c r="G242" s="454" t="str">
        <f t="shared" si="57"/>
        <v/>
      </c>
      <c r="I242" s="454" t="str">
        <f t="shared" si="58"/>
        <v/>
      </c>
      <c r="K242" s="454" t="str">
        <f t="shared" si="59"/>
        <v/>
      </c>
      <c r="M242" s="454" t="str">
        <f t="shared" si="60"/>
        <v/>
      </c>
      <c r="O242" s="454" t="str">
        <f t="shared" si="61"/>
        <v/>
      </c>
      <c r="Q242" s="454" t="str">
        <f t="shared" si="62"/>
        <v/>
      </c>
      <c r="S242" s="454" t="str">
        <f t="shared" si="63"/>
        <v/>
      </c>
      <c r="U242" s="454" t="str">
        <f t="shared" si="64"/>
        <v/>
      </c>
      <c r="W242" s="454" t="str">
        <f t="shared" si="65"/>
        <v/>
      </c>
      <c r="Y242" s="454" t="str">
        <f t="shared" si="66"/>
        <v/>
      </c>
      <c r="AA242" s="454" t="str">
        <f t="shared" si="67"/>
        <v/>
      </c>
      <c r="AC242" s="454" t="str">
        <f t="shared" si="68"/>
        <v/>
      </c>
      <c r="AE242" s="454" t="str">
        <f t="shared" si="69"/>
        <v/>
      </c>
      <c r="AG242" s="454" t="str">
        <f t="shared" si="70"/>
        <v/>
      </c>
      <c r="AI242" s="454" t="str">
        <f t="shared" si="71"/>
        <v/>
      </c>
      <c r="AK242" s="454" t="str">
        <f t="shared" si="72"/>
        <v/>
      </c>
      <c r="AM242" s="454" t="str">
        <f t="shared" si="73"/>
        <v/>
      </c>
      <c r="AO242" s="454" t="str">
        <f t="shared" si="74"/>
        <v/>
      </c>
      <c r="AQ242" s="454" t="str">
        <f t="shared" si="75"/>
        <v/>
      </c>
    </row>
    <row r="243" spans="5:43" x14ac:dyDescent="0.3">
      <c r="E243" s="454" t="str">
        <f t="shared" si="57"/>
        <v/>
      </c>
      <c r="G243" s="454" t="str">
        <f t="shared" si="57"/>
        <v/>
      </c>
      <c r="I243" s="454" t="str">
        <f t="shared" si="58"/>
        <v/>
      </c>
      <c r="K243" s="454" t="str">
        <f t="shared" si="59"/>
        <v/>
      </c>
      <c r="M243" s="454" t="str">
        <f t="shared" si="60"/>
        <v/>
      </c>
      <c r="O243" s="454" t="str">
        <f t="shared" si="61"/>
        <v/>
      </c>
      <c r="Q243" s="454" t="str">
        <f t="shared" si="62"/>
        <v/>
      </c>
      <c r="S243" s="454" t="str">
        <f t="shared" si="63"/>
        <v/>
      </c>
      <c r="U243" s="454" t="str">
        <f t="shared" si="64"/>
        <v/>
      </c>
      <c r="W243" s="454" t="str">
        <f t="shared" si="65"/>
        <v/>
      </c>
      <c r="Y243" s="454" t="str">
        <f t="shared" si="66"/>
        <v/>
      </c>
      <c r="AA243" s="454" t="str">
        <f t="shared" si="67"/>
        <v/>
      </c>
      <c r="AC243" s="454" t="str">
        <f t="shared" si="68"/>
        <v/>
      </c>
      <c r="AE243" s="454" t="str">
        <f t="shared" si="69"/>
        <v/>
      </c>
      <c r="AG243" s="454" t="str">
        <f t="shared" si="70"/>
        <v/>
      </c>
      <c r="AI243" s="454" t="str">
        <f t="shared" si="71"/>
        <v/>
      </c>
      <c r="AK243" s="454" t="str">
        <f t="shared" si="72"/>
        <v/>
      </c>
      <c r="AM243" s="454" t="str">
        <f t="shared" si="73"/>
        <v/>
      </c>
      <c r="AO243" s="454" t="str">
        <f t="shared" si="74"/>
        <v/>
      </c>
      <c r="AQ243" s="454" t="str">
        <f t="shared" si="75"/>
        <v/>
      </c>
    </row>
    <row r="244" spans="5:43" x14ac:dyDescent="0.3">
      <c r="E244" s="454" t="str">
        <f t="shared" si="57"/>
        <v/>
      </c>
      <c r="G244" s="454" t="str">
        <f t="shared" si="57"/>
        <v/>
      </c>
      <c r="I244" s="454" t="str">
        <f t="shared" si="58"/>
        <v/>
      </c>
      <c r="K244" s="454" t="str">
        <f t="shared" si="59"/>
        <v/>
      </c>
      <c r="M244" s="454" t="str">
        <f t="shared" si="60"/>
        <v/>
      </c>
      <c r="O244" s="454" t="str">
        <f t="shared" si="61"/>
        <v/>
      </c>
      <c r="Q244" s="454" t="str">
        <f t="shared" si="62"/>
        <v/>
      </c>
      <c r="S244" s="454" t="str">
        <f t="shared" si="63"/>
        <v/>
      </c>
      <c r="U244" s="454" t="str">
        <f t="shared" si="64"/>
        <v/>
      </c>
      <c r="W244" s="454" t="str">
        <f t="shared" si="65"/>
        <v/>
      </c>
      <c r="Y244" s="454" t="str">
        <f t="shared" si="66"/>
        <v/>
      </c>
      <c r="AA244" s="454" t="str">
        <f t="shared" si="67"/>
        <v/>
      </c>
      <c r="AC244" s="454" t="str">
        <f t="shared" si="68"/>
        <v/>
      </c>
      <c r="AE244" s="454" t="str">
        <f t="shared" si="69"/>
        <v/>
      </c>
      <c r="AG244" s="454" t="str">
        <f t="shared" si="70"/>
        <v/>
      </c>
      <c r="AI244" s="454" t="str">
        <f t="shared" si="71"/>
        <v/>
      </c>
      <c r="AK244" s="454" t="str">
        <f t="shared" si="72"/>
        <v/>
      </c>
      <c r="AM244" s="454" t="str">
        <f t="shared" si="73"/>
        <v/>
      </c>
      <c r="AO244" s="454" t="str">
        <f t="shared" si="74"/>
        <v/>
      </c>
      <c r="AQ244" s="454" t="str">
        <f t="shared" si="75"/>
        <v/>
      </c>
    </row>
    <row r="245" spans="5:43" x14ac:dyDescent="0.3">
      <c r="E245" s="454" t="str">
        <f t="shared" si="57"/>
        <v/>
      </c>
      <c r="G245" s="454" t="str">
        <f t="shared" si="57"/>
        <v/>
      </c>
      <c r="I245" s="454" t="str">
        <f t="shared" si="58"/>
        <v/>
      </c>
      <c r="K245" s="454" t="str">
        <f t="shared" si="59"/>
        <v/>
      </c>
      <c r="M245" s="454" t="str">
        <f t="shared" si="60"/>
        <v/>
      </c>
      <c r="O245" s="454" t="str">
        <f t="shared" si="61"/>
        <v/>
      </c>
      <c r="Q245" s="454" t="str">
        <f t="shared" si="62"/>
        <v/>
      </c>
      <c r="S245" s="454" t="str">
        <f t="shared" si="63"/>
        <v/>
      </c>
      <c r="U245" s="454" t="str">
        <f t="shared" si="64"/>
        <v/>
      </c>
      <c r="W245" s="454" t="str">
        <f t="shared" si="65"/>
        <v/>
      </c>
      <c r="Y245" s="454" t="str">
        <f t="shared" si="66"/>
        <v/>
      </c>
      <c r="AA245" s="454" t="str">
        <f t="shared" si="67"/>
        <v/>
      </c>
      <c r="AC245" s="454" t="str">
        <f t="shared" si="68"/>
        <v/>
      </c>
      <c r="AE245" s="454" t="str">
        <f t="shared" si="69"/>
        <v/>
      </c>
      <c r="AG245" s="454" t="str">
        <f t="shared" si="70"/>
        <v/>
      </c>
      <c r="AI245" s="454" t="str">
        <f t="shared" si="71"/>
        <v/>
      </c>
      <c r="AK245" s="454" t="str">
        <f t="shared" si="72"/>
        <v/>
      </c>
      <c r="AM245" s="454" t="str">
        <f t="shared" si="73"/>
        <v/>
      </c>
      <c r="AO245" s="454" t="str">
        <f t="shared" si="74"/>
        <v/>
      </c>
      <c r="AQ245" s="454" t="str">
        <f t="shared" si="75"/>
        <v/>
      </c>
    </row>
    <row r="246" spans="5:43" x14ac:dyDescent="0.3">
      <c r="E246" s="454" t="str">
        <f t="shared" si="57"/>
        <v/>
      </c>
      <c r="G246" s="454" t="str">
        <f t="shared" si="57"/>
        <v/>
      </c>
      <c r="I246" s="454" t="str">
        <f t="shared" si="58"/>
        <v/>
      </c>
      <c r="K246" s="454" t="str">
        <f t="shared" si="59"/>
        <v/>
      </c>
      <c r="M246" s="454" t="str">
        <f t="shared" si="60"/>
        <v/>
      </c>
      <c r="O246" s="454" t="str">
        <f t="shared" si="61"/>
        <v/>
      </c>
      <c r="Q246" s="454" t="str">
        <f t="shared" si="62"/>
        <v/>
      </c>
      <c r="S246" s="454" t="str">
        <f t="shared" si="63"/>
        <v/>
      </c>
      <c r="U246" s="454" t="str">
        <f t="shared" si="64"/>
        <v/>
      </c>
      <c r="W246" s="454" t="str">
        <f t="shared" si="65"/>
        <v/>
      </c>
      <c r="Y246" s="454" t="str">
        <f t="shared" si="66"/>
        <v/>
      </c>
      <c r="AA246" s="454" t="str">
        <f t="shared" si="67"/>
        <v/>
      </c>
      <c r="AC246" s="454" t="str">
        <f t="shared" si="68"/>
        <v/>
      </c>
      <c r="AE246" s="454" t="str">
        <f t="shared" si="69"/>
        <v/>
      </c>
      <c r="AG246" s="454" t="str">
        <f t="shared" si="70"/>
        <v/>
      </c>
      <c r="AI246" s="454" t="str">
        <f t="shared" si="71"/>
        <v/>
      </c>
      <c r="AK246" s="454" t="str">
        <f t="shared" si="72"/>
        <v/>
      </c>
      <c r="AM246" s="454" t="str">
        <f t="shared" si="73"/>
        <v/>
      </c>
      <c r="AO246" s="454" t="str">
        <f t="shared" si="74"/>
        <v/>
      </c>
      <c r="AQ246" s="454" t="str">
        <f t="shared" si="75"/>
        <v/>
      </c>
    </row>
    <row r="247" spans="5:43" x14ac:dyDescent="0.3">
      <c r="E247" s="454" t="str">
        <f t="shared" si="57"/>
        <v/>
      </c>
      <c r="G247" s="454" t="str">
        <f t="shared" si="57"/>
        <v/>
      </c>
      <c r="I247" s="454" t="str">
        <f t="shared" si="58"/>
        <v/>
      </c>
      <c r="K247" s="454" t="str">
        <f t="shared" si="59"/>
        <v/>
      </c>
      <c r="M247" s="454" t="str">
        <f t="shared" si="60"/>
        <v/>
      </c>
      <c r="O247" s="454" t="str">
        <f t="shared" si="61"/>
        <v/>
      </c>
      <c r="Q247" s="454" t="str">
        <f t="shared" si="62"/>
        <v/>
      </c>
      <c r="S247" s="454" t="str">
        <f t="shared" si="63"/>
        <v/>
      </c>
      <c r="U247" s="454" t="str">
        <f t="shared" si="64"/>
        <v/>
      </c>
      <c r="W247" s="454" t="str">
        <f t="shared" si="65"/>
        <v/>
      </c>
      <c r="Y247" s="454" t="str">
        <f t="shared" si="66"/>
        <v/>
      </c>
      <c r="AA247" s="454" t="str">
        <f t="shared" si="67"/>
        <v/>
      </c>
      <c r="AC247" s="454" t="str">
        <f t="shared" si="68"/>
        <v/>
      </c>
      <c r="AE247" s="454" t="str">
        <f t="shared" si="69"/>
        <v/>
      </c>
      <c r="AG247" s="454" t="str">
        <f t="shared" si="70"/>
        <v/>
      </c>
      <c r="AI247" s="454" t="str">
        <f t="shared" si="71"/>
        <v/>
      </c>
      <c r="AK247" s="454" t="str">
        <f t="shared" si="72"/>
        <v/>
      </c>
      <c r="AM247" s="454" t="str">
        <f t="shared" si="73"/>
        <v/>
      </c>
      <c r="AO247" s="454" t="str">
        <f t="shared" si="74"/>
        <v/>
      </c>
      <c r="AQ247" s="454" t="str">
        <f t="shared" si="75"/>
        <v/>
      </c>
    </row>
    <row r="248" spans="5:43" x14ac:dyDescent="0.3">
      <c r="E248" s="454" t="str">
        <f t="shared" si="57"/>
        <v/>
      </c>
      <c r="G248" s="454" t="str">
        <f t="shared" si="57"/>
        <v/>
      </c>
      <c r="I248" s="454" t="str">
        <f t="shared" si="58"/>
        <v/>
      </c>
      <c r="K248" s="454" t="str">
        <f t="shared" si="59"/>
        <v/>
      </c>
      <c r="M248" s="454" t="str">
        <f t="shared" si="60"/>
        <v/>
      </c>
      <c r="O248" s="454" t="str">
        <f t="shared" si="61"/>
        <v/>
      </c>
      <c r="Q248" s="454" t="str">
        <f t="shared" si="62"/>
        <v/>
      </c>
      <c r="S248" s="454" t="str">
        <f t="shared" si="63"/>
        <v/>
      </c>
      <c r="U248" s="454" t="str">
        <f t="shared" si="64"/>
        <v/>
      </c>
      <c r="W248" s="454" t="str">
        <f t="shared" si="65"/>
        <v/>
      </c>
      <c r="Y248" s="454" t="str">
        <f t="shared" si="66"/>
        <v/>
      </c>
      <c r="AA248" s="454" t="str">
        <f t="shared" si="67"/>
        <v/>
      </c>
      <c r="AC248" s="454" t="str">
        <f t="shared" si="68"/>
        <v/>
      </c>
      <c r="AE248" s="454" t="str">
        <f t="shared" si="69"/>
        <v/>
      </c>
      <c r="AG248" s="454" t="str">
        <f t="shared" si="70"/>
        <v/>
      </c>
      <c r="AI248" s="454" t="str">
        <f t="shared" si="71"/>
        <v/>
      </c>
      <c r="AK248" s="454" t="str">
        <f t="shared" si="72"/>
        <v/>
      </c>
      <c r="AM248" s="454" t="str">
        <f t="shared" si="73"/>
        <v/>
      </c>
      <c r="AO248" s="454" t="str">
        <f t="shared" si="74"/>
        <v/>
      </c>
      <c r="AQ248" s="454" t="str">
        <f t="shared" si="75"/>
        <v/>
      </c>
    </row>
    <row r="249" spans="5:43" x14ac:dyDescent="0.3">
      <c r="E249" s="454" t="str">
        <f t="shared" si="57"/>
        <v/>
      </c>
      <c r="G249" s="454" t="str">
        <f t="shared" si="57"/>
        <v/>
      </c>
      <c r="I249" s="454" t="str">
        <f t="shared" si="58"/>
        <v/>
      </c>
      <c r="K249" s="454" t="str">
        <f t="shared" si="59"/>
        <v/>
      </c>
      <c r="M249" s="454" t="str">
        <f t="shared" si="60"/>
        <v/>
      </c>
      <c r="O249" s="454" t="str">
        <f t="shared" si="61"/>
        <v/>
      </c>
      <c r="Q249" s="454" t="str">
        <f t="shared" si="62"/>
        <v/>
      </c>
      <c r="S249" s="454" t="str">
        <f t="shared" si="63"/>
        <v/>
      </c>
      <c r="U249" s="454" t="str">
        <f t="shared" si="64"/>
        <v/>
      </c>
      <c r="W249" s="454" t="str">
        <f t="shared" si="65"/>
        <v/>
      </c>
      <c r="Y249" s="454" t="str">
        <f t="shared" si="66"/>
        <v/>
      </c>
      <c r="AA249" s="454" t="str">
        <f t="shared" si="67"/>
        <v/>
      </c>
      <c r="AC249" s="454" t="str">
        <f t="shared" si="68"/>
        <v/>
      </c>
      <c r="AE249" s="454" t="str">
        <f t="shared" si="69"/>
        <v/>
      </c>
      <c r="AG249" s="454" t="str">
        <f t="shared" si="70"/>
        <v/>
      </c>
      <c r="AI249" s="454" t="str">
        <f t="shared" si="71"/>
        <v/>
      </c>
      <c r="AK249" s="454" t="str">
        <f t="shared" si="72"/>
        <v/>
      </c>
      <c r="AM249" s="454" t="str">
        <f t="shared" si="73"/>
        <v/>
      </c>
      <c r="AO249" s="454" t="str">
        <f t="shared" si="74"/>
        <v/>
      </c>
      <c r="AQ249" s="454" t="str">
        <f t="shared" si="75"/>
        <v/>
      </c>
    </row>
    <row r="250" spans="5:43" x14ac:dyDescent="0.3">
      <c r="E250" s="454" t="str">
        <f t="shared" si="57"/>
        <v/>
      </c>
      <c r="G250" s="454" t="str">
        <f t="shared" si="57"/>
        <v/>
      </c>
      <c r="I250" s="454" t="str">
        <f t="shared" si="58"/>
        <v/>
      </c>
      <c r="K250" s="454" t="str">
        <f t="shared" si="59"/>
        <v/>
      </c>
      <c r="M250" s="454" t="str">
        <f t="shared" si="60"/>
        <v/>
      </c>
      <c r="O250" s="454" t="str">
        <f t="shared" si="61"/>
        <v/>
      </c>
      <c r="Q250" s="454" t="str">
        <f t="shared" si="62"/>
        <v/>
      </c>
      <c r="S250" s="454" t="str">
        <f t="shared" si="63"/>
        <v/>
      </c>
      <c r="U250" s="454" t="str">
        <f t="shared" si="64"/>
        <v/>
      </c>
      <c r="W250" s="454" t="str">
        <f t="shared" si="65"/>
        <v/>
      </c>
      <c r="Y250" s="454" t="str">
        <f t="shared" si="66"/>
        <v/>
      </c>
      <c r="AA250" s="454" t="str">
        <f t="shared" si="67"/>
        <v/>
      </c>
      <c r="AC250" s="454" t="str">
        <f t="shared" si="68"/>
        <v/>
      </c>
      <c r="AE250" s="454" t="str">
        <f t="shared" si="69"/>
        <v/>
      </c>
      <c r="AG250" s="454" t="str">
        <f t="shared" si="70"/>
        <v/>
      </c>
      <c r="AI250" s="454" t="str">
        <f t="shared" si="71"/>
        <v/>
      </c>
      <c r="AK250" s="454" t="str">
        <f t="shared" si="72"/>
        <v/>
      </c>
      <c r="AM250" s="454" t="str">
        <f t="shared" si="73"/>
        <v/>
      </c>
      <c r="AO250" s="454" t="str">
        <f t="shared" si="74"/>
        <v/>
      </c>
      <c r="AQ250" s="454" t="str">
        <f t="shared" si="75"/>
        <v/>
      </c>
    </row>
    <row r="251" spans="5:43" x14ac:dyDescent="0.3">
      <c r="E251" s="454" t="str">
        <f t="shared" si="57"/>
        <v/>
      </c>
      <c r="G251" s="454" t="str">
        <f t="shared" si="57"/>
        <v/>
      </c>
      <c r="I251" s="454" t="str">
        <f t="shared" si="58"/>
        <v/>
      </c>
      <c r="K251" s="454" t="str">
        <f t="shared" si="59"/>
        <v/>
      </c>
      <c r="M251" s="454" t="str">
        <f t="shared" si="60"/>
        <v/>
      </c>
      <c r="O251" s="454" t="str">
        <f t="shared" si="61"/>
        <v/>
      </c>
      <c r="Q251" s="454" t="str">
        <f t="shared" si="62"/>
        <v/>
      </c>
      <c r="S251" s="454" t="str">
        <f t="shared" si="63"/>
        <v/>
      </c>
      <c r="U251" s="454" t="str">
        <f t="shared" si="64"/>
        <v/>
      </c>
      <c r="W251" s="454" t="str">
        <f t="shared" si="65"/>
        <v/>
      </c>
      <c r="Y251" s="454" t="str">
        <f t="shared" si="66"/>
        <v/>
      </c>
      <c r="AA251" s="454" t="str">
        <f t="shared" si="67"/>
        <v/>
      </c>
      <c r="AC251" s="454" t="str">
        <f t="shared" si="68"/>
        <v/>
      </c>
      <c r="AE251" s="454" t="str">
        <f t="shared" si="69"/>
        <v/>
      </c>
      <c r="AG251" s="454" t="str">
        <f t="shared" si="70"/>
        <v/>
      </c>
      <c r="AI251" s="454" t="str">
        <f t="shared" si="71"/>
        <v/>
      </c>
      <c r="AK251" s="454" t="str">
        <f t="shared" si="72"/>
        <v/>
      </c>
      <c r="AM251" s="454" t="str">
        <f t="shared" si="73"/>
        <v/>
      </c>
      <c r="AO251" s="454" t="str">
        <f t="shared" si="74"/>
        <v/>
      </c>
      <c r="AQ251" s="454" t="str">
        <f t="shared" si="75"/>
        <v/>
      </c>
    </row>
    <row r="252" spans="5:43" x14ac:dyDescent="0.3">
      <c r="E252" s="454" t="str">
        <f t="shared" si="57"/>
        <v/>
      </c>
      <c r="G252" s="454" t="str">
        <f t="shared" si="57"/>
        <v/>
      </c>
      <c r="I252" s="454" t="str">
        <f t="shared" si="58"/>
        <v/>
      </c>
      <c r="K252" s="454" t="str">
        <f t="shared" si="59"/>
        <v/>
      </c>
      <c r="M252" s="454" t="str">
        <f t="shared" si="60"/>
        <v/>
      </c>
      <c r="O252" s="454" t="str">
        <f t="shared" si="61"/>
        <v/>
      </c>
      <c r="Q252" s="454" t="str">
        <f t="shared" si="62"/>
        <v/>
      </c>
      <c r="S252" s="454" t="str">
        <f t="shared" si="63"/>
        <v/>
      </c>
      <c r="U252" s="454" t="str">
        <f t="shared" si="64"/>
        <v/>
      </c>
      <c r="W252" s="454" t="str">
        <f t="shared" si="65"/>
        <v/>
      </c>
      <c r="Y252" s="454" t="str">
        <f t="shared" si="66"/>
        <v/>
      </c>
      <c r="AA252" s="454" t="str">
        <f t="shared" si="67"/>
        <v/>
      </c>
      <c r="AC252" s="454" t="str">
        <f t="shared" si="68"/>
        <v/>
      </c>
      <c r="AE252" s="454" t="str">
        <f t="shared" si="69"/>
        <v/>
      </c>
      <c r="AG252" s="454" t="str">
        <f t="shared" si="70"/>
        <v/>
      </c>
      <c r="AI252" s="454" t="str">
        <f t="shared" si="71"/>
        <v/>
      </c>
      <c r="AK252" s="454" t="str">
        <f t="shared" si="72"/>
        <v/>
      </c>
      <c r="AM252" s="454" t="str">
        <f t="shared" si="73"/>
        <v/>
      </c>
      <c r="AO252" s="454" t="str">
        <f t="shared" si="74"/>
        <v/>
      </c>
      <c r="AQ252" s="454" t="str">
        <f t="shared" si="75"/>
        <v/>
      </c>
    </row>
    <row r="253" spans="5:43" x14ac:dyDescent="0.3">
      <c r="E253" s="454" t="str">
        <f t="shared" si="57"/>
        <v/>
      </c>
      <c r="G253" s="454" t="str">
        <f t="shared" si="57"/>
        <v/>
      </c>
      <c r="I253" s="454" t="str">
        <f t="shared" si="58"/>
        <v/>
      </c>
      <c r="K253" s="454" t="str">
        <f t="shared" si="59"/>
        <v/>
      </c>
      <c r="M253" s="454" t="str">
        <f t="shared" si="60"/>
        <v/>
      </c>
      <c r="O253" s="454" t="str">
        <f t="shared" si="61"/>
        <v/>
      </c>
      <c r="Q253" s="454" t="str">
        <f t="shared" si="62"/>
        <v/>
      </c>
      <c r="S253" s="454" t="str">
        <f t="shared" si="63"/>
        <v/>
      </c>
      <c r="U253" s="454" t="str">
        <f t="shared" si="64"/>
        <v/>
      </c>
      <c r="W253" s="454" t="str">
        <f t="shared" si="65"/>
        <v/>
      </c>
      <c r="Y253" s="454" t="str">
        <f t="shared" si="66"/>
        <v/>
      </c>
      <c r="AA253" s="454" t="str">
        <f t="shared" si="67"/>
        <v/>
      </c>
      <c r="AC253" s="454" t="str">
        <f t="shared" si="68"/>
        <v/>
      </c>
      <c r="AE253" s="454" t="str">
        <f t="shared" si="69"/>
        <v/>
      </c>
      <c r="AG253" s="454" t="str">
        <f t="shared" si="70"/>
        <v/>
      </c>
      <c r="AI253" s="454" t="str">
        <f t="shared" si="71"/>
        <v/>
      </c>
      <c r="AK253" s="454" t="str">
        <f t="shared" si="72"/>
        <v/>
      </c>
      <c r="AM253" s="454" t="str">
        <f t="shared" si="73"/>
        <v/>
      </c>
      <c r="AO253" s="454" t="str">
        <f t="shared" si="74"/>
        <v/>
      </c>
      <c r="AQ253" s="454" t="str">
        <f t="shared" si="75"/>
        <v/>
      </c>
    </row>
    <row r="254" spans="5:43" x14ac:dyDescent="0.3">
      <c r="E254" s="454" t="str">
        <f t="shared" si="57"/>
        <v/>
      </c>
      <c r="G254" s="454" t="str">
        <f t="shared" si="57"/>
        <v/>
      </c>
      <c r="I254" s="454" t="str">
        <f t="shared" si="58"/>
        <v/>
      </c>
      <c r="K254" s="454" t="str">
        <f t="shared" si="59"/>
        <v/>
      </c>
      <c r="M254" s="454" t="str">
        <f t="shared" si="60"/>
        <v/>
      </c>
      <c r="O254" s="454" t="str">
        <f t="shared" si="61"/>
        <v/>
      </c>
      <c r="Q254" s="454" t="str">
        <f t="shared" si="62"/>
        <v/>
      </c>
      <c r="S254" s="454" t="str">
        <f t="shared" si="63"/>
        <v/>
      </c>
      <c r="U254" s="454" t="str">
        <f t="shared" si="64"/>
        <v/>
      </c>
      <c r="W254" s="454" t="str">
        <f t="shared" si="65"/>
        <v/>
      </c>
      <c r="Y254" s="454" t="str">
        <f t="shared" si="66"/>
        <v/>
      </c>
      <c r="AA254" s="454" t="str">
        <f t="shared" si="67"/>
        <v/>
      </c>
      <c r="AC254" s="454" t="str">
        <f t="shared" si="68"/>
        <v/>
      </c>
      <c r="AE254" s="454" t="str">
        <f t="shared" si="69"/>
        <v/>
      </c>
      <c r="AG254" s="454" t="str">
        <f t="shared" si="70"/>
        <v/>
      </c>
      <c r="AI254" s="454" t="str">
        <f t="shared" si="71"/>
        <v/>
      </c>
      <c r="AK254" s="454" t="str">
        <f t="shared" si="72"/>
        <v/>
      </c>
      <c r="AM254" s="454" t="str">
        <f t="shared" si="73"/>
        <v/>
      </c>
      <c r="AO254" s="454" t="str">
        <f t="shared" si="74"/>
        <v/>
      </c>
      <c r="AQ254" s="454" t="str">
        <f t="shared" si="75"/>
        <v/>
      </c>
    </row>
    <row r="255" spans="5:43" x14ac:dyDescent="0.3">
      <c r="E255" s="454" t="str">
        <f t="shared" si="57"/>
        <v/>
      </c>
      <c r="G255" s="454" t="str">
        <f t="shared" si="57"/>
        <v/>
      </c>
      <c r="I255" s="454" t="str">
        <f t="shared" si="58"/>
        <v/>
      </c>
      <c r="K255" s="454" t="str">
        <f t="shared" si="59"/>
        <v/>
      </c>
      <c r="M255" s="454" t="str">
        <f t="shared" si="60"/>
        <v/>
      </c>
      <c r="O255" s="454" t="str">
        <f t="shared" si="61"/>
        <v/>
      </c>
      <c r="Q255" s="454" t="str">
        <f t="shared" si="62"/>
        <v/>
      </c>
      <c r="S255" s="454" t="str">
        <f t="shared" si="63"/>
        <v/>
      </c>
      <c r="U255" s="454" t="str">
        <f t="shared" si="64"/>
        <v/>
      </c>
      <c r="W255" s="454" t="str">
        <f t="shared" si="65"/>
        <v/>
      </c>
      <c r="Y255" s="454" t="str">
        <f t="shared" si="66"/>
        <v/>
      </c>
      <c r="AA255" s="454" t="str">
        <f t="shared" si="67"/>
        <v/>
      </c>
      <c r="AC255" s="454" t="str">
        <f t="shared" si="68"/>
        <v/>
      </c>
      <c r="AE255" s="454" t="str">
        <f t="shared" si="69"/>
        <v/>
      </c>
      <c r="AG255" s="454" t="str">
        <f t="shared" si="70"/>
        <v/>
      </c>
      <c r="AI255" s="454" t="str">
        <f t="shared" si="71"/>
        <v/>
      </c>
      <c r="AK255" s="454" t="str">
        <f t="shared" si="72"/>
        <v/>
      </c>
      <c r="AM255" s="454" t="str">
        <f t="shared" si="73"/>
        <v/>
      </c>
      <c r="AO255" s="454" t="str">
        <f t="shared" si="74"/>
        <v/>
      </c>
      <c r="AQ255" s="454" t="str">
        <f t="shared" si="75"/>
        <v/>
      </c>
    </row>
    <row r="256" spans="5:43" x14ac:dyDescent="0.3">
      <c r="E256" s="454" t="str">
        <f t="shared" si="57"/>
        <v/>
      </c>
      <c r="G256" s="454" t="str">
        <f t="shared" si="57"/>
        <v/>
      </c>
      <c r="I256" s="454" t="str">
        <f t="shared" si="58"/>
        <v/>
      </c>
      <c r="K256" s="454" t="str">
        <f t="shared" si="59"/>
        <v/>
      </c>
      <c r="M256" s="454" t="str">
        <f t="shared" si="60"/>
        <v/>
      </c>
      <c r="O256" s="454" t="str">
        <f t="shared" si="61"/>
        <v/>
      </c>
      <c r="Q256" s="454" t="str">
        <f t="shared" si="62"/>
        <v/>
      </c>
      <c r="S256" s="454" t="str">
        <f t="shared" si="63"/>
        <v/>
      </c>
      <c r="U256" s="454" t="str">
        <f t="shared" si="64"/>
        <v/>
      </c>
      <c r="W256" s="454" t="str">
        <f t="shared" si="65"/>
        <v/>
      </c>
      <c r="Y256" s="454" t="str">
        <f t="shared" si="66"/>
        <v/>
      </c>
      <c r="AA256" s="454" t="str">
        <f t="shared" si="67"/>
        <v/>
      </c>
      <c r="AC256" s="454" t="str">
        <f t="shared" si="68"/>
        <v/>
      </c>
      <c r="AE256" s="454" t="str">
        <f t="shared" si="69"/>
        <v/>
      </c>
      <c r="AG256" s="454" t="str">
        <f t="shared" si="70"/>
        <v/>
      </c>
      <c r="AI256" s="454" t="str">
        <f t="shared" si="71"/>
        <v/>
      </c>
      <c r="AK256" s="454" t="str">
        <f t="shared" si="72"/>
        <v/>
      </c>
      <c r="AM256" s="454" t="str">
        <f t="shared" si="73"/>
        <v/>
      </c>
      <c r="AO256" s="454" t="str">
        <f t="shared" si="74"/>
        <v/>
      </c>
      <c r="AQ256" s="454" t="str">
        <f t="shared" si="75"/>
        <v/>
      </c>
    </row>
    <row r="257" spans="5:43" x14ac:dyDescent="0.3">
      <c r="E257" s="454" t="str">
        <f t="shared" si="57"/>
        <v/>
      </c>
      <c r="G257" s="454" t="str">
        <f t="shared" si="57"/>
        <v/>
      </c>
      <c r="I257" s="454" t="str">
        <f t="shared" si="58"/>
        <v/>
      </c>
      <c r="K257" s="454" t="str">
        <f t="shared" si="59"/>
        <v/>
      </c>
      <c r="M257" s="454" t="str">
        <f t="shared" si="60"/>
        <v/>
      </c>
      <c r="O257" s="454" t="str">
        <f t="shared" si="61"/>
        <v/>
      </c>
      <c r="Q257" s="454" t="str">
        <f t="shared" si="62"/>
        <v/>
      </c>
      <c r="S257" s="454" t="str">
        <f t="shared" si="63"/>
        <v/>
      </c>
      <c r="U257" s="454" t="str">
        <f t="shared" si="64"/>
        <v/>
      </c>
      <c r="W257" s="454" t="str">
        <f t="shared" si="65"/>
        <v/>
      </c>
      <c r="Y257" s="454" t="str">
        <f t="shared" si="66"/>
        <v/>
      </c>
      <c r="AA257" s="454" t="str">
        <f t="shared" si="67"/>
        <v/>
      </c>
      <c r="AC257" s="454" t="str">
        <f t="shared" si="68"/>
        <v/>
      </c>
      <c r="AE257" s="454" t="str">
        <f t="shared" si="69"/>
        <v/>
      </c>
      <c r="AG257" s="454" t="str">
        <f t="shared" si="70"/>
        <v/>
      </c>
      <c r="AI257" s="454" t="str">
        <f t="shared" si="71"/>
        <v/>
      </c>
      <c r="AK257" s="454" t="str">
        <f t="shared" si="72"/>
        <v/>
      </c>
      <c r="AM257" s="454" t="str">
        <f t="shared" si="73"/>
        <v/>
      </c>
      <c r="AO257" s="454" t="str">
        <f t="shared" si="74"/>
        <v/>
      </c>
      <c r="AQ257" s="454" t="str">
        <f t="shared" si="75"/>
        <v/>
      </c>
    </row>
    <row r="258" spans="5:43" x14ac:dyDescent="0.3">
      <c r="E258" s="454" t="str">
        <f t="shared" si="57"/>
        <v/>
      </c>
      <c r="G258" s="454" t="str">
        <f t="shared" si="57"/>
        <v/>
      </c>
      <c r="I258" s="454" t="str">
        <f t="shared" si="58"/>
        <v/>
      </c>
      <c r="K258" s="454" t="str">
        <f t="shared" si="59"/>
        <v/>
      </c>
      <c r="M258" s="454" t="str">
        <f t="shared" si="60"/>
        <v/>
      </c>
      <c r="O258" s="454" t="str">
        <f t="shared" si="61"/>
        <v/>
      </c>
      <c r="Q258" s="454" t="str">
        <f t="shared" si="62"/>
        <v/>
      </c>
      <c r="S258" s="454" t="str">
        <f t="shared" si="63"/>
        <v/>
      </c>
      <c r="U258" s="454" t="str">
        <f t="shared" si="64"/>
        <v/>
      </c>
      <c r="W258" s="454" t="str">
        <f t="shared" si="65"/>
        <v/>
      </c>
      <c r="Y258" s="454" t="str">
        <f t="shared" si="66"/>
        <v/>
      </c>
      <c r="AA258" s="454" t="str">
        <f t="shared" si="67"/>
        <v/>
      </c>
      <c r="AC258" s="454" t="str">
        <f t="shared" si="68"/>
        <v/>
      </c>
      <c r="AE258" s="454" t="str">
        <f t="shared" si="69"/>
        <v/>
      </c>
      <c r="AG258" s="454" t="str">
        <f t="shared" si="70"/>
        <v/>
      </c>
      <c r="AI258" s="454" t="str">
        <f t="shared" si="71"/>
        <v/>
      </c>
      <c r="AK258" s="454" t="str">
        <f t="shared" si="72"/>
        <v/>
      </c>
      <c r="AM258" s="454" t="str">
        <f t="shared" si="73"/>
        <v/>
      </c>
      <c r="AO258" s="454" t="str">
        <f t="shared" si="74"/>
        <v/>
      </c>
      <c r="AQ258" s="454" t="str">
        <f t="shared" si="75"/>
        <v/>
      </c>
    </row>
    <row r="259" spans="5:43" x14ac:dyDescent="0.3">
      <c r="E259" s="454" t="str">
        <f t="shared" si="57"/>
        <v/>
      </c>
      <c r="G259" s="454" t="str">
        <f t="shared" si="57"/>
        <v/>
      </c>
      <c r="I259" s="454" t="str">
        <f t="shared" si="58"/>
        <v/>
      </c>
      <c r="K259" s="454" t="str">
        <f t="shared" si="59"/>
        <v/>
      </c>
      <c r="M259" s="454" t="str">
        <f t="shared" si="60"/>
        <v/>
      </c>
      <c r="O259" s="454" t="str">
        <f t="shared" si="61"/>
        <v/>
      </c>
      <c r="Q259" s="454" t="str">
        <f t="shared" si="62"/>
        <v/>
      </c>
      <c r="S259" s="454" t="str">
        <f t="shared" si="63"/>
        <v/>
      </c>
      <c r="U259" s="454" t="str">
        <f t="shared" si="64"/>
        <v/>
      </c>
      <c r="W259" s="454" t="str">
        <f t="shared" si="65"/>
        <v/>
      </c>
      <c r="Y259" s="454" t="str">
        <f t="shared" si="66"/>
        <v/>
      </c>
      <c r="AA259" s="454" t="str">
        <f t="shared" si="67"/>
        <v/>
      </c>
      <c r="AC259" s="454" t="str">
        <f t="shared" si="68"/>
        <v/>
      </c>
      <c r="AE259" s="454" t="str">
        <f t="shared" si="69"/>
        <v/>
      </c>
      <c r="AG259" s="454" t="str">
        <f t="shared" si="70"/>
        <v/>
      </c>
      <c r="AI259" s="454" t="str">
        <f t="shared" si="71"/>
        <v/>
      </c>
      <c r="AK259" s="454" t="str">
        <f t="shared" si="72"/>
        <v/>
      </c>
      <c r="AM259" s="454" t="str">
        <f t="shared" si="73"/>
        <v/>
      </c>
      <c r="AO259" s="454" t="str">
        <f t="shared" si="74"/>
        <v/>
      </c>
      <c r="AQ259" s="454" t="str">
        <f t="shared" si="75"/>
        <v/>
      </c>
    </row>
    <row r="260" spans="5:43" x14ac:dyDescent="0.3">
      <c r="E260" s="454" t="str">
        <f t="shared" si="57"/>
        <v/>
      </c>
      <c r="G260" s="454" t="str">
        <f t="shared" si="57"/>
        <v/>
      </c>
      <c r="I260" s="454" t="str">
        <f t="shared" si="58"/>
        <v/>
      </c>
      <c r="K260" s="454" t="str">
        <f t="shared" si="59"/>
        <v/>
      </c>
      <c r="M260" s="454" t="str">
        <f t="shared" si="60"/>
        <v/>
      </c>
      <c r="O260" s="454" t="str">
        <f t="shared" si="61"/>
        <v/>
      </c>
      <c r="Q260" s="454" t="str">
        <f t="shared" si="62"/>
        <v/>
      </c>
      <c r="S260" s="454" t="str">
        <f t="shared" si="63"/>
        <v/>
      </c>
      <c r="U260" s="454" t="str">
        <f t="shared" si="64"/>
        <v/>
      </c>
      <c r="W260" s="454" t="str">
        <f t="shared" si="65"/>
        <v/>
      </c>
      <c r="Y260" s="454" t="str">
        <f t="shared" si="66"/>
        <v/>
      </c>
      <c r="AA260" s="454" t="str">
        <f t="shared" si="67"/>
        <v/>
      </c>
      <c r="AC260" s="454" t="str">
        <f t="shared" si="68"/>
        <v/>
      </c>
      <c r="AE260" s="454" t="str">
        <f t="shared" si="69"/>
        <v/>
      </c>
      <c r="AG260" s="454" t="str">
        <f t="shared" si="70"/>
        <v/>
      </c>
      <c r="AI260" s="454" t="str">
        <f t="shared" si="71"/>
        <v/>
      </c>
      <c r="AK260" s="454" t="str">
        <f t="shared" si="72"/>
        <v/>
      </c>
      <c r="AM260" s="454" t="str">
        <f t="shared" si="73"/>
        <v/>
      </c>
      <c r="AO260" s="454" t="str">
        <f t="shared" si="74"/>
        <v/>
      </c>
      <c r="AQ260" s="454" t="str">
        <f t="shared" si="75"/>
        <v/>
      </c>
    </row>
    <row r="261" spans="5:43" x14ac:dyDescent="0.3">
      <c r="E261" s="454" t="str">
        <f t="shared" si="57"/>
        <v/>
      </c>
      <c r="G261" s="454" t="str">
        <f t="shared" si="57"/>
        <v/>
      </c>
      <c r="I261" s="454" t="str">
        <f t="shared" si="58"/>
        <v/>
      </c>
      <c r="K261" s="454" t="str">
        <f t="shared" si="59"/>
        <v/>
      </c>
      <c r="M261" s="454" t="str">
        <f t="shared" si="60"/>
        <v/>
      </c>
      <c r="O261" s="454" t="str">
        <f t="shared" si="61"/>
        <v/>
      </c>
      <c r="Q261" s="454" t="str">
        <f t="shared" si="62"/>
        <v/>
      </c>
      <c r="S261" s="454" t="str">
        <f t="shared" si="63"/>
        <v/>
      </c>
      <c r="U261" s="454" t="str">
        <f t="shared" si="64"/>
        <v/>
      </c>
      <c r="W261" s="454" t="str">
        <f t="shared" si="65"/>
        <v/>
      </c>
      <c r="Y261" s="454" t="str">
        <f t="shared" si="66"/>
        <v/>
      </c>
      <c r="AA261" s="454" t="str">
        <f t="shared" si="67"/>
        <v/>
      </c>
      <c r="AC261" s="454" t="str">
        <f t="shared" si="68"/>
        <v/>
      </c>
      <c r="AE261" s="454" t="str">
        <f t="shared" si="69"/>
        <v/>
      </c>
      <c r="AG261" s="454" t="str">
        <f t="shared" si="70"/>
        <v/>
      </c>
      <c r="AI261" s="454" t="str">
        <f t="shared" si="71"/>
        <v/>
      </c>
      <c r="AK261" s="454" t="str">
        <f t="shared" si="72"/>
        <v/>
      </c>
      <c r="AM261" s="454" t="str">
        <f t="shared" si="73"/>
        <v/>
      </c>
      <c r="AO261" s="454" t="str">
        <f t="shared" si="74"/>
        <v/>
      </c>
      <c r="AQ261" s="454" t="str">
        <f t="shared" si="75"/>
        <v/>
      </c>
    </row>
    <row r="262" spans="5:43" x14ac:dyDescent="0.3">
      <c r="E262" s="454" t="str">
        <f t="shared" si="57"/>
        <v/>
      </c>
      <c r="G262" s="454" t="str">
        <f t="shared" si="57"/>
        <v/>
      </c>
      <c r="I262" s="454" t="str">
        <f t="shared" si="58"/>
        <v/>
      </c>
      <c r="K262" s="454" t="str">
        <f t="shared" si="59"/>
        <v/>
      </c>
      <c r="M262" s="454" t="str">
        <f t="shared" si="60"/>
        <v/>
      </c>
      <c r="O262" s="454" t="str">
        <f t="shared" si="61"/>
        <v/>
      </c>
      <c r="Q262" s="454" t="str">
        <f t="shared" si="62"/>
        <v/>
      </c>
      <c r="S262" s="454" t="str">
        <f t="shared" si="63"/>
        <v/>
      </c>
      <c r="U262" s="454" t="str">
        <f t="shared" si="64"/>
        <v/>
      </c>
      <c r="W262" s="454" t="str">
        <f t="shared" si="65"/>
        <v/>
      </c>
      <c r="Y262" s="454" t="str">
        <f t="shared" si="66"/>
        <v/>
      </c>
      <c r="AA262" s="454" t="str">
        <f t="shared" si="67"/>
        <v/>
      </c>
      <c r="AC262" s="454" t="str">
        <f t="shared" si="68"/>
        <v/>
      </c>
      <c r="AE262" s="454" t="str">
        <f t="shared" si="69"/>
        <v/>
      </c>
      <c r="AG262" s="454" t="str">
        <f t="shared" si="70"/>
        <v/>
      </c>
      <c r="AI262" s="454" t="str">
        <f t="shared" si="71"/>
        <v/>
      </c>
      <c r="AK262" s="454" t="str">
        <f t="shared" si="72"/>
        <v/>
      </c>
      <c r="AM262" s="454" t="str">
        <f t="shared" si="73"/>
        <v/>
      </c>
      <c r="AO262" s="454" t="str">
        <f t="shared" si="74"/>
        <v/>
      </c>
      <c r="AQ262" s="454" t="str">
        <f t="shared" si="75"/>
        <v/>
      </c>
    </row>
    <row r="263" spans="5:43" x14ac:dyDescent="0.3">
      <c r="E263" s="454" t="str">
        <f t="shared" si="57"/>
        <v/>
      </c>
      <c r="G263" s="454" t="str">
        <f t="shared" si="57"/>
        <v/>
      </c>
      <c r="I263" s="454" t="str">
        <f t="shared" si="58"/>
        <v/>
      </c>
      <c r="K263" s="454" t="str">
        <f t="shared" si="59"/>
        <v/>
      </c>
      <c r="M263" s="454" t="str">
        <f t="shared" si="60"/>
        <v/>
      </c>
      <c r="O263" s="454" t="str">
        <f t="shared" si="61"/>
        <v/>
      </c>
      <c r="Q263" s="454" t="str">
        <f t="shared" si="62"/>
        <v/>
      </c>
      <c r="S263" s="454" t="str">
        <f t="shared" si="63"/>
        <v/>
      </c>
      <c r="U263" s="454" t="str">
        <f t="shared" si="64"/>
        <v/>
      </c>
      <c r="W263" s="454" t="str">
        <f t="shared" si="65"/>
        <v/>
      </c>
      <c r="Y263" s="454" t="str">
        <f t="shared" si="66"/>
        <v/>
      </c>
      <c r="AA263" s="454" t="str">
        <f t="shared" si="67"/>
        <v/>
      </c>
      <c r="AC263" s="454" t="str">
        <f t="shared" si="68"/>
        <v/>
      </c>
      <c r="AE263" s="454" t="str">
        <f t="shared" si="69"/>
        <v/>
      </c>
      <c r="AG263" s="454" t="str">
        <f t="shared" si="70"/>
        <v/>
      </c>
      <c r="AI263" s="454" t="str">
        <f t="shared" si="71"/>
        <v/>
      </c>
      <c r="AK263" s="454" t="str">
        <f t="shared" si="72"/>
        <v/>
      </c>
      <c r="AM263" s="454" t="str">
        <f t="shared" si="73"/>
        <v/>
      </c>
      <c r="AO263" s="454" t="str">
        <f t="shared" si="74"/>
        <v/>
      </c>
      <c r="AQ263" s="454" t="str">
        <f t="shared" si="75"/>
        <v/>
      </c>
    </row>
    <row r="264" spans="5:43" x14ac:dyDescent="0.3">
      <c r="E264" s="454" t="str">
        <f t="shared" si="57"/>
        <v/>
      </c>
      <c r="G264" s="454" t="str">
        <f t="shared" si="57"/>
        <v/>
      </c>
      <c r="I264" s="454" t="str">
        <f t="shared" si="58"/>
        <v/>
      </c>
      <c r="K264" s="454" t="str">
        <f t="shared" si="59"/>
        <v/>
      </c>
      <c r="M264" s="454" t="str">
        <f t="shared" si="60"/>
        <v/>
      </c>
      <c r="O264" s="454" t="str">
        <f t="shared" si="61"/>
        <v/>
      </c>
      <c r="Q264" s="454" t="str">
        <f t="shared" si="62"/>
        <v/>
      </c>
      <c r="S264" s="454" t="str">
        <f t="shared" si="63"/>
        <v/>
      </c>
      <c r="U264" s="454" t="str">
        <f t="shared" si="64"/>
        <v/>
      </c>
      <c r="W264" s="454" t="str">
        <f t="shared" si="65"/>
        <v/>
      </c>
      <c r="Y264" s="454" t="str">
        <f t="shared" si="66"/>
        <v/>
      </c>
      <c r="AA264" s="454" t="str">
        <f t="shared" si="67"/>
        <v/>
      </c>
      <c r="AC264" s="454" t="str">
        <f t="shared" si="68"/>
        <v/>
      </c>
      <c r="AE264" s="454" t="str">
        <f t="shared" si="69"/>
        <v/>
      </c>
      <c r="AG264" s="454" t="str">
        <f t="shared" si="70"/>
        <v/>
      </c>
      <c r="AI264" s="454" t="str">
        <f t="shared" si="71"/>
        <v/>
      </c>
      <c r="AK264" s="454" t="str">
        <f t="shared" si="72"/>
        <v/>
      </c>
      <c r="AM264" s="454" t="str">
        <f t="shared" si="73"/>
        <v/>
      </c>
      <c r="AO264" s="454" t="str">
        <f t="shared" si="74"/>
        <v/>
      </c>
      <c r="AQ264" s="454" t="str">
        <f t="shared" si="75"/>
        <v/>
      </c>
    </row>
    <row r="265" spans="5:43" x14ac:dyDescent="0.3">
      <c r="E265" s="454" t="str">
        <f t="shared" si="57"/>
        <v/>
      </c>
      <c r="G265" s="454" t="str">
        <f t="shared" si="57"/>
        <v/>
      </c>
      <c r="I265" s="454" t="str">
        <f t="shared" si="58"/>
        <v/>
      </c>
      <c r="K265" s="454" t="str">
        <f t="shared" si="59"/>
        <v/>
      </c>
      <c r="M265" s="454" t="str">
        <f t="shared" si="60"/>
        <v/>
      </c>
      <c r="O265" s="454" t="str">
        <f t="shared" si="61"/>
        <v/>
      </c>
      <c r="Q265" s="454" t="str">
        <f t="shared" si="62"/>
        <v/>
      </c>
      <c r="S265" s="454" t="str">
        <f t="shared" si="63"/>
        <v/>
      </c>
      <c r="U265" s="454" t="str">
        <f t="shared" si="64"/>
        <v/>
      </c>
      <c r="W265" s="454" t="str">
        <f t="shared" si="65"/>
        <v/>
      </c>
      <c r="Y265" s="454" t="str">
        <f t="shared" si="66"/>
        <v/>
      </c>
      <c r="AA265" s="454" t="str">
        <f t="shared" si="67"/>
        <v/>
      </c>
      <c r="AC265" s="454" t="str">
        <f t="shared" si="68"/>
        <v/>
      </c>
      <c r="AE265" s="454" t="str">
        <f t="shared" si="69"/>
        <v/>
      </c>
      <c r="AG265" s="454" t="str">
        <f t="shared" si="70"/>
        <v/>
      </c>
      <c r="AI265" s="454" t="str">
        <f t="shared" si="71"/>
        <v/>
      </c>
      <c r="AK265" s="454" t="str">
        <f t="shared" si="72"/>
        <v/>
      </c>
      <c r="AM265" s="454" t="str">
        <f t="shared" si="73"/>
        <v/>
      </c>
      <c r="AO265" s="454" t="str">
        <f t="shared" si="74"/>
        <v/>
      </c>
      <c r="AQ265" s="454" t="str">
        <f t="shared" si="75"/>
        <v/>
      </c>
    </row>
    <row r="266" spans="5:43" x14ac:dyDescent="0.3">
      <c r="E266" s="454" t="str">
        <f t="shared" si="57"/>
        <v/>
      </c>
      <c r="G266" s="454" t="str">
        <f t="shared" si="57"/>
        <v/>
      </c>
      <c r="I266" s="454" t="str">
        <f t="shared" si="58"/>
        <v/>
      </c>
      <c r="K266" s="454" t="str">
        <f t="shared" si="59"/>
        <v/>
      </c>
      <c r="M266" s="454" t="str">
        <f t="shared" si="60"/>
        <v/>
      </c>
      <c r="O266" s="454" t="str">
        <f t="shared" si="61"/>
        <v/>
      </c>
      <c r="Q266" s="454" t="str">
        <f t="shared" si="62"/>
        <v/>
      </c>
      <c r="S266" s="454" t="str">
        <f t="shared" si="63"/>
        <v/>
      </c>
      <c r="U266" s="454" t="str">
        <f t="shared" si="64"/>
        <v/>
      </c>
      <c r="W266" s="454" t="str">
        <f t="shared" si="65"/>
        <v/>
      </c>
      <c r="Y266" s="454" t="str">
        <f t="shared" si="66"/>
        <v/>
      </c>
      <c r="AA266" s="454" t="str">
        <f t="shared" si="67"/>
        <v/>
      </c>
      <c r="AC266" s="454" t="str">
        <f t="shared" si="68"/>
        <v/>
      </c>
      <c r="AE266" s="454" t="str">
        <f t="shared" si="69"/>
        <v/>
      </c>
      <c r="AG266" s="454" t="str">
        <f t="shared" si="70"/>
        <v/>
      </c>
      <c r="AI266" s="454" t="str">
        <f t="shared" si="71"/>
        <v/>
      </c>
      <c r="AK266" s="454" t="str">
        <f t="shared" si="72"/>
        <v/>
      </c>
      <c r="AM266" s="454" t="str">
        <f t="shared" si="73"/>
        <v/>
      </c>
      <c r="AO266" s="454" t="str">
        <f t="shared" si="74"/>
        <v/>
      </c>
      <c r="AQ266" s="454" t="str">
        <f t="shared" si="75"/>
        <v/>
      </c>
    </row>
    <row r="267" spans="5:43" x14ac:dyDescent="0.3">
      <c r="E267" s="454" t="str">
        <f t="shared" si="57"/>
        <v/>
      </c>
      <c r="G267" s="454" t="str">
        <f t="shared" si="57"/>
        <v/>
      </c>
      <c r="I267" s="454" t="str">
        <f t="shared" si="58"/>
        <v/>
      </c>
      <c r="K267" s="454" t="str">
        <f t="shared" si="59"/>
        <v/>
      </c>
      <c r="M267" s="454" t="str">
        <f t="shared" si="60"/>
        <v/>
      </c>
      <c r="O267" s="454" t="str">
        <f t="shared" si="61"/>
        <v/>
      </c>
      <c r="Q267" s="454" t="str">
        <f t="shared" si="62"/>
        <v/>
      </c>
      <c r="S267" s="454" t="str">
        <f t="shared" si="63"/>
        <v/>
      </c>
      <c r="U267" s="454" t="str">
        <f t="shared" si="64"/>
        <v/>
      </c>
      <c r="W267" s="454" t="str">
        <f t="shared" si="65"/>
        <v/>
      </c>
      <c r="Y267" s="454" t="str">
        <f t="shared" si="66"/>
        <v/>
      </c>
      <c r="AA267" s="454" t="str">
        <f t="shared" si="67"/>
        <v/>
      </c>
      <c r="AC267" s="454" t="str">
        <f t="shared" si="68"/>
        <v/>
      </c>
      <c r="AE267" s="454" t="str">
        <f t="shared" si="69"/>
        <v/>
      </c>
      <c r="AG267" s="454" t="str">
        <f t="shared" si="70"/>
        <v/>
      </c>
      <c r="AI267" s="454" t="str">
        <f t="shared" si="71"/>
        <v/>
      </c>
      <c r="AK267" s="454" t="str">
        <f t="shared" si="72"/>
        <v/>
      </c>
      <c r="AM267" s="454" t="str">
        <f t="shared" si="73"/>
        <v/>
      </c>
      <c r="AO267" s="454" t="str">
        <f t="shared" si="74"/>
        <v/>
      </c>
      <c r="AQ267" s="454" t="str">
        <f t="shared" si="75"/>
        <v/>
      </c>
    </row>
    <row r="268" spans="5:43" x14ac:dyDescent="0.3">
      <c r="E268" s="454" t="str">
        <f t="shared" si="57"/>
        <v/>
      </c>
      <c r="G268" s="454" t="str">
        <f t="shared" si="57"/>
        <v/>
      </c>
      <c r="I268" s="454" t="str">
        <f t="shared" si="58"/>
        <v/>
      </c>
      <c r="K268" s="454" t="str">
        <f t="shared" si="59"/>
        <v/>
      </c>
      <c r="M268" s="454" t="str">
        <f t="shared" si="60"/>
        <v/>
      </c>
      <c r="O268" s="454" t="str">
        <f t="shared" si="61"/>
        <v/>
      </c>
      <c r="Q268" s="454" t="str">
        <f t="shared" si="62"/>
        <v/>
      </c>
      <c r="S268" s="454" t="str">
        <f t="shared" si="63"/>
        <v/>
      </c>
      <c r="U268" s="454" t="str">
        <f t="shared" si="64"/>
        <v/>
      </c>
      <c r="W268" s="454" t="str">
        <f t="shared" si="65"/>
        <v/>
      </c>
      <c r="Y268" s="454" t="str">
        <f t="shared" si="66"/>
        <v/>
      </c>
      <c r="AA268" s="454" t="str">
        <f t="shared" si="67"/>
        <v/>
      </c>
      <c r="AC268" s="454" t="str">
        <f t="shared" si="68"/>
        <v/>
      </c>
      <c r="AE268" s="454" t="str">
        <f t="shared" si="69"/>
        <v/>
      </c>
      <c r="AG268" s="454" t="str">
        <f t="shared" si="70"/>
        <v/>
      </c>
      <c r="AI268" s="454" t="str">
        <f t="shared" si="71"/>
        <v/>
      </c>
      <c r="AK268" s="454" t="str">
        <f t="shared" si="72"/>
        <v/>
      </c>
      <c r="AM268" s="454" t="str">
        <f t="shared" si="73"/>
        <v/>
      </c>
      <c r="AO268" s="454" t="str">
        <f t="shared" si="74"/>
        <v/>
      </c>
      <c r="AQ268" s="454" t="str">
        <f t="shared" si="75"/>
        <v/>
      </c>
    </row>
    <row r="269" spans="5:43" x14ac:dyDescent="0.3">
      <c r="E269" s="454" t="str">
        <f t="shared" ref="E269:G300" si="76">IF(OR($B269=0,D269=0),"",D269/$B269)</f>
        <v/>
      </c>
      <c r="G269" s="454" t="str">
        <f t="shared" si="76"/>
        <v/>
      </c>
      <c r="I269" s="454" t="str">
        <f t="shared" ref="I269:I300" si="77">IF(OR($B269=0,H269=0),"",H269/$B269)</f>
        <v/>
      </c>
      <c r="K269" s="454" t="str">
        <f t="shared" ref="K269:K300" si="78">IF(OR($B269=0,J269=0),"",J269/$B269)</f>
        <v/>
      </c>
      <c r="M269" s="454" t="str">
        <f t="shared" ref="M269:M300" si="79">IF(OR($B269=0,L269=0),"",L269/$B269)</f>
        <v/>
      </c>
      <c r="O269" s="454" t="str">
        <f t="shared" ref="O269:O300" si="80">IF(OR($B269=0,N269=0),"",N269/$B269)</f>
        <v/>
      </c>
      <c r="Q269" s="454" t="str">
        <f t="shared" ref="Q269:Q300" si="81">IF(OR($B269=0,P269=0),"",P269/$B269)</f>
        <v/>
      </c>
      <c r="S269" s="454" t="str">
        <f t="shared" ref="S269:S300" si="82">IF(OR($B269=0,R269=0),"",R269/$B269)</f>
        <v/>
      </c>
      <c r="U269" s="454" t="str">
        <f t="shared" ref="U269:U300" si="83">IF(OR($B269=0,T269=0),"",T269/$B269)</f>
        <v/>
      </c>
      <c r="W269" s="454" t="str">
        <f t="shared" ref="W269:W300" si="84">IF(OR($B269=0,V269=0),"",V269/$B269)</f>
        <v/>
      </c>
      <c r="Y269" s="454" t="str">
        <f t="shared" ref="Y269:Y300" si="85">IF(OR($B269=0,X269=0),"",X269/$B269)</f>
        <v/>
      </c>
      <c r="AA269" s="454" t="str">
        <f t="shared" ref="AA269:AA300" si="86">IF(OR($B269=0,Z269=0),"",Z269/$B269)</f>
        <v/>
      </c>
      <c r="AC269" s="454" t="str">
        <f t="shared" ref="AC269:AC300" si="87">IF(OR($B269=0,AB269=0),"",AB269/$B269)</f>
        <v/>
      </c>
      <c r="AE269" s="454" t="str">
        <f t="shared" ref="AE269:AE300" si="88">IF(OR($B269=0,AD269=0),"",AD269/$B269)</f>
        <v/>
      </c>
      <c r="AG269" s="454" t="str">
        <f t="shared" ref="AG269:AG300" si="89">IF(OR($B269=0,AF269=0),"",AF269/$B269)</f>
        <v/>
      </c>
      <c r="AI269" s="454" t="str">
        <f t="shared" ref="AI269:AI300" si="90">IF(OR($B269=0,AH269=0),"",AH269/$B269)</f>
        <v/>
      </c>
      <c r="AK269" s="454" t="str">
        <f t="shared" ref="AK269:AK300" si="91">IF(OR($B269=0,AJ269=0),"",AJ269/$B269)</f>
        <v/>
      </c>
      <c r="AM269" s="454" t="str">
        <f t="shared" ref="AM269:AM300" si="92">IF(OR($B269=0,AL269=0),"",AL269/$B269)</f>
        <v/>
      </c>
      <c r="AO269" s="454" t="str">
        <f t="shared" ref="AO269:AO300" si="93">IF(OR($B269=0,AN269=0),"",AN269/$B269)</f>
        <v/>
      </c>
      <c r="AQ269" s="454" t="str">
        <f t="shared" ref="AQ269:AQ300" si="94">IF(OR($B269=0,AP269=0),"",AP269/$B269)</f>
        <v/>
      </c>
    </row>
    <row r="270" spans="5:43" x14ac:dyDescent="0.3">
      <c r="E270" s="454" t="str">
        <f t="shared" si="76"/>
        <v/>
      </c>
      <c r="G270" s="454" t="str">
        <f t="shared" si="76"/>
        <v/>
      </c>
      <c r="I270" s="454" t="str">
        <f t="shared" si="77"/>
        <v/>
      </c>
      <c r="K270" s="454" t="str">
        <f t="shared" si="78"/>
        <v/>
      </c>
      <c r="M270" s="454" t="str">
        <f t="shared" si="79"/>
        <v/>
      </c>
      <c r="O270" s="454" t="str">
        <f t="shared" si="80"/>
        <v/>
      </c>
      <c r="Q270" s="454" t="str">
        <f t="shared" si="81"/>
        <v/>
      </c>
      <c r="S270" s="454" t="str">
        <f t="shared" si="82"/>
        <v/>
      </c>
      <c r="U270" s="454" t="str">
        <f t="shared" si="83"/>
        <v/>
      </c>
      <c r="W270" s="454" t="str">
        <f t="shared" si="84"/>
        <v/>
      </c>
      <c r="Y270" s="454" t="str">
        <f t="shared" si="85"/>
        <v/>
      </c>
      <c r="AA270" s="454" t="str">
        <f t="shared" si="86"/>
        <v/>
      </c>
      <c r="AC270" s="454" t="str">
        <f t="shared" si="87"/>
        <v/>
      </c>
      <c r="AE270" s="454" t="str">
        <f t="shared" si="88"/>
        <v/>
      </c>
      <c r="AG270" s="454" t="str">
        <f t="shared" si="89"/>
        <v/>
      </c>
      <c r="AI270" s="454" t="str">
        <f t="shared" si="90"/>
        <v/>
      </c>
      <c r="AK270" s="454" t="str">
        <f t="shared" si="91"/>
        <v/>
      </c>
      <c r="AM270" s="454" t="str">
        <f t="shared" si="92"/>
        <v/>
      </c>
      <c r="AO270" s="454" t="str">
        <f t="shared" si="93"/>
        <v/>
      </c>
      <c r="AQ270" s="454" t="str">
        <f t="shared" si="94"/>
        <v/>
      </c>
    </row>
    <row r="271" spans="5:43" x14ac:dyDescent="0.3">
      <c r="E271" s="454" t="str">
        <f t="shared" si="76"/>
        <v/>
      </c>
      <c r="G271" s="454" t="str">
        <f t="shared" si="76"/>
        <v/>
      </c>
      <c r="I271" s="454" t="str">
        <f t="shared" si="77"/>
        <v/>
      </c>
      <c r="K271" s="454" t="str">
        <f t="shared" si="78"/>
        <v/>
      </c>
      <c r="M271" s="454" t="str">
        <f t="shared" si="79"/>
        <v/>
      </c>
      <c r="O271" s="454" t="str">
        <f t="shared" si="80"/>
        <v/>
      </c>
      <c r="Q271" s="454" t="str">
        <f t="shared" si="81"/>
        <v/>
      </c>
      <c r="S271" s="454" t="str">
        <f t="shared" si="82"/>
        <v/>
      </c>
      <c r="U271" s="454" t="str">
        <f t="shared" si="83"/>
        <v/>
      </c>
      <c r="W271" s="454" t="str">
        <f t="shared" si="84"/>
        <v/>
      </c>
      <c r="Y271" s="454" t="str">
        <f t="shared" si="85"/>
        <v/>
      </c>
      <c r="AA271" s="454" t="str">
        <f t="shared" si="86"/>
        <v/>
      </c>
      <c r="AC271" s="454" t="str">
        <f t="shared" si="87"/>
        <v/>
      </c>
      <c r="AE271" s="454" t="str">
        <f t="shared" si="88"/>
        <v/>
      </c>
      <c r="AG271" s="454" t="str">
        <f t="shared" si="89"/>
        <v/>
      </c>
      <c r="AI271" s="454" t="str">
        <f t="shared" si="90"/>
        <v/>
      </c>
      <c r="AK271" s="454" t="str">
        <f t="shared" si="91"/>
        <v/>
      </c>
      <c r="AM271" s="454" t="str">
        <f t="shared" si="92"/>
        <v/>
      </c>
      <c r="AO271" s="454" t="str">
        <f t="shared" si="93"/>
        <v/>
      </c>
      <c r="AQ271" s="454" t="str">
        <f t="shared" si="94"/>
        <v/>
      </c>
    </row>
    <row r="272" spans="5:43" x14ac:dyDescent="0.3">
      <c r="E272" s="454" t="str">
        <f t="shared" si="76"/>
        <v/>
      </c>
      <c r="G272" s="454" t="str">
        <f t="shared" si="76"/>
        <v/>
      </c>
      <c r="I272" s="454" t="str">
        <f t="shared" si="77"/>
        <v/>
      </c>
      <c r="K272" s="454" t="str">
        <f t="shared" si="78"/>
        <v/>
      </c>
      <c r="M272" s="454" t="str">
        <f t="shared" si="79"/>
        <v/>
      </c>
      <c r="O272" s="454" t="str">
        <f t="shared" si="80"/>
        <v/>
      </c>
      <c r="Q272" s="454" t="str">
        <f t="shared" si="81"/>
        <v/>
      </c>
      <c r="S272" s="454" t="str">
        <f t="shared" si="82"/>
        <v/>
      </c>
      <c r="U272" s="454" t="str">
        <f t="shared" si="83"/>
        <v/>
      </c>
      <c r="W272" s="454" t="str">
        <f t="shared" si="84"/>
        <v/>
      </c>
      <c r="Y272" s="454" t="str">
        <f t="shared" si="85"/>
        <v/>
      </c>
      <c r="AA272" s="454" t="str">
        <f t="shared" si="86"/>
        <v/>
      </c>
      <c r="AC272" s="454" t="str">
        <f t="shared" si="87"/>
        <v/>
      </c>
      <c r="AE272" s="454" t="str">
        <f t="shared" si="88"/>
        <v/>
      </c>
      <c r="AG272" s="454" t="str">
        <f t="shared" si="89"/>
        <v/>
      </c>
      <c r="AI272" s="454" t="str">
        <f t="shared" si="90"/>
        <v/>
      </c>
      <c r="AK272" s="454" t="str">
        <f t="shared" si="91"/>
        <v/>
      </c>
      <c r="AM272" s="454" t="str">
        <f t="shared" si="92"/>
        <v/>
      </c>
      <c r="AO272" s="454" t="str">
        <f t="shared" si="93"/>
        <v/>
      </c>
      <c r="AQ272" s="454" t="str">
        <f t="shared" si="94"/>
        <v/>
      </c>
    </row>
    <row r="273" spans="5:43" x14ac:dyDescent="0.3">
      <c r="E273" s="454" t="str">
        <f t="shared" si="76"/>
        <v/>
      </c>
      <c r="G273" s="454" t="str">
        <f t="shared" si="76"/>
        <v/>
      </c>
      <c r="I273" s="454" t="str">
        <f t="shared" si="77"/>
        <v/>
      </c>
      <c r="K273" s="454" t="str">
        <f t="shared" si="78"/>
        <v/>
      </c>
      <c r="M273" s="454" t="str">
        <f t="shared" si="79"/>
        <v/>
      </c>
      <c r="O273" s="454" t="str">
        <f t="shared" si="80"/>
        <v/>
      </c>
      <c r="Q273" s="454" t="str">
        <f t="shared" si="81"/>
        <v/>
      </c>
      <c r="S273" s="454" t="str">
        <f t="shared" si="82"/>
        <v/>
      </c>
      <c r="U273" s="454" t="str">
        <f t="shared" si="83"/>
        <v/>
      </c>
      <c r="W273" s="454" t="str">
        <f t="shared" si="84"/>
        <v/>
      </c>
      <c r="Y273" s="454" t="str">
        <f t="shared" si="85"/>
        <v/>
      </c>
      <c r="AA273" s="454" t="str">
        <f t="shared" si="86"/>
        <v/>
      </c>
      <c r="AC273" s="454" t="str">
        <f t="shared" si="87"/>
        <v/>
      </c>
      <c r="AE273" s="454" t="str">
        <f t="shared" si="88"/>
        <v/>
      </c>
      <c r="AG273" s="454" t="str">
        <f t="shared" si="89"/>
        <v/>
      </c>
      <c r="AI273" s="454" t="str">
        <f t="shared" si="90"/>
        <v/>
      </c>
      <c r="AK273" s="454" t="str">
        <f t="shared" si="91"/>
        <v/>
      </c>
      <c r="AM273" s="454" t="str">
        <f t="shared" si="92"/>
        <v/>
      </c>
      <c r="AO273" s="454" t="str">
        <f t="shared" si="93"/>
        <v/>
      </c>
      <c r="AQ273" s="454" t="str">
        <f t="shared" si="94"/>
        <v/>
      </c>
    </row>
    <row r="274" spans="5:43" x14ac:dyDescent="0.3">
      <c r="E274" s="454" t="str">
        <f t="shared" si="76"/>
        <v/>
      </c>
      <c r="G274" s="454" t="str">
        <f t="shared" si="76"/>
        <v/>
      </c>
      <c r="I274" s="454" t="str">
        <f t="shared" si="77"/>
        <v/>
      </c>
      <c r="K274" s="454" t="str">
        <f t="shared" si="78"/>
        <v/>
      </c>
      <c r="M274" s="454" t="str">
        <f t="shared" si="79"/>
        <v/>
      </c>
      <c r="O274" s="454" t="str">
        <f t="shared" si="80"/>
        <v/>
      </c>
      <c r="Q274" s="454" t="str">
        <f t="shared" si="81"/>
        <v/>
      </c>
      <c r="S274" s="454" t="str">
        <f t="shared" si="82"/>
        <v/>
      </c>
      <c r="U274" s="454" t="str">
        <f t="shared" si="83"/>
        <v/>
      </c>
      <c r="W274" s="454" t="str">
        <f t="shared" si="84"/>
        <v/>
      </c>
      <c r="Y274" s="454" t="str">
        <f t="shared" si="85"/>
        <v/>
      </c>
      <c r="AA274" s="454" t="str">
        <f t="shared" si="86"/>
        <v/>
      </c>
      <c r="AC274" s="454" t="str">
        <f t="shared" si="87"/>
        <v/>
      </c>
      <c r="AE274" s="454" t="str">
        <f t="shared" si="88"/>
        <v/>
      </c>
      <c r="AG274" s="454" t="str">
        <f t="shared" si="89"/>
        <v/>
      </c>
      <c r="AI274" s="454" t="str">
        <f t="shared" si="90"/>
        <v/>
      </c>
      <c r="AK274" s="454" t="str">
        <f t="shared" si="91"/>
        <v/>
      </c>
      <c r="AM274" s="454" t="str">
        <f t="shared" si="92"/>
        <v/>
      </c>
      <c r="AO274" s="454" t="str">
        <f t="shared" si="93"/>
        <v/>
      </c>
      <c r="AQ274" s="454" t="str">
        <f t="shared" si="94"/>
        <v/>
      </c>
    </row>
    <row r="275" spans="5:43" x14ac:dyDescent="0.3">
      <c r="E275" s="454" t="str">
        <f t="shared" si="76"/>
        <v/>
      </c>
      <c r="G275" s="454" t="str">
        <f t="shared" si="76"/>
        <v/>
      </c>
      <c r="I275" s="454" t="str">
        <f t="shared" si="77"/>
        <v/>
      </c>
      <c r="K275" s="454" t="str">
        <f t="shared" si="78"/>
        <v/>
      </c>
      <c r="M275" s="454" t="str">
        <f t="shared" si="79"/>
        <v/>
      </c>
      <c r="O275" s="454" t="str">
        <f t="shared" si="80"/>
        <v/>
      </c>
      <c r="Q275" s="454" t="str">
        <f t="shared" si="81"/>
        <v/>
      </c>
      <c r="S275" s="454" t="str">
        <f t="shared" si="82"/>
        <v/>
      </c>
      <c r="U275" s="454" t="str">
        <f t="shared" si="83"/>
        <v/>
      </c>
      <c r="W275" s="454" t="str">
        <f t="shared" si="84"/>
        <v/>
      </c>
      <c r="Y275" s="454" t="str">
        <f t="shared" si="85"/>
        <v/>
      </c>
      <c r="AA275" s="454" t="str">
        <f t="shared" si="86"/>
        <v/>
      </c>
      <c r="AC275" s="454" t="str">
        <f t="shared" si="87"/>
        <v/>
      </c>
      <c r="AE275" s="454" t="str">
        <f t="shared" si="88"/>
        <v/>
      </c>
      <c r="AG275" s="454" t="str">
        <f t="shared" si="89"/>
        <v/>
      </c>
      <c r="AI275" s="454" t="str">
        <f t="shared" si="90"/>
        <v/>
      </c>
      <c r="AK275" s="454" t="str">
        <f t="shared" si="91"/>
        <v/>
      </c>
      <c r="AM275" s="454" t="str">
        <f t="shared" si="92"/>
        <v/>
      </c>
      <c r="AO275" s="454" t="str">
        <f t="shared" si="93"/>
        <v/>
      </c>
      <c r="AQ275" s="454" t="str">
        <f t="shared" si="94"/>
        <v/>
      </c>
    </row>
    <row r="276" spans="5:43" x14ac:dyDescent="0.3">
      <c r="E276" s="454" t="str">
        <f t="shared" si="76"/>
        <v/>
      </c>
      <c r="G276" s="454" t="str">
        <f t="shared" si="76"/>
        <v/>
      </c>
      <c r="I276" s="454" t="str">
        <f t="shared" si="77"/>
        <v/>
      </c>
      <c r="K276" s="454" t="str">
        <f t="shared" si="78"/>
        <v/>
      </c>
      <c r="M276" s="454" t="str">
        <f t="shared" si="79"/>
        <v/>
      </c>
      <c r="O276" s="454" t="str">
        <f t="shared" si="80"/>
        <v/>
      </c>
      <c r="Q276" s="454" t="str">
        <f t="shared" si="81"/>
        <v/>
      </c>
      <c r="S276" s="454" t="str">
        <f t="shared" si="82"/>
        <v/>
      </c>
      <c r="U276" s="454" t="str">
        <f t="shared" si="83"/>
        <v/>
      </c>
      <c r="W276" s="454" t="str">
        <f t="shared" si="84"/>
        <v/>
      </c>
      <c r="Y276" s="454" t="str">
        <f t="shared" si="85"/>
        <v/>
      </c>
      <c r="AA276" s="454" t="str">
        <f t="shared" si="86"/>
        <v/>
      </c>
      <c r="AC276" s="454" t="str">
        <f t="shared" si="87"/>
        <v/>
      </c>
      <c r="AE276" s="454" t="str">
        <f t="shared" si="88"/>
        <v/>
      </c>
      <c r="AG276" s="454" t="str">
        <f t="shared" si="89"/>
        <v/>
      </c>
      <c r="AI276" s="454" t="str">
        <f t="shared" si="90"/>
        <v/>
      </c>
      <c r="AK276" s="454" t="str">
        <f t="shared" si="91"/>
        <v/>
      </c>
      <c r="AM276" s="454" t="str">
        <f t="shared" si="92"/>
        <v/>
      </c>
      <c r="AO276" s="454" t="str">
        <f t="shared" si="93"/>
        <v/>
      </c>
      <c r="AQ276" s="454" t="str">
        <f t="shared" si="94"/>
        <v/>
      </c>
    </row>
    <row r="277" spans="5:43" x14ac:dyDescent="0.3">
      <c r="E277" s="454" t="str">
        <f t="shared" si="76"/>
        <v/>
      </c>
      <c r="G277" s="454" t="str">
        <f t="shared" si="76"/>
        <v/>
      </c>
      <c r="I277" s="454" t="str">
        <f t="shared" si="77"/>
        <v/>
      </c>
      <c r="K277" s="454" t="str">
        <f t="shared" si="78"/>
        <v/>
      </c>
      <c r="M277" s="454" t="str">
        <f t="shared" si="79"/>
        <v/>
      </c>
      <c r="O277" s="454" t="str">
        <f t="shared" si="80"/>
        <v/>
      </c>
      <c r="Q277" s="454" t="str">
        <f t="shared" si="81"/>
        <v/>
      </c>
      <c r="S277" s="454" t="str">
        <f t="shared" si="82"/>
        <v/>
      </c>
      <c r="U277" s="454" t="str">
        <f t="shared" si="83"/>
        <v/>
      </c>
      <c r="W277" s="454" t="str">
        <f t="shared" si="84"/>
        <v/>
      </c>
      <c r="Y277" s="454" t="str">
        <f t="shared" si="85"/>
        <v/>
      </c>
      <c r="AA277" s="454" t="str">
        <f t="shared" si="86"/>
        <v/>
      </c>
      <c r="AC277" s="454" t="str">
        <f t="shared" si="87"/>
        <v/>
      </c>
      <c r="AE277" s="454" t="str">
        <f t="shared" si="88"/>
        <v/>
      </c>
      <c r="AG277" s="454" t="str">
        <f t="shared" si="89"/>
        <v/>
      </c>
      <c r="AI277" s="454" t="str">
        <f t="shared" si="90"/>
        <v/>
      </c>
      <c r="AK277" s="454" t="str">
        <f t="shared" si="91"/>
        <v/>
      </c>
      <c r="AM277" s="454" t="str">
        <f t="shared" si="92"/>
        <v/>
      </c>
      <c r="AO277" s="454" t="str">
        <f t="shared" si="93"/>
        <v/>
      </c>
      <c r="AQ277" s="454" t="str">
        <f t="shared" si="94"/>
        <v/>
      </c>
    </row>
    <row r="278" spans="5:43" x14ac:dyDescent="0.3">
      <c r="E278" s="454" t="str">
        <f t="shared" si="76"/>
        <v/>
      </c>
      <c r="G278" s="454" t="str">
        <f t="shared" si="76"/>
        <v/>
      </c>
      <c r="I278" s="454" t="str">
        <f t="shared" si="77"/>
        <v/>
      </c>
      <c r="K278" s="454" t="str">
        <f t="shared" si="78"/>
        <v/>
      </c>
      <c r="M278" s="454" t="str">
        <f t="shared" si="79"/>
        <v/>
      </c>
      <c r="O278" s="454" t="str">
        <f t="shared" si="80"/>
        <v/>
      </c>
      <c r="Q278" s="454" t="str">
        <f t="shared" si="81"/>
        <v/>
      </c>
      <c r="S278" s="454" t="str">
        <f t="shared" si="82"/>
        <v/>
      </c>
      <c r="U278" s="454" t="str">
        <f t="shared" si="83"/>
        <v/>
      </c>
      <c r="W278" s="454" t="str">
        <f t="shared" si="84"/>
        <v/>
      </c>
      <c r="Y278" s="454" t="str">
        <f t="shared" si="85"/>
        <v/>
      </c>
      <c r="AA278" s="454" t="str">
        <f t="shared" si="86"/>
        <v/>
      </c>
      <c r="AC278" s="454" t="str">
        <f t="shared" si="87"/>
        <v/>
      </c>
      <c r="AE278" s="454" t="str">
        <f t="shared" si="88"/>
        <v/>
      </c>
      <c r="AG278" s="454" t="str">
        <f t="shared" si="89"/>
        <v/>
      </c>
      <c r="AI278" s="454" t="str">
        <f t="shared" si="90"/>
        <v/>
      </c>
      <c r="AK278" s="454" t="str">
        <f t="shared" si="91"/>
        <v/>
      </c>
      <c r="AM278" s="454" t="str">
        <f t="shared" si="92"/>
        <v/>
      </c>
      <c r="AO278" s="454" t="str">
        <f t="shared" si="93"/>
        <v/>
      </c>
      <c r="AQ278" s="454" t="str">
        <f t="shared" si="94"/>
        <v/>
      </c>
    </row>
    <row r="279" spans="5:43" x14ac:dyDescent="0.3">
      <c r="E279" s="454" t="str">
        <f t="shared" si="76"/>
        <v/>
      </c>
      <c r="G279" s="454" t="str">
        <f t="shared" si="76"/>
        <v/>
      </c>
      <c r="I279" s="454" t="str">
        <f t="shared" si="77"/>
        <v/>
      </c>
      <c r="K279" s="454" t="str">
        <f t="shared" si="78"/>
        <v/>
      </c>
      <c r="M279" s="454" t="str">
        <f t="shared" si="79"/>
        <v/>
      </c>
      <c r="O279" s="454" t="str">
        <f t="shared" si="80"/>
        <v/>
      </c>
      <c r="Q279" s="454" t="str">
        <f t="shared" si="81"/>
        <v/>
      </c>
      <c r="S279" s="454" t="str">
        <f t="shared" si="82"/>
        <v/>
      </c>
      <c r="U279" s="454" t="str">
        <f t="shared" si="83"/>
        <v/>
      </c>
      <c r="W279" s="454" t="str">
        <f t="shared" si="84"/>
        <v/>
      </c>
      <c r="Y279" s="454" t="str">
        <f t="shared" si="85"/>
        <v/>
      </c>
      <c r="AA279" s="454" t="str">
        <f t="shared" si="86"/>
        <v/>
      </c>
      <c r="AC279" s="454" t="str">
        <f t="shared" si="87"/>
        <v/>
      </c>
      <c r="AE279" s="454" t="str">
        <f t="shared" si="88"/>
        <v/>
      </c>
      <c r="AG279" s="454" t="str">
        <f t="shared" si="89"/>
        <v/>
      </c>
      <c r="AI279" s="454" t="str">
        <f t="shared" si="90"/>
        <v/>
      </c>
      <c r="AK279" s="454" t="str">
        <f t="shared" si="91"/>
        <v/>
      </c>
      <c r="AM279" s="454" t="str">
        <f t="shared" si="92"/>
        <v/>
      </c>
      <c r="AO279" s="454" t="str">
        <f t="shared" si="93"/>
        <v/>
      </c>
      <c r="AQ279" s="454" t="str">
        <f t="shared" si="94"/>
        <v/>
      </c>
    </row>
    <row r="280" spans="5:43" x14ac:dyDescent="0.3">
      <c r="E280" s="454" t="str">
        <f t="shared" si="76"/>
        <v/>
      </c>
      <c r="G280" s="454" t="str">
        <f t="shared" si="76"/>
        <v/>
      </c>
      <c r="I280" s="454" t="str">
        <f t="shared" si="77"/>
        <v/>
      </c>
      <c r="K280" s="454" t="str">
        <f t="shared" si="78"/>
        <v/>
      </c>
      <c r="M280" s="454" t="str">
        <f t="shared" si="79"/>
        <v/>
      </c>
      <c r="O280" s="454" t="str">
        <f t="shared" si="80"/>
        <v/>
      </c>
      <c r="Q280" s="454" t="str">
        <f t="shared" si="81"/>
        <v/>
      </c>
      <c r="S280" s="454" t="str">
        <f t="shared" si="82"/>
        <v/>
      </c>
      <c r="U280" s="454" t="str">
        <f t="shared" si="83"/>
        <v/>
      </c>
      <c r="W280" s="454" t="str">
        <f t="shared" si="84"/>
        <v/>
      </c>
      <c r="Y280" s="454" t="str">
        <f t="shared" si="85"/>
        <v/>
      </c>
      <c r="AA280" s="454" t="str">
        <f t="shared" si="86"/>
        <v/>
      </c>
      <c r="AC280" s="454" t="str">
        <f t="shared" si="87"/>
        <v/>
      </c>
      <c r="AE280" s="454" t="str">
        <f t="shared" si="88"/>
        <v/>
      </c>
      <c r="AG280" s="454" t="str">
        <f t="shared" si="89"/>
        <v/>
      </c>
      <c r="AI280" s="454" t="str">
        <f t="shared" si="90"/>
        <v/>
      </c>
      <c r="AK280" s="454" t="str">
        <f t="shared" si="91"/>
        <v/>
      </c>
      <c r="AM280" s="454" t="str">
        <f t="shared" si="92"/>
        <v/>
      </c>
      <c r="AO280" s="454" t="str">
        <f t="shared" si="93"/>
        <v/>
      </c>
      <c r="AQ280" s="454" t="str">
        <f t="shared" si="94"/>
        <v/>
      </c>
    </row>
    <row r="281" spans="5:43" x14ac:dyDescent="0.3">
      <c r="E281" s="454" t="str">
        <f t="shared" si="76"/>
        <v/>
      </c>
      <c r="G281" s="454" t="str">
        <f t="shared" si="76"/>
        <v/>
      </c>
      <c r="I281" s="454" t="str">
        <f t="shared" si="77"/>
        <v/>
      </c>
      <c r="K281" s="454" t="str">
        <f t="shared" si="78"/>
        <v/>
      </c>
      <c r="M281" s="454" t="str">
        <f t="shared" si="79"/>
        <v/>
      </c>
      <c r="O281" s="454" t="str">
        <f t="shared" si="80"/>
        <v/>
      </c>
      <c r="Q281" s="454" t="str">
        <f t="shared" si="81"/>
        <v/>
      </c>
      <c r="S281" s="454" t="str">
        <f t="shared" si="82"/>
        <v/>
      </c>
      <c r="U281" s="454" t="str">
        <f t="shared" si="83"/>
        <v/>
      </c>
      <c r="W281" s="454" t="str">
        <f t="shared" si="84"/>
        <v/>
      </c>
      <c r="Y281" s="454" t="str">
        <f t="shared" si="85"/>
        <v/>
      </c>
      <c r="AA281" s="454" t="str">
        <f t="shared" si="86"/>
        <v/>
      </c>
      <c r="AC281" s="454" t="str">
        <f t="shared" si="87"/>
        <v/>
      </c>
      <c r="AE281" s="454" t="str">
        <f t="shared" si="88"/>
        <v/>
      </c>
      <c r="AG281" s="454" t="str">
        <f t="shared" si="89"/>
        <v/>
      </c>
      <c r="AI281" s="454" t="str">
        <f t="shared" si="90"/>
        <v/>
      </c>
      <c r="AK281" s="454" t="str">
        <f t="shared" si="91"/>
        <v/>
      </c>
      <c r="AM281" s="454" t="str">
        <f t="shared" si="92"/>
        <v/>
      </c>
      <c r="AO281" s="454" t="str">
        <f t="shared" si="93"/>
        <v/>
      </c>
      <c r="AQ281" s="454" t="str">
        <f t="shared" si="94"/>
        <v/>
      </c>
    </row>
    <row r="282" spans="5:43" x14ac:dyDescent="0.3">
      <c r="E282" s="454" t="str">
        <f t="shared" si="76"/>
        <v/>
      </c>
      <c r="G282" s="454" t="str">
        <f t="shared" si="76"/>
        <v/>
      </c>
      <c r="I282" s="454" t="str">
        <f t="shared" si="77"/>
        <v/>
      </c>
      <c r="K282" s="454" t="str">
        <f t="shared" si="78"/>
        <v/>
      </c>
      <c r="M282" s="454" t="str">
        <f t="shared" si="79"/>
        <v/>
      </c>
      <c r="O282" s="454" t="str">
        <f t="shared" si="80"/>
        <v/>
      </c>
      <c r="Q282" s="454" t="str">
        <f t="shared" si="81"/>
        <v/>
      </c>
      <c r="S282" s="454" t="str">
        <f t="shared" si="82"/>
        <v/>
      </c>
      <c r="U282" s="454" t="str">
        <f t="shared" si="83"/>
        <v/>
      </c>
      <c r="W282" s="454" t="str">
        <f t="shared" si="84"/>
        <v/>
      </c>
      <c r="Y282" s="454" t="str">
        <f t="shared" si="85"/>
        <v/>
      </c>
      <c r="AA282" s="454" t="str">
        <f t="shared" si="86"/>
        <v/>
      </c>
      <c r="AC282" s="454" t="str">
        <f t="shared" si="87"/>
        <v/>
      </c>
      <c r="AE282" s="454" t="str">
        <f t="shared" si="88"/>
        <v/>
      </c>
      <c r="AG282" s="454" t="str">
        <f t="shared" si="89"/>
        <v/>
      </c>
      <c r="AI282" s="454" t="str">
        <f t="shared" si="90"/>
        <v/>
      </c>
      <c r="AK282" s="454" t="str">
        <f t="shared" si="91"/>
        <v/>
      </c>
      <c r="AM282" s="454" t="str">
        <f t="shared" si="92"/>
        <v/>
      </c>
      <c r="AO282" s="454" t="str">
        <f t="shared" si="93"/>
        <v/>
      </c>
      <c r="AQ282" s="454" t="str">
        <f t="shared" si="94"/>
        <v/>
      </c>
    </row>
    <row r="283" spans="5:43" x14ac:dyDescent="0.3">
      <c r="E283" s="454" t="str">
        <f t="shared" si="76"/>
        <v/>
      </c>
      <c r="G283" s="454" t="str">
        <f t="shared" si="76"/>
        <v/>
      </c>
      <c r="I283" s="454" t="str">
        <f t="shared" si="77"/>
        <v/>
      </c>
      <c r="K283" s="454" t="str">
        <f t="shared" si="78"/>
        <v/>
      </c>
      <c r="M283" s="454" t="str">
        <f t="shared" si="79"/>
        <v/>
      </c>
      <c r="O283" s="454" t="str">
        <f t="shared" si="80"/>
        <v/>
      </c>
      <c r="Q283" s="454" t="str">
        <f t="shared" si="81"/>
        <v/>
      </c>
      <c r="S283" s="454" t="str">
        <f t="shared" si="82"/>
        <v/>
      </c>
      <c r="U283" s="454" t="str">
        <f t="shared" si="83"/>
        <v/>
      </c>
      <c r="W283" s="454" t="str">
        <f t="shared" si="84"/>
        <v/>
      </c>
      <c r="Y283" s="454" t="str">
        <f t="shared" si="85"/>
        <v/>
      </c>
      <c r="AA283" s="454" t="str">
        <f t="shared" si="86"/>
        <v/>
      </c>
      <c r="AC283" s="454" t="str">
        <f t="shared" si="87"/>
        <v/>
      </c>
      <c r="AE283" s="454" t="str">
        <f t="shared" si="88"/>
        <v/>
      </c>
      <c r="AG283" s="454" t="str">
        <f t="shared" si="89"/>
        <v/>
      </c>
      <c r="AI283" s="454" t="str">
        <f t="shared" si="90"/>
        <v/>
      </c>
      <c r="AK283" s="454" t="str">
        <f t="shared" si="91"/>
        <v/>
      </c>
      <c r="AM283" s="454" t="str">
        <f t="shared" si="92"/>
        <v/>
      </c>
      <c r="AO283" s="454" t="str">
        <f t="shared" si="93"/>
        <v/>
      </c>
      <c r="AQ283" s="454" t="str">
        <f t="shared" si="94"/>
        <v/>
      </c>
    </row>
    <row r="284" spans="5:43" x14ac:dyDescent="0.3">
      <c r="E284" s="454" t="str">
        <f t="shared" si="76"/>
        <v/>
      </c>
      <c r="G284" s="454" t="str">
        <f t="shared" si="76"/>
        <v/>
      </c>
      <c r="I284" s="454" t="str">
        <f t="shared" si="77"/>
        <v/>
      </c>
      <c r="K284" s="454" t="str">
        <f t="shared" si="78"/>
        <v/>
      </c>
      <c r="M284" s="454" t="str">
        <f t="shared" si="79"/>
        <v/>
      </c>
      <c r="O284" s="454" t="str">
        <f t="shared" si="80"/>
        <v/>
      </c>
      <c r="Q284" s="454" t="str">
        <f t="shared" si="81"/>
        <v/>
      </c>
      <c r="S284" s="454" t="str">
        <f t="shared" si="82"/>
        <v/>
      </c>
      <c r="U284" s="454" t="str">
        <f t="shared" si="83"/>
        <v/>
      </c>
      <c r="W284" s="454" t="str">
        <f t="shared" si="84"/>
        <v/>
      </c>
      <c r="Y284" s="454" t="str">
        <f t="shared" si="85"/>
        <v/>
      </c>
      <c r="AA284" s="454" t="str">
        <f t="shared" si="86"/>
        <v/>
      </c>
      <c r="AC284" s="454" t="str">
        <f t="shared" si="87"/>
        <v/>
      </c>
      <c r="AE284" s="454" t="str">
        <f t="shared" si="88"/>
        <v/>
      </c>
      <c r="AG284" s="454" t="str">
        <f t="shared" si="89"/>
        <v/>
      </c>
      <c r="AI284" s="454" t="str">
        <f t="shared" si="90"/>
        <v/>
      </c>
      <c r="AK284" s="454" t="str">
        <f t="shared" si="91"/>
        <v/>
      </c>
      <c r="AM284" s="454" t="str">
        <f t="shared" si="92"/>
        <v/>
      </c>
      <c r="AO284" s="454" t="str">
        <f t="shared" si="93"/>
        <v/>
      </c>
      <c r="AQ284" s="454" t="str">
        <f t="shared" si="94"/>
        <v/>
      </c>
    </row>
    <row r="285" spans="5:43" x14ac:dyDescent="0.3">
      <c r="E285" s="454" t="str">
        <f t="shared" si="76"/>
        <v/>
      </c>
      <c r="G285" s="454" t="str">
        <f t="shared" si="76"/>
        <v/>
      </c>
      <c r="I285" s="454" t="str">
        <f t="shared" si="77"/>
        <v/>
      </c>
      <c r="K285" s="454" t="str">
        <f t="shared" si="78"/>
        <v/>
      </c>
      <c r="M285" s="454" t="str">
        <f t="shared" si="79"/>
        <v/>
      </c>
      <c r="O285" s="454" t="str">
        <f t="shared" si="80"/>
        <v/>
      </c>
      <c r="Q285" s="454" t="str">
        <f t="shared" si="81"/>
        <v/>
      </c>
      <c r="S285" s="454" t="str">
        <f t="shared" si="82"/>
        <v/>
      </c>
      <c r="U285" s="454" t="str">
        <f t="shared" si="83"/>
        <v/>
      </c>
      <c r="W285" s="454" t="str">
        <f t="shared" si="84"/>
        <v/>
      </c>
      <c r="Y285" s="454" t="str">
        <f t="shared" si="85"/>
        <v/>
      </c>
      <c r="AA285" s="454" t="str">
        <f t="shared" si="86"/>
        <v/>
      </c>
      <c r="AC285" s="454" t="str">
        <f t="shared" si="87"/>
        <v/>
      </c>
      <c r="AE285" s="454" t="str">
        <f t="shared" si="88"/>
        <v/>
      </c>
      <c r="AG285" s="454" t="str">
        <f t="shared" si="89"/>
        <v/>
      </c>
      <c r="AI285" s="454" t="str">
        <f t="shared" si="90"/>
        <v/>
      </c>
      <c r="AK285" s="454" t="str">
        <f t="shared" si="91"/>
        <v/>
      </c>
      <c r="AM285" s="454" t="str">
        <f t="shared" si="92"/>
        <v/>
      </c>
      <c r="AO285" s="454" t="str">
        <f t="shared" si="93"/>
        <v/>
      </c>
      <c r="AQ285" s="454" t="str">
        <f t="shared" si="94"/>
        <v/>
      </c>
    </row>
    <row r="286" spans="5:43" x14ac:dyDescent="0.3">
      <c r="E286" s="454" t="str">
        <f t="shared" si="76"/>
        <v/>
      </c>
      <c r="G286" s="454" t="str">
        <f t="shared" si="76"/>
        <v/>
      </c>
      <c r="I286" s="454" t="str">
        <f t="shared" si="77"/>
        <v/>
      </c>
      <c r="K286" s="454" t="str">
        <f t="shared" si="78"/>
        <v/>
      </c>
      <c r="M286" s="454" t="str">
        <f t="shared" si="79"/>
        <v/>
      </c>
      <c r="O286" s="454" t="str">
        <f t="shared" si="80"/>
        <v/>
      </c>
      <c r="Q286" s="454" t="str">
        <f t="shared" si="81"/>
        <v/>
      </c>
      <c r="S286" s="454" t="str">
        <f t="shared" si="82"/>
        <v/>
      </c>
      <c r="U286" s="454" t="str">
        <f t="shared" si="83"/>
        <v/>
      </c>
      <c r="W286" s="454" t="str">
        <f t="shared" si="84"/>
        <v/>
      </c>
      <c r="Y286" s="454" t="str">
        <f t="shared" si="85"/>
        <v/>
      </c>
      <c r="AA286" s="454" t="str">
        <f t="shared" si="86"/>
        <v/>
      </c>
      <c r="AC286" s="454" t="str">
        <f t="shared" si="87"/>
        <v/>
      </c>
      <c r="AE286" s="454" t="str">
        <f t="shared" si="88"/>
        <v/>
      </c>
      <c r="AG286" s="454" t="str">
        <f t="shared" si="89"/>
        <v/>
      </c>
      <c r="AI286" s="454" t="str">
        <f t="shared" si="90"/>
        <v/>
      </c>
      <c r="AK286" s="454" t="str">
        <f t="shared" si="91"/>
        <v/>
      </c>
      <c r="AM286" s="454" t="str">
        <f t="shared" si="92"/>
        <v/>
      </c>
      <c r="AO286" s="454" t="str">
        <f t="shared" si="93"/>
        <v/>
      </c>
      <c r="AQ286" s="454" t="str">
        <f t="shared" si="94"/>
        <v/>
      </c>
    </row>
    <row r="287" spans="5:43" x14ac:dyDescent="0.3">
      <c r="E287" s="454" t="str">
        <f t="shared" si="76"/>
        <v/>
      </c>
      <c r="G287" s="454" t="str">
        <f t="shared" si="76"/>
        <v/>
      </c>
      <c r="I287" s="454" t="str">
        <f t="shared" si="77"/>
        <v/>
      </c>
      <c r="K287" s="454" t="str">
        <f t="shared" si="78"/>
        <v/>
      </c>
      <c r="M287" s="454" t="str">
        <f t="shared" si="79"/>
        <v/>
      </c>
      <c r="O287" s="454" t="str">
        <f t="shared" si="80"/>
        <v/>
      </c>
      <c r="Q287" s="454" t="str">
        <f t="shared" si="81"/>
        <v/>
      </c>
      <c r="S287" s="454" t="str">
        <f t="shared" si="82"/>
        <v/>
      </c>
      <c r="U287" s="454" t="str">
        <f t="shared" si="83"/>
        <v/>
      </c>
      <c r="W287" s="454" t="str">
        <f t="shared" si="84"/>
        <v/>
      </c>
      <c r="Y287" s="454" t="str">
        <f t="shared" si="85"/>
        <v/>
      </c>
      <c r="AA287" s="454" t="str">
        <f t="shared" si="86"/>
        <v/>
      </c>
      <c r="AC287" s="454" t="str">
        <f t="shared" si="87"/>
        <v/>
      </c>
      <c r="AE287" s="454" t="str">
        <f t="shared" si="88"/>
        <v/>
      </c>
      <c r="AG287" s="454" t="str">
        <f t="shared" si="89"/>
        <v/>
      </c>
      <c r="AI287" s="454" t="str">
        <f t="shared" si="90"/>
        <v/>
      </c>
      <c r="AK287" s="454" t="str">
        <f t="shared" si="91"/>
        <v/>
      </c>
      <c r="AM287" s="454" t="str">
        <f t="shared" si="92"/>
        <v/>
      </c>
      <c r="AO287" s="454" t="str">
        <f t="shared" si="93"/>
        <v/>
      </c>
      <c r="AQ287" s="454" t="str">
        <f t="shared" si="94"/>
        <v/>
      </c>
    </row>
    <row r="288" spans="5:43" x14ac:dyDescent="0.3">
      <c r="E288" s="454" t="str">
        <f t="shared" si="76"/>
        <v/>
      </c>
      <c r="G288" s="454" t="str">
        <f t="shared" si="76"/>
        <v/>
      </c>
      <c r="I288" s="454" t="str">
        <f t="shared" si="77"/>
        <v/>
      </c>
      <c r="K288" s="454" t="str">
        <f t="shared" si="78"/>
        <v/>
      </c>
      <c r="M288" s="454" t="str">
        <f t="shared" si="79"/>
        <v/>
      </c>
      <c r="O288" s="454" t="str">
        <f t="shared" si="80"/>
        <v/>
      </c>
      <c r="Q288" s="454" t="str">
        <f t="shared" si="81"/>
        <v/>
      </c>
      <c r="S288" s="454" t="str">
        <f t="shared" si="82"/>
        <v/>
      </c>
      <c r="U288" s="454" t="str">
        <f t="shared" si="83"/>
        <v/>
      </c>
      <c r="W288" s="454" t="str">
        <f t="shared" si="84"/>
        <v/>
      </c>
      <c r="Y288" s="454" t="str">
        <f t="shared" si="85"/>
        <v/>
      </c>
      <c r="AA288" s="454" t="str">
        <f t="shared" si="86"/>
        <v/>
      </c>
      <c r="AC288" s="454" t="str">
        <f t="shared" si="87"/>
        <v/>
      </c>
      <c r="AE288" s="454" t="str">
        <f t="shared" si="88"/>
        <v/>
      </c>
      <c r="AG288" s="454" t="str">
        <f t="shared" si="89"/>
        <v/>
      </c>
      <c r="AI288" s="454" t="str">
        <f t="shared" si="90"/>
        <v/>
      </c>
      <c r="AK288" s="454" t="str">
        <f t="shared" si="91"/>
        <v/>
      </c>
      <c r="AM288" s="454" t="str">
        <f t="shared" si="92"/>
        <v/>
      </c>
      <c r="AO288" s="454" t="str">
        <f t="shared" si="93"/>
        <v/>
      </c>
      <c r="AQ288" s="454" t="str">
        <f t="shared" si="94"/>
        <v/>
      </c>
    </row>
    <row r="289" spans="5:43" x14ac:dyDescent="0.3">
      <c r="E289" s="454" t="str">
        <f t="shared" si="76"/>
        <v/>
      </c>
      <c r="G289" s="454" t="str">
        <f t="shared" si="76"/>
        <v/>
      </c>
      <c r="I289" s="454" t="str">
        <f t="shared" si="77"/>
        <v/>
      </c>
      <c r="K289" s="454" t="str">
        <f t="shared" si="78"/>
        <v/>
      </c>
      <c r="M289" s="454" t="str">
        <f t="shared" si="79"/>
        <v/>
      </c>
      <c r="O289" s="454" t="str">
        <f t="shared" si="80"/>
        <v/>
      </c>
      <c r="Q289" s="454" t="str">
        <f t="shared" si="81"/>
        <v/>
      </c>
      <c r="S289" s="454" t="str">
        <f t="shared" si="82"/>
        <v/>
      </c>
      <c r="U289" s="454" t="str">
        <f t="shared" si="83"/>
        <v/>
      </c>
      <c r="W289" s="454" t="str">
        <f t="shared" si="84"/>
        <v/>
      </c>
      <c r="Y289" s="454" t="str">
        <f t="shared" si="85"/>
        <v/>
      </c>
      <c r="AA289" s="454" t="str">
        <f t="shared" si="86"/>
        <v/>
      </c>
      <c r="AC289" s="454" t="str">
        <f t="shared" si="87"/>
        <v/>
      </c>
      <c r="AE289" s="454" t="str">
        <f t="shared" si="88"/>
        <v/>
      </c>
      <c r="AG289" s="454" t="str">
        <f t="shared" si="89"/>
        <v/>
      </c>
      <c r="AI289" s="454" t="str">
        <f t="shared" si="90"/>
        <v/>
      </c>
      <c r="AK289" s="454" t="str">
        <f t="shared" si="91"/>
        <v/>
      </c>
      <c r="AM289" s="454" t="str">
        <f t="shared" si="92"/>
        <v/>
      </c>
      <c r="AO289" s="454" t="str">
        <f t="shared" si="93"/>
        <v/>
      </c>
      <c r="AQ289" s="454" t="str">
        <f t="shared" si="94"/>
        <v/>
      </c>
    </row>
    <row r="290" spans="5:43" x14ac:dyDescent="0.3">
      <c r="E290" s="454" t="str">
        <f t="shared" si="76"/>
        <v/>
      </c>
      <c r="G290" s="454" t="str">
        <f t="shared" si="76"/>
        <v/>
      </c>
      <c r="I290" s="454" t="str">
        <f t="shared" si="77"/>
        <v/>
      </c>
      <c r="K290" s="454" t="str">
        <f t="shared" si="78"/>
        <v/>
      </c>
      <c r="M290" s="454" t="str">
        <f t="shared" si="79"/>
        <v/>
      </c>
      <c r="O290" s="454" t="str">
        <f t="shared" si="80"/>
        <v/>
      </c>
      <c r="Q290" s="454" t="str">
        <f t="shared" si="81"/>
        <v/>
      </c>
      <c r="S290" s="454" t="str">
        <f t="shared" si="82"/>
        <v/>
      </c>
      <c r="U290" s="454" t="str">
        <f t="shared" si="83"/>
        <v/>
      </c>
      <c r="W290" s="454" t="str">
        <f t="shared" si="84"/>
        <v/>
      </c>
      <c r="Y290" s="454" t="str">
        <f t="shared" si="85"/>
        <v/>
      </c>
      <c r="AA290" s="454" t="str">
        <f t="shared" si="86"/>
        <v/>
      </c>
      <c r="AC290" s="454" t="str">
        <f t="shared" si="87"/>
        <v/>
      </c>
      <c r="AE290" s="454" t="str">
        <f t="shared" si="88"/>
        <v/>
      </c>
      <c r="AG290" s="454" t="str">
        <f t="shared" si="89"/>
        <v/>
      </c>
      <c r="AI290" s="454" t="str">
        <f t="shared" si="90"/>
        <v/>
      </c>
      <c r="AK290" s="454" t="str">
        <f t="shared" si="91"/>
        <v/>
      </c>
      <c r="AM290" s="454" t="str">
        <f t="shared" si="92"/>
        <v/>
      </c>
      <c r="AO290" s="454" t="str">
        <f t="shared" si="93"/>
        <v/>
      </c>
      <c r="AQ290" s="454" t="str">
        <f t="shared" si="94"/>
        <v/>
      </c>
    </row>
    <row r="291" spans="5:43" x14ac:dyDescent="0.3">
      <c r="E291" s="454" t="str">
        <f t="shared" si="76"/>
        <v/>
      </c>
      <c r="G291" s="454" t="str">
        <f t="shared" si="76"/>
        <v/>
      </c>
      <c r="I291" s="454" t="str">
        <f t="shared" si="77"/>
        <v/>
      </c>
      <c r="K291" s="454" t="str">
        <f t="shared" si="78"/>
        <v/>
      </c>
      <c r="M291" s="454" t="str">
        <f t="shared" si="79"/>
        <v/>
      </c>
      <c r="O291" s="454" t="str">
        <f t="shared" si="80"/>
        <v/>
      </c>
      <c r="Q291" s="454" t="str">
        <f t="shared" si="81"/>
        <v/>
      </c>
      <c r="S291" s="454" t="str">
        <f t="shared" si="82"/>
        <v/>
      </c>
      <c r="U291" s="454" t="str">
        <f t="shared" si="83"/>
        <v/>
      </c>
      <c r="W291" s="454" t="str">
        <f t="shared" si="84"/>
        <v/>
      </c>
      <c r="Y291" s="454" t="str">
        <f t="shared" si="85"/>
        <v/>
      </c>
      <c r="AA291" s="454" t="str">
        <f t="shared" si="86"/>
        <v/>
      </c>
      <c r="AC291" s="454" t="str">
        <f t="shared" si="87"/>
        <v/>
      </c>
      <c r="AE291" s="454" t="str">
        <f t="shared" si="88"/>
        <v/>
      </c>
      <c r="AG291" s="454" t="str">
        <f t="shared" si="89"/>
        <v/>
      </c>
      <c r="AI291" s="454" t="str">
        <f t="shared" si="90"/>
        <v/>
      </c>
      <c r="AK291" s="454" t="str">
        <f t="shared" si="91"/>
        <v/>
      </c>
      <c r="AM291" s="454" t="str">
        <f t="shared" si="92"/>
        <v/>
      </c>
      <c r="AO291" s="454" t="str">
        <f t="shared" si="93"/>
        <v/>
      </c>
      <c r="AQ291" s="454" t="str">
        <f t="shared" si="94"/>
        <v/>
      </c>
    </row>
    <row r="292" spans="5:43" x14ac:dyDescent="0.3">
      <c r="E292" s="454" t="str">
        <f t="shared" si="76"/>
        <v/>
      </c>
      <c r="G292" s="454" t="str">
        <f t="shared" si="76"/>
        <v/>
      </c>
      <c r="I292" s="454" t="str">
        <f t="shared" si="77"/>
        <v/>
      </c>
      <c r="K292" s="454" t="str">
        <f t="shared" si="78"/>
        <v/>
      </c>
      <c r="M292" s="454" t="str">
        <f t="shared" si="79"/>
        <v/>
      </c>
      <c r="O292" s="454" t="str">
        <f t="shared" si="80"/>
        <v/>
      </c>
      <c r="Q292" s="454" t="str">
        <f t="shared" si="81"/>
        <v/>
      </c>
      <c r="S292" s="454" t="str">
        <f t="shared" si="82"/>
        <v/>
      </c>
      <c r="U292" s="454" t="str">
        <f t="shared" si="83"/>
        <v/>
      </c>
      <c r="W292" s="454" t="str">
        <f t="shared" si="84"/>
        <v/>
      </c>
      <c r="Y292" s="454" t="str">
        <f t="shared" si="85"/>
        <v/>
      </c>
      <c r="AA292" s="454" t="str">
        <f t="shared" si="86"/>
        <v/>
      </c>
      <c r="AC292" s="454" t="str">
        <f t="shared" si="87"/>
        <v/>
      </c>
      <c r="AE292" s="454" t="str">
        <f t="shared" si="88"/>
        <v/>
      </c>
      <c r="AG292" s="454" t="str">
        <f t="shared" si="89"/>
        <v/>
      </c>
      <c r="AI292" s="454" t="str">
        <f t="shared" si="90"/>
        <v/>
      </c>
      <c r="AK292" s="454" t="str">
        <f t="shared" si="91"/>
        <v/>
      </c>
      <c r="AM292" s="454" t="str">
        <f t="shared" si="92"/>
        <v/>
      </c>
      <c r="AO292" s="454" t="str">
        <f t="shared" si="93"/>
        <v/>
      </c>
      <c r="AQ292" s="454" t="str">
        <f t="shared" si="94"/>
        <v/>
      </c>
    </row>
    <row r="293" spans="5:43" x14ac:dyDescent="0.3">
      <c r="E293" s="454" t="str">
        <f t="shared" si="76"/>
        <v/>
      </c>
      <c r="G293" s="454" t="str">
        <f t="shared" si="76"/>
        <v/>
      </c>
      <c r="I293" s="454" t="str">
        <f t="shared" si="77"/>
        <v/>
      </c>
      <c r="K293" s="454" t="str">
        <f t="shared" si="78"/>
        <v/>
      </c>
      <c r="M293" s="454" t="str">
        <f t="shared" si="79"/>
        <v/>
      </c>
      <c r="O293" s="454" t="str">
        <f t="shared" si="80"/>
        <v/>
      </c>
      <c r="Q293" s="454" t="str">
        <f t="shared" si="81"/>
        <v/>
      </c>
      <c r="S293" s="454" t="str">
        <f t="shared" si="82"/>
        <v/>
      </c>
      <c r="U293" s="454" t="str">
        <f t="shared" si="83"/>
        <v/>
      </c>
      <c r="W293" s="454" t="str">
        <f t="shared" si="84"/>
        <v/>
      </c>
      <c r="Y293" s="454" t="str">
        <f t="shared" si="85"/>
        <v/>
      </c>
      <c r="AA293" s="454" t="str">
        <f t="shared" si="86"/>
        <v/>
      </c>
      <c r="AC293" s="454" t="str">
        <f t="shared" si="87"/>
        <v/>
      </c>
      <c r="AE293" s="454" t="str">
        <f t="shared" si="88"/>
        <v/>
      </c>
      <c r="AG293" s="454" t="str">
        <f t="shared" si="89"/>
        <v/>
      </c>
      <c r="AI293" s="454" t="str">
        <f t="shared" si="90"/>
        <v/>
      </c>
      <c r="AK293" s="454" t="str">
        <f t="shared" si="91"/>
        <v/>
      </c>
      <c r="AM293" s="454" t="str">
        <f t="shared" si="92"/>
        <v/>
      </c>
      <c r="AO293" s="454" t="str">
        <f t="shared" si="93"/>
        <v/>
      </c>
      <c r="AQ293" s="454" t="str">
        <f t="shared" si="94"/>
        <v/>
      </c>
    </row>
    <row r="294" spans="5:43" x14ac:dyDescent="0.3">
      <c r="E294" s="454" t="str">
        <f t="shared" si="76"/>
        <v/>
      </c>
      <c r="G294" s="454" t="str">
        <f t="shared" si="76"/>
        <v/>
      </c>
      <c r="I294" s="454" t="str">
        <f t="shared" si="77"/>
        <v/>
      </c>
      <c r="K294" s="454" t="str">
        <f t="shared" si="78"/>
        <v/>
      </c>
      <c r="M294" s="454" t="str">
        <f t="shared" si="79"/>
        <v/>
      </c>
      <c r="O294" s="454" t="str">
        <f t="shared" si="80"/>
        <v/>
      </c>
      <c r="Q294" s="454" t="str">
        <f t="shared" si="81"/>
        <v/>
      </c>
      <c r="S294" s="454" t="str">
        <f t="shared" si="82"/>
        <v/>
      </c>
      <c r="U294" s="454" t="str">
        <f t="shared" si="83"/>
        <v/>
      </c>
      <c r="W294" s="454" t="str">
        <f t="shared" si="84"/>
        <v/>
      </c>
      <c r="Y294" s="454" t="str">
        <f t="shared" si="85"/>
        <v/>
      </c>
      <c r="AA294" s="454" t="str">
        <f t="shared" si="86"/>
        <v/>
      </c>
      <c r="AC294" s="454" t="str">
        <f t="shared" si="87"/>
        <v/>
      </c>
      <c r="AE294" s="454" t="str">
        <f t="shared" si="88"/>
        <v/>
      </c>
      <c r="AG294" s="454" t="str">
        <f t="shared" si="89"/>
        <v/>
      </c>
      <c r="AI294" s="454" t="str">
        <f t="shared" si="90"/>
        <v/>
      </c>
      <c r="AK294" s="454" t="str">
        <f t="shared" si="91"/>
        <v/>
      </c>
      <c r="AM294" s="454" t="str">
        <f t="shared" si="92"/>
        <v/>
      </c>
      <c r="AO294" s="454" t="str">
        <f t="shared" si="93"/>
        <v/>
      </c>
      <c r="AQ294" s="454" t="str">
        <f t="shared" si="94"/>
        <v/>
      </c>
    </row>
    <row r="295" spans="5:43" x14ac:dyDescent="0.3">
      <c r="E295" s="454" t="str">
        <f t="shared" si="76"/>
        <v/>
      </c>
      <c r="G295" s="454" t="str">
        <f t="shared" si="76"/>
        <v/>
      </c>
      <c r="I295" s="454" t="str">
        <f t="shared" si="77"/>
        <v/>
      </c>
      <c r="K295" s="454" t="str">
        <f t="shared" si="78"/>
        <v/>
      </c>
      <c r="M295" s="454" t="str">
        <f t="shared" si="79"/>
        <v/>
      </c>
      <c r="O295" s="454" t="str">
        <f t="shared" si="80"/>
        <v/>
      </c>
      <c r="Q295" s="454" t="str">
        <f t="shared" si="81"/>
        <v/>
      </c>
      <c r="S295" s="454" t="str">
        <f t="shared" si="82"/>
        <v/>
      </c>
      <c r="U295" s="454" t="str">
        <f t="shared" si="83"/>
        <v/>
      </c>
      <c r="W295" s="454" t="str">
        <f t="shared" si="84"/>
        <v/>
      </c>
      <c r="Y295" s="454" t="str">
        <f t="shared" si="85"/>
        <v/>
      </c>
      <c r="AA295" s="454" t="str">
        <f t="shared" si="86"/>
        <v/>
      </c>
      <c r="AC295" s="454" t="str">
        <f t="shared" si="87"/>
        <v/>
      </c>
      <c r="AE295" s="454" t="str">
        <f t="shared" si="88"/>
        <v/>
      </c>
      <c r="AG295" s="454" t="str">
        <f t="shared" si="89"/>
        <v/>
      </c>
      <c r="AI295" s="454" t="str">
        <f t="shared" si="90"/>
        <v/>
      </c>
      <c r="AK295" s="454" t="str">
        <f t="shared" si="91"/>
        <v/>
      </c>
      <c r="AM295" s="454" t="str">
        <f t="shared" si="92"/>
        <v/>
      </c>
      <c r="AO295" s="454" t="str">
        <f t="shared" si="93"/>
        <v/>
      </c>
      <c r="AQ295" s="454" t="str">
        <f t="shared" si="94"/>
        <v/>
      </c>
    </row>
    <row r="296" spans="5:43" x14ac:dyDescent="0.3">
      <c r="E296" s="454" t="str">
        <f t="shared" si="76"/>
        <v/>
      </c>
      <c r="G296" s="454" t="str">
        <f t="shared" si="76"/>
        <v/>
      </c>
      <c r="I296" s="454" t="str">
        <f t="shared" si="77"/>
        <v/>
      </c>
      <c r="K296" s="454" t="str">
        <f t="shared" si="78"/>
        <v/>
      </c>
      <c r="M296" s="454" t="str">
        <f t="shared" si="79"/>
        <v/>
      </c>
      <c r="O296" s="454" t="str">
        <f t="shared" si="80"/>
        <v/>
      </c>
      <c r="Q296" s="454" t="str">
        <f t="shared" si="81"/>
        <v/>
      </c>
      <c r="S296" s="454" t="str">
        <f t="shared" si="82"/>
        <v/>
      </c>
      <c r="U296" s="454" t="str">
        <f t="shared" si="83"/>
        <v/>
      </c>
      <c r="W296" s="454" t="str">
        <f t="shared" si="84"/>
        <v/>
      </c>
      <c r="Y296" s="454" t="str">
        <f t="shared" si="85"/>
        <v/>
      </c>
      <c r="AA296" s="454" t="str">
        <f t="shared" si="86"/>
        <v/>
      </c>
      <c r="AC296" s="454" t="str">
        <f t="shared" si="87"/>
        <v/>
      </c>
      <c r="AE296" s="454" t="str">
        <f t="shared" si="88"/>
        <v/>
      </c>
      <c r="AG296" s="454" t="str">
        <f t="shared" si="89"/>
        <v/>
      </c>
      <c r="AI296" s="454" t="str">
        <f t="shared" si="90"/>
        <v/>
      </c>
      <c r="AK296" s="454" t="str">
        <f t="shared" si="91"/>
        <v/>
      </c>
      <c r="AM296" s="454" t="str">
        <f t="shared" si="92"/>
        <v/>
      </c>
      <c r="AO296" s="454" t="str">
        <f t="shared" si="93"/>
        <v/>
      </c>
      <c r="AQ296" s="454" t="str">
        <f t="shared" si="94"/>
        <v/>
      </c>
    </row>
    <row r="297" spans="5:43" x14ac:dyDescent="0.3">
      <c r="E297" s="454" t="str">
        <f t="shared" si="76"/>
        <v/>
      </c>
      <c r="G297" s="454" t="str">
        <f t="shared" si="76"/>
        <v/>
      </c>
      <c r="I297" s="454" t="str">
        <f t="shared" si="77"/>
        <v/>
      </c>
      <c r="K297" s="454" t="str">
        <f t="shared" si="78"/>
        <v/>
      </c>
      <c r="M297" s="454" t="str">
        <f t="shared" si="79"/>
        <v/>
      </c>
      <c r="O297" s="454" t="str">
        <f t="shared" si="80"/>
        <v/>
      </c>
      <c r="Q297" s="454" t="str">
        <f t="shared" si="81"/>
        <v/>
      </c>
      <c r="S297" s="454" t="str">
        <f t="shared" si="82"/>
        <v/>
      </c>
      <c r="U297" s="454" t="str">
        <f t="shared" si="83"/>
        <v/>
      </c>
      <c r="W297" s="454" t="str">
        <f t="shared" si="84"/>
        <v/>
      </c>
      <c r="Y297" s="454" t="str">
        <f t="shared" si="85"/>
        <v/>
      </c>
      <c r="AA297" s="454" t="str">
        <f t="shared" si="86"/>
        <v/>
      </c>
      <c r="AC297" s="454" t="str">
        <f t="shared" si="87"/>
        <v/>
      </c>
      <c r="AE297" s="454" t="str">
        <f t="shared" si="88"/>
        <v/>
      </c>
      <c r="AG297" s="454" t="str">
        <f t="shared" si="89"/>
        <v/>
      </c>
      <c r="AI297" s="454" t="str">
        <f t="shared" si="90"/>
        <v/>
      </c>
      <c r="AK297" s="454" t="str">
        <f t="shared" si="91"/>
        <v/>
      </c>
      <c r="AM297" s="454" t="str">
        <f t="shared" si="92"/>
        <v/>
      </c>
      <c r="AO297" s="454" t="str">
        <f t="shared" si="93"/>
        <v/>
      </c>
      <c r="AQ297" s="454" t="str">
        <f t="shared" si="94"/>
        <v/>
      </c>
    </row>
    <row r="298" spans="5:43" x14ac:dyDescent="0.3">
      <c r="E298" s="454" t="str">
        <f t="shared" si="76"/>
        <v/>
      </c>
      <c r="G298" s="454" t="str">
        <f t="shared" si="76"/>
        <v/>
      </c>
      <c r="I298" s="454" t="str">
        <f t="shared" si="77"/>
        <v/>
      </c>
      <c r="K298" s="454" t="str">
        <f t="shared" si="78"/>
        <v/>
      </c>
      <c r="M298" s="454" t="str">
        <f t="shared" si="79"/>
        <v/>
      </c>
      <c r="O298" s="454" t="str">
        <f t="shared" si="80"/>
        <v/>
      </c>
      <c r="Q298" s="454" t="str">
        <f t="shared" si="81"/>
        <v/>
      </c>
      <c r="S298" s="454" t="str">
        <f t="shared" si="82"/>
        <v/>
      </c>
      <c r="U298" s="454" t="str">
        <f t="shared" si="83"/>
        <v/>
      </c>
      <c r="W298" s="454" t="str">
        <f t="shared" si="84"/>
        <v/>
      </c>
      <c r="Y298" s="454" t="str">
        <f t="shared" si="85"/>
        <v/>
      </c>
      <c r="AA298" s="454" t="str">
        <f t="shared" si="86"/>
        <v/>
      </c>
      <c r="AC298" s="454" t="str">
        <f t="shared" si="87"/>
        <v/>
      </c>
      <c r="AE298" s="454" t="str">
        <f t="shared" si="88"/>
        <v/>
      </c>
      <c r="AG298" s="454" t="str">
        <f t="shared" si="89"/>
        <v/>
      </c>
      <c r="AI298" s="454" t="str">
        <f t="shared" si="90"/>
        <v/>
      </c>
      <c r="AK298" s="454" t="str">
        <f t="shared" si="91"/>
        <v/>
      </c>
      <c r="AM298" s="454" t="str">
        <f t="shared" si="92"/>
        <v/>
      </c>
      <c r="AO298" s="454" t="str">
        <f t="shared" si="93"/>
        <v/>
      </c>
      <c r="AQ298" s="454" t="str">
        <f t="shared" si="94"/>
        <v/>
      </c>
    </row>
    <row r="299" spans="5:43" x14ac:dyDescent="0.3">
      <c r="E299" s="454" t="str">
        <f t="shared" si="76"/>
        <v/>
      </c>
      <c r="G299" s="454" t="str">
        <f t="shared" si="76"/>
        <v/>
      </c>
      <c r="I299" s="454" t="str">
        <f t="shared" si="77"/>
        <v/>
      </c>
      <c r="K299" s="454" t="str">
        <f t="shared" si="78"/>
        <v/>
      </c>
      <c r="M299" s="454" t="str">
        <f t="shared" si="79"/>
        <v/>
      </c>
      <c r="O299" s="454" t="str">
        <f t="shared" si="80"/>
        <v/>
      </c>
      <c r="Q299" s="454" t="str">
        <f t="shared" si="81"/>
        <v/>
      </c>
      <c r="S299" s="454" t="str">
        <f t="shared" si="82"/>
        <v/>
      </c>
      <c r="U299" s="454" t="str">
        <f t="shared" si="83"/>
        <v/>
      </c>
      <c r="W299" s="454" t="str">
        <f t="shared" si="84"/>
        <v/>
      </c>
      <c r="Y299" s="454" t="str">
        <f t="shared" si="85"/>
        <v/>
      </c>
      <c r="AA299" s="454" t="str">
        <f t="shared" si="86"/>
        <v/>
      </c>
      <c r="AC299" s="454" t="str">
        <f t="shared" si="87"/>
        <v/>
      </c>
      <c r="AE299" s="454" t="str">
        <f t="shared" si="88"/>
        <v/>
      </c>
      <c r="AG299" s="454" t="str">
        <f t="shared" si="89"/>
        <v/>
      </c>
      <c r="AI299" s="454" t="str">
        <f t="shared" si="90"/>
        <v/>
      </c>
      <c r="AK299" s="454" t="str">
        <f t="shared" si="91"/>
        <v/>
      </c>
      <c r="AM299" s="454" t="str">
        <f t="shared" si="92"/>
        <v/>
      </c>
      <c r="AO299" s="454" t="str">
        <f t="shared" si="93"/>
        <v/>
      </c>
      <c r="AQ299" s="454" t="str">
        <f t="shared" si="94"/>
        <v/>
      </c>
    </row>
    <row r="300" spans="5:43" x14ac:dyDescent="0.3">
      <c r="E300" s="454" t="str">
        <f t="shared" si="76"/>
        <v/>
      </c>
      <c r="G300" s="454" t="str">
        <f t="shared" si="76"/>
        <v/>
      </c>
      <c r="I300" s="454" t="str">
        <f t="shared" si="77"/>
        <v/>
      </c>
      <c r="K300" s="454" t="str">
        <f t="shared" si="78"/>
        <v/>
      </c>
      <c r="M300" s="454" t="str">
        <f t="shared" si="79"/>
        <v/>
      </c>
      <c r="O300" s="454" t="str">
        <f t="shared" si="80"/>
        <v/>
      </c>
      <c r="Q300" s="454" t="str">
        <f t="shared" si="81"/>
        <v/>
      </c>
      <c r="S300" s="454" t="str">
        <f t="shared" si="82"/>
        <v/>
      </c>
      <c r="U300" s="454" t="str">
        <f t="shared" si="83"/>
        <v/>
      </c>
      <c r="W300" s="454" t="str">
        <f t="shared" si="84"/>
        <v/>
      </c>
      <c r="Y300" s="454" t="str">
        <f t="shared" si="85"/>
        <v/>
      </c>
      <c r="AA300" s="454" t="str">
        <f t="shared" si="86"/>
        <v/>
      </c>
      <c r="AC300" s="454" t="str">
        <f t="shared" si="87"/>
        <v/>
      </c>
      <c r="AE300" s="454" t="str">
        <f t="shared" si="88"/>
        <v/>
      </c>
      <c r="AG300" s="454" t="str">
        <f t="shared" si="89"/>
        <v/>
      </c>
      <c r="AI300" s="454" t="str">
        <f t="shared" si="90"/>
        <v/>
      </c>
      <c r="AK300" s="454" t="str">
        <f t="shared" si="91"/>
        <v/>
      </c>
      <c r="AM300" s="454" t="str">
        <f t="shared" si="92"/>
        <v/>
      </c>
      <c r="AO300" s="454" t="str">
        <f t="shared" si="93"/>
        <v/>
      </c>
      <c r="AQ300" s="454" t="str">
        <f t="shared" si="94"/>
        <v/>
      </c>
    </row>
  </sheetData>
  <mergeCells count="1">
    <mergeCell ref="A3:A6"/>
  </mergeCells>
  <conditionalFormatting sqref="E12:E300">
    <cfRule type="expression" dxfId="5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2" activePane="bottomLeft" state="frozen"/>
      <selection activeCell="S33" sqref="S33"/>
      <selection pane="bottomLeft" activeCell="A12" sqref="A12:A23"/>
    </sheetView>
  </sheetViews>
  <sheetFormatPr defaultRowHeight="14.4" x14ac:dyDescent="0.3"/>
  <cols>
    <col min="1" max="1" width="40.6640625" style="627" customWidth="1"/>
    <col min="2" max="2" width="18.6640625" style="627" customWidth="1"/>
    <col min="3" max="3" width="8.88671875" style="627"/>
    <col min="4" max="5" width="18.6640625" style="627" customWidth="1"/>
    <col min="6" max="13" width="18.6640625" style="627" hidden="1" customWidth="1"/>
    <col min="14" max="23" width="18.6640625" style="627" customWidth="1"/>
    <col min="24" max="35" width="18.6640625" style="627" hidden="1" customWidth="1"/>
    <col min="36" max="37" width="18.6640625" style="627" customWidth="1"/>
    <col min="38" max="43" width="18.6640625" style="627" hidden="1" customWidth="1"/>
    <col min="44" max="643" width="8.88671875" style="627"/>
    <col min="644" max="683" width="8.88671875" style="453"/>
    <col min="684" max="883" width="8.88671875" style="627"/>
    <col min="884" max="1003" width="8.88671875" style="497"/>
    <col min="1004" max="16384" width="8.88671875" style="627"/>
  </cols>
  <sheetData>
    <row r="1" spans="1:43" x14ac:dyDescent="0.3">
      <c r="A1" s="494">
        <v>11</v>
      </c>
      <c r="C1" s="493" t="s">
        <v>349</v>
      </c>
      <c r="E1" s="570">
        <f ca="1">IF(COUNT(E12:E300)=0,"-",AVERAGE(E12:OFFSET(E12,$A$1-1,0)))</f>
        <v>7369.0942137186166</v>
      </c>
      <c r="G1" s="570">
        <f ca="1">IF(COUNT(G12:G300)=0,"-",AVERAGE(G12:OFFSET(G12,$A$1-1,0)))</f>
        <v>2607.1515967477567</v>
      </c>
      <c r="I1" s="570" t="str">
        <f ca="1">IF(COUNT(I12:I300)=0,"-",AVERAGE(I12:OFFSET(I12,$A$1-1,0)))</f>
        <v>-</v>
      </c>
      <c r="K1" s="570">
        <f ca="1">IF(COUNT(K12:K300)=0,"-",AVERAGE(K12:OFFSET(K12,$A$1-1,0)))</f>
        <v>3886.4377517744101</v>
      </c>
      <c r="M1" s="570">
        <f ca="1">IF(COUNT(M12:M300)=0,"-",AVERAGE(M12:OFFSET(M12,$A$1-1,0)))</f>
        <v>41524.365582682869</v>
      </c>
      <c r="O1" s="570">
        <f ca="1">IF(COUNT(O12:O300)=0,"-",AVERAGE(O12:OFFSET(O12,$A$1-1,0)))</f>
        <v>836.03317656511649</v>
      </c>
      <c r="Q1" s="570">
        <f ca="1">IF(COUNT(Q12:Q300)=0,"-",AVERAGE(Q12:OFFSET(Q12,$A$1-1,0)))</f>
        <v>937.94092908026789</v>
      </c>
      <c r="S1" s="570">
        <f ca="1">IF(COUNT(S12:S300)=0,"-",AVERAGE(S12:OFFSET(S12,$A$1-1,0)))</f>
        <v>156.12237279306464</v>
      </c>
      <c r="U1" s="570">
        <f ca="1">IF(COUNT(U12:U300)=0,"-",AVERAGE(U12:OFFSET(U12,$A$1-1,0)))</f>
        <v>545.69763102228524</v>
      </c>
      <c r="W1" s="570" t="str">
        <f ca="1">IF(COUNT(W12:W300)=0,"-",AVERAGE(W12:OFFSET(W12,$A$1-1,0)))</f>
        <v>-</v>
      </c>
      <c r="Y1" s="570" t="str">
        <f ca="1">IF(COUNT(Y12:Y300)=0,"-",AVERAGE(Y12:OFFSET(Y12,$A$1-1,0)))</f>
        <v>-</v>
      </c>
      <c r="AA1" s="570" t="str">
        <f ca="1">IF(COUNT(AA12:AA300)=0,"-",AVERAGE(AA12:OFFSET(AA12,$A$1-1,0)))</f>
        <v>-</v>
      </c>
      <c r="AC1" s="570" t="str">
        <f ca="1">IF(COUNT(AC12:AC300)=0,"-",AVERAGE(AC12:OFFSET(AC12,$A$1-1,0)))</f>
        <v>-</v>
      </c>
      <c r="AE1" s="570">
        <f ca="1">IF(COUNT(AE12:AE300)=0,"-",AVERAGE(AE12:OFFSET(AE12,$A$1-1,0)))</f>
        <v>5129.172745704559</v>
      </c>
      <c r="AG1" s="570" t="str">
        <f ca="1">IF(COUNT(AG12:AG300)=0,"-",AVERAGE(AG12:OFFSET(AG12,$A$1-1,0)))</f>
        <v>-</v>
      </c>
      <c r="AI1" s="570" t="str">
        <f ca="1">IF(COUNT(AI12:AI300)=0,"-",AVERAGE(AI12:OFFSET(AI12,$A$1-1,0)))</f>
        <v>-</v>
      </c>
      <c r="AK1" s="570">
        <f ca="1">IF(COUNT(AK12:AK300)=0,"-",AVERAGE(AK12:OFFSET(AK12,$A$1-1,0)))</f>
        <v>2725.7394654839695</v>
      </c>
      <c r="AM1" s="570" t="str">
        <f ca="1">IF(COUNT(AM12:AM300)=0,"-",AVERAGE(AM12:OFFSET(AM12,$A$1-1,0)))</f>
        <v>-</v>
      </c>
      <c r="AO1" s="570" t="str">
        <f ca="1">IF(COUNT(AO12:AO300)=0,"-",AVERAGE(AO12:OFFSET(AO12,$A$1-1,0)))</f>
        <v>-</v>
      </c>
      <c r="AQ1" s="570">
        <f ca="1">IF(COUNT(AQ12:AQ300)=0,"-",AVERAGE(AQ12:OFFSET(AQ12,$A$1-1,0)))</f>
        <v>21279.664533466919</v>
      </c>
    </row>
    <row r="2" spans="1:43" x14ac:dyDescent="0.3">
      <c r="C2" s="493" t="s">
        <v>350</v>
      </c>
      <c r="E2" s="570">
        <f ca="1">IF(COUNT(E12:E300)=0,"-",E1-(2*_xlfn.STDEV.P(E12:OFFSET(E12,$A$1-1,0))))</f>
        <v>-8562.1750777335292</v>
      </c>
      <c r="G2" s="570">
        <f ca="1">IF(COUNT(G12:G300)=0,"-",G1-(2*_xlfn.STDEV.P(G12:OFFSET(G12,$A$1-1,0))))</f>
        <v>-2970.334991223403</v>
      </c>
      <c r="I2" s="570" t="str">
        <f ca="1">IF(COUNT(I12:I300)=0,"-",I1-(2*_xlfn.STDEV.P(I12:OFFSET(I12,$A$1-1,0))))</f>
        <v>-</v>
      </c>
      <c r="K2" s="570">
        <f ca="1">IF(COUNT(K12:K300)=0,"-",K1-(2*_xlfn.STDEV.P(K12:OFFSET(K12,$A$1-1,0))))</f>
        <v>3886.4377517744101</v>
      </c>
      <c r="M2" s="570">
        <f ca="1">IF(COUNT(M12:M300)=0,"-",M1-(2*_xlfn.STDEV.P(M12:OFFSET(M12,$A$1-1,0))))</f>
        <v>-50507.854241117799</v>
      </c>
      <c r="O2" s="570">
        <f ca="1">IF(COUNT(O12:O300)=0,"-",O1-(2*_xlfn.STDEV.P(O12:OFFSET(O12,$A$1-1,0))))</f>
        <v>-108.53662383456253</v>
      </c>
      <c r="Q2" s="570">
        <f ca="1">IF(COUNT(Q12:Q300)=0,"-",Q1-(2*_xlfn.STDEV.P(Q12:OFFSET(Q12,$A$1-1,0))))</f>
        <v>-150.97404024540049</v>
      </c>
      <c r="S2" s="570">
        <f ca="1">IF(COUNT(S12:S300)=0,"-",S1-(2*_xlfn.STDEV.P(S12:OFFSET(S12,$A$1-1,0))))</f>
        <v>-43.13739729846634</v>
      </c>
      <c r="U2" s="570">
        <f ca="1">IF(COUNT(U12:U300)=0,"-",U1-(2*_xlfn.STDEV.P(U12:OFFSET(U12,$A$1-1,0))))</f>
        <v>157.61960489528002</v>
      </c>
      <c r="W2" s="570" t="str">
        <f ca="1">IF(COUNT(W12:W300)=0,"-",W1-(2*_xlfn.STDEV.P(W12:OFFSET(W12,$A$1-1,0))))</f>
        <v>-</v>
      </c>
      <c r="Y2" s="570" t="str">
        <f ca="1">IF(COUNT(Y12:Y300)=0,"-",Y1-(2*_xlfn.STDEV.P(Y12:OFFSET(Y12,$A$1-1,0))))</f>
        <v>-</v>
      </c>
      <c r="AA2" s="570" t="str">
        <f ca="1">IF(COUNT(AA12:AA300)=0,"-",AA1-(2*_xlfn.STDEV.P(AA12:OFFSET(AA12,$A$1-1,0))))</f>
        <v>-</v>
      </c>
      <c r="AC2" s="570" t="str">
        <f ca="1">IF(COUNT(AC12:AC300)=0,"-",AC1-(2*_xlfn.STDEV.P(AC12:OFFSET(AC12,$A$1-1,0))))</f>
        <v>-</v>
      </c>
      <c r="AE2" s="570">
        <f ca="1">IF(COUNT(AE12:AE300)=0,"-",AE1-(2*_xlfn.STDEV.P(AE12:OFFSET(AE12,$A$1-1,0))))</f>
        <v>5129.172745704559</v>
      </c>
      <c r="AG2" s="570" t="str">
        <f ca="1">IF(COUNT(AG12:AG300)=0,"-",AG1-(2*_xlfn.STDEV.P(AG12:OFFSET(AG12,$A$1-1,0))))</f>
        <v>-</v>
      </c>
      <c r="AI2" s="570" t="str">
        <f ca="1">IF(COUNT(AI12:AI300)=0,"-",AI1-(2*_xlfn.STDEV.P(AI12:OFFSET(AI12,$A$1-1,0))))</f>
        <v>-</v>
      </c>
      <c r="AK2" s="570">
        <f ca="1">IF(COUNT(AK12:AK300)=0,"-",AK1-(2*_xlfn.STDEV.P(AK12:OFFSET(AK12,$A$1-1,0))))</f>
        <v>-2287.2416946045118</v>
      </c>
      <c r="AM2" s="570" t="str">
        <f ca="1">IF(COUNT(AM12:AM300)=0,"-",AM1-(2*_xlfn.STDEV.P(AM12:OFFSET(AM12,$A$1-1,0))))</f>
        <v>-</v>
      </c>
      <c r="AO2" s="570" t="str">
        <f ca="1">IF(COUNT(AO12:AO300)=0,"-",AO1-(2*_xlfn.STDEV.P(AO12:OFFSET(AO12,$A$1-1,0))))</f>
        <v>-</v>
      </c>
      <c r="AQ2" s="570">
        <f ca="1">IF(COUNT(AQ12:AQ300)=0,"-",AQ1-(2*_xlfn.STDEV.P(AQ12:OFFSET(AQ12,$A$1-1,0))))</f>
        <v>-42641.031720731247</v>
      </c>
    </row>
    <row r="3" spans="1:43" x14ac:dyDescent="0.3">
      <c r="A3" s="698" t="s">
        <v>449</v>
      </c>
      <c r="C3" s="493" t="s">
        <v>351</v>
      </c>
      <c r="E3" s="570">
        <f ca="1">IF(COUNT(E12:E300)=0,"-",E1+(2*_xlfn.STDEV.P(E12:OFFSET(E12,$A$1-1,0))))</f>
        <v>23300.363505170764</v>
      </c>
      <c r="G3" s="570">
        <f ca="1">IF(COUNT(G12:G300)=0,"-",G1+(2*_xlfn.STDEV.P(G12:OFFSET(G12,$A$1-1,0))))</f>
        <v>8184.6381847189168</v>
      </c>
      <c r="I3" s="570" t="str">
        <f ca="1">IF(COUNT(I12:I300)=0,"-",I1+(2*_xlfn.STDEV.P(I12:OFFSET(I12,$A$1-1,0))))</f>
        <v>-</v>
      </c>
      <c r="K3" s="570">
        <f ca="1">IF(COUNT(K12:K300)=0,"-",K1+(2*_xlfn.STDEV.P(K12:OFFSET(K12,$A$1-1,0))))</f>
        <v>3886.4377517744101</v>
      </c>
      <c r="M3" s="570">
        <f ca="1">IF(COUNT(M12:M300)=0,"-",M1+(2*_xlfn.STDEV.P(M12:OFFSET(M12,$A$1-1,0))))</f>
        <v>133556.58540648353</v>
      </c>
      <c r="O3" s="570">
        <f ca="1">IF(COUNT(O12:O300)=0,"-",O1+(2*_xlfn.STDEV.P(O12:OFFSET(O12,$A$1-1,0))))</f>
        <v>1780.6029769647955</v>
      </c>
      <c r="Q3" s="570">
        <f ca="1">IF(COUNT(Q12:Q300)=0,"-",Q1+(2*_xlfn.STDEV.P(Q12:OFFSET(Q12,$A$1-1,0))))</f>
        <v>2026.8558984059364</v>
      </c>
      <c r="S3" s="570">
        <f ca="1">IF(COUNT(S12:S300)=0,"-",S1+(2*_xlfn.STDEV.P(S12:OFFSET(S12,$A$1-1,0))))</f>
        <v>355.38214288459562</v>
      </c>
      <c r="U3" s="570">
        <f ca="1">IF(COUNT(U12:U300)=0,"-",U1+(2*_xlfn.STDEV.P(U12:OFFSET(U12,$A$1-1,0))))</f>
        <v>933.77565714929051</v>
      </c>
      <c r="W3" s="570" t="str">
        <f ca="1">IF(COUNT(W12:W300)=0,"-",W1+(2*_xlfn.STDEV.P(W12:OFFSET(W12,$A$1-1,0))))</f>
        <v>-</v>
      </c>
      <c r="Y3" s="570" t="str">
        <f ca="1">IF(COUNT(Y12:Y300)=0,"-",Y1+(2*_xlfn.STDEV.P(Y12:OFFSET(Y12,$A$1-1,0))))</f>
        <v>-</v>
      </c>
      <c r="AA3" s="570" t="str">
        <f ca="1">IF(COUNT(AA12:AA300)=0,"-",AA1+(2*_xlfn.STDEV.P(AA12:OFFSET(AA12,$A$1-1,0))))</f>
        <v>-</v>
      </c>
      <c r="AC3" s="570" t="str">
        <f ca="1">IF(COUNT(AC12:AC300)=0,"-",AC1+(2*_xlfn.STDEV.P(AC12:OFFSET(AC12,$A$1-1,0))))</f>
        <v>-</v>
      </c>
      <c r="AE3" s="570">
        <f ca="1">IF(COUNT(AE12:AE300)=0,"-",AE1+(2*_xlfn.STDEV.P(AE12:OFFSET(AE12,$A$1-1,0))))</f>
        <v>5129.172745704559</v>
      </c>
      <c r="AG3" s="570" t="str">
        <f ca="1">IF(COUNT(AG12:AG300)=0,"-",AG1+(2*_xlfn.STDEV.P(AG12:OFFSET(AG12,$A$1-1,0))))</f>
        <v>-</v>
      </c>
      <c r="AI3" s="570" t="str">
        <f ca="1">IF(COUNT(AI12:AI300)=0,"-",AI1+(2*_xlfn.STDEV.P(AI12:OFFSET(AI12,$A$1-1,0))))</f>
        <v>-</v>
      </c>
      <c r="AK3" s="570">
        <f ca="1">IF(COUNT(AK12:AK300)=0,"-",AK1+(2*_xlfn.STDEV.P(AK12:OFFSET(AK12,$A$1-1,0))))</f>
        <v>7738.7206255724504</v>
      </c>
      <c r="AM3" s="570" t="str">
        <f ca="1">IF(COUNT(AM12:AM300)=0,"-",AM1+(2*_xlfn.STDEV.P(AM12:OFFSET(AM12,$A$1-1,0))))</f>
        <v>-</v>
      </c>
      <c r="AO3" s="570" t="str">
        <f ca="1">IF(COUNT(AO12:AO300)=0,"-",AO1+(2*_xlfn.STDEV.P(AO12:OFFSET(AO12,$A$1-1,0))))</f>
        <v>-</v>
      </c>
      <c r="AQ3" s="570">
        <f ca="1">IF(COUNT(AQ12:AQ300)=0,"-",AQ1+(2*_xlfn.STDEV.P(AQ12:OFFSET(AQ12,$A$1-1,0))))</f>
        <v>85200.360787665079</v>
      </c>
    </row>
    <row r="4" spans="1:43" x14ac:dyDescent="0.3">
      <c r="A4" s="698"/>
      <c r="C4" s="493" t="s">
        <v>352</v>
      </c>
      <c r="E4" s="626">
        <f ca="1">IF(COUNT(E12:E300)=0,"-",AVERAGEIFS(E12:E300, E12:E300, "&gt;="&amp;E2,E12:E300,"&lt;="&amp;E3))</f>
        <v>4611.2913527394394</v>
      </c>
      <c r="G4" s="626">
        <f ca="1">IF(COUNT(G12:G300)=0,"-",AVERAGEIFS(G12:G300, G12:G300, "&gt;="&amp;G2,G12:G300,"&lt;="&amp;G3))</f>
        <v>2607.1515967477567</v>
      </c>
      <c r="I4" s="626" t="str">
        <f>IF(COUNT(I12:I300)=0,"-",AVERAGEIFS(I12:I300, I12:I300, "&gt;="&amp;I2,I12:I300,"&lt;="&amp;I3))</f>
        <v>-</v>
      </c>
      <c r="K4" s="626">
        <f ca="1">IF(COUNT(K12:K300)=0,"-",AVERAGEIFS(K12:K300, K12:K300, "&gt;="&amp;K2,K12:K300,"&lt;="&amp;K3))</f>
        <v>3886.4377517744101</v>
      </c>
      <c r="M4" s="626">
        <f ca="1">IF(COUNT(M12:M300)=0,"-",AVERAGEIFS(M12:M300, M12:M300, "&gt;="&amp;M2,M12:M300,"&lt;="&amp;M3))</f>
        <v>41524.365582682869</v>
      </c>
      <c r="O4" s="626">
        <f ca="1">IF(COUNT(O12:O300)=0,"-",AVERAGEIFS(O12:O300, O12:O300, "&gt;="&amp;O2,O12:O300,"&lt;="&amp;O3))</f>
        <v>728.36480244020504</v>
      </c>
      <c r="Q4" s="626">
        <f ca="1">IF(COUNT(Q12:Q300)=0,"-",AVERAGEIFS(Q12:Q300, Q12:Q300, "&gt;="&amp;Q2,Q12:Q300,"&lt;="&amp;Q3))</f>
        <v>937.94092908026789</v>
      </c>
      <c r="S4" s="626">
        <f ca="1">IF(COUNT(S12:S300)=0,"-",AVERAGEIFS(S12:S300, S12:S300, "&gt;="&amp;S2,S12:S300,"&lt;="&amp;S3))</f>
        <v>156.12237279306464</v>
      </c>
      <c r="U4" s="626">
        <f ca="1">IF(COUNT(U12:U300)=0,"-",AVERAGEIFS(U12:U300, U12:U300, "&gt;="&amp;U2,U12:U300,"&lt;="&amp;U3))</f>
        <v>545.69763102228524</v>
      </c>
      <c r="W4" s="626" t="str">
        <f>IF(COUNT(W12:W300)=0,"-",AVERAGEIFS(W12:W300, W12:W300, "&gt;="&amp;W2,W12:W300,"&lt;="&amp;W3))</f>
        <v>-</v>
      </c>
      <c r="Y4" s="626" t="str">
        <f>IF(COUNT(Y12:Y300)=0,"-",AVERAGEIFS(Y12:Y300, Y12:Y300, "&gt;="&amp;Y2,Y12:Y300,"&lt;="&amp;Y3))</f>
        <v>-</v>
      </c>
      <c r="AA4" s="626" t="str">
        <f>IF(COUNT(AA12:AA300)=0,"-",AVERAGEIFS(AA12:AA300, AA12:AA300, "&gt;="&amp;AA2,AA12:AA300,"&lt;="&amp;AA3))</f>
        <v>-</v>
      </c>
      <c r="AC4" s="626" t="str">
        <f>IF(COUNT(AC12:AC300)=0,"-",AVERAGEIFS(AC12:AC300, AC12:AC300, "&gt;="&amp;AC2,AC12:AC300,"&lt;="&amp;AC3))</f>
        <v>-</v>
      </c>
      <c r="AE4" s="626">
        <f ca="1">IF(COUNT(AE12:AE300)=0,"-",AVERAGEIFS(AE12:AE300, AE12:AE300, "&gt;="&amp;AE2,AE12:AE300,"&lt;="&amp;AE3))</f>
        <v>5129.172745704559</v>
      </c>
      <c r="AG4" s="626" t="str">
        <f>IF(COUNT(AG12:AG300)=0,"-",AVERAGEIFS(AG12:AG300, AG12:AG300, "&gt;="&amp;AG2,AG12:AG300,"&lt;="&amp;AG3))</f>
        <v>-</v>
      </c>
      <c r="AI4" s="626" t="str">
        <f>IF(COUNT(AI12:AI300)=0,"-",AVERAGEIFS(AI12:AI300, AI12:AI300, "&gt;="&amp;AI2,AI12:AI300,"&lt;="&amp;AI3))</f>
        <v>-</v>
      </c>
      <c r="AK4" s="626">
        <f ca="1">IF(COUNT(AK12:AK300)=0,"-",AVERAGEIFS(AK12:AK300, AK12:AK300, "&gt;="&amp;AK2,AK12:AK300,"&lt;="&amp;AK3))</f>
        <v>1959.3100876608385</v>
      </c>
      <c r="AM4" s="626" t="str">
        <f>IF(COUNT(AM12:AM300)=0,"-",AVERAGEIFS(AM12:AM300, AM12:AM300, "&gt;="&amp;AM2,AM12:AM300,"&lt;="&amp;AM3))</f>
        <v>-</v>
      </c>
      <c r="AO4" s="626" t="str">
        <f>IF(COUNT(AO12:AO300)=0,"-",AVERAGEIFS(AO12:AO300, AO12:AO300, "&gt;="&amp;AO2,AO12:AO300,"&lt;="&amp;AO3))</f>
        <v>-</v>
      </c>
      <c r="AQ4" s="626">
        <f ca="1">IF(COUNT(AQ12:AQ300)=0,"-",AVERAGEIFS(AQ12:AQ300, AQ12:AQ300, "&gt;="&amp;AQ2,AQ12:AQ300,"&lt;="&amp;AQ3))</f>
        <v>12113.094904339385</v>
      </c>
    </row>
    <row r="5" spans="1:43" x14ac:dyDescent="0.3">
      <c r="A5" s="698"/>
      <c r="C5" s="493" t="s">
        <v>353</v>
      </c>
      <c r="E5" s="449">
        <f ca="1">IF(COUNT(E12:E300)=0,"-",SUMIFS(D12:D300,E12:E300,"&gt;="&amp;E2,E12:E300,"&lt;="&amp;E3)/SUMIFS($B12:$B300,E12:E300,"&gt;="&amp;E2,E12:E300,"&lt;="&amp;E3))</f>
        <v>4300.9671092017334</v>
      </c>
      <c r="G5" s="449">
        <f ca="1">IF(COUNT(G12:G300)=0,"-",SUMIFS(F12:F300,G12:G300,"&gt;="&amp;G2,G12:G300,"&lt;="&amp;G3)/SUMIFS($B12:$B300,G12:G300,"&gt;="&amp;G2,G12:G300,"&lt;="&amp;G3))</f>
        <v>3786.7027871431583</v>
      </c>
      <c r="I5" s="449" t="str">
        <f>IF(COUNT(I12:I300)=0,"-",SUMIFS(H12:H300,I12:I300,"&gt;="&amp;I2,I12:I300,"&lt;="&amp;I3)/SUMIFS($B12:$B300,I12:I300,"&gt;="&amp;I2,I12:I300,"&lt;="&amp;I3))</f>
        <v>-</v>
      </c>
      <c r="K5" s="449">
        <f ca="1">IF(COUNT(K12:K300)=0,"-",SUMIFS(J12:J300,K12:K300,"&gt;="&amp;K2,K12:K300,"&lt;="&amp;K3)/SUMIFS($B12:$B300,K12:K300,"&gt;="&amp;K2,K12:K300,"&lt;="&amp;K3))</f>
        <v>3886.4377517744101</v>
      </c>
      <c r="M5" s="449">
        <f ca="1">IF(COUNT(M12:M300)=0,"-",SUMIFS(L12:L300,M12:M300,"&gt;="&amp;M2,M12:M300,"&lt;="&amp;M3)/SUMIFS($B12:$B300,M12:M300,"&gt;="&amp;M2,M12:M300,"&lt;="&amp;M3))</f>
        <v>19302.612789596209</v>
      </c>
      <c r="O5" s="449">
        <f ca="1">IF(COUNT(O12:O300)=0,"-",SUMIFS(N12:N300,O12:O300,"&gt;="&amp;O2,O12:O300,"&lt;="&amp;O3)/SUMIFS($B12:$B300,O12:O300,"&gt;="&amp;O2,O12:O300,"&lt;="&amp;O3))</f>
        <v>815.76435697294107</v>
      </c>
      <c r="Q5" s="449">
        <f ca="1">IF(COUNT(Q12:Q300)=0,"-",SUMIFS(P12:P300,Q12:Q300,"&gt;="&amp;Q2,Q12:Q300,"&lt;="&amp;Q3)/SUMIFS($B12:$B300,Q12:Q300,"&gt;="&amp;Q2,Q12:Q300,"&lt;="&amp;Q3))</f>
        <v>868.97698459915728</v>
      </c>
      <c r="S5" s="449">
        <f ca="1">IF(COUNT(S12:S300)=0,"-",SUMIFS(R12:R300,S12:S300,"&gt;="&amp;S2,S12:S300,"&lt;="&amp;S3)/SUMIFS($B12:$B300,S12:S300,"&gt;="&amp;S2,S12:S300,"&lt;="&amp;S3))</f>
        <v>151.57684219668565</v>
      </c>
      <c r="U5" s="449">
        <f ca="1">IF(COUNT(U12:U300)=0,"-",SUMIFS(T12:T300,U12:U300,"&gt;="&amp;U2,U12:U300,"&lt;="&amp;U3)/SUMIFS($B12:$B300,U12:U300,"&gt;="&amp;U2,U12:U300,"&lt;="&amp;U3))</f>
        <v>577.71519394928453</v>
      </c>
      <c r="W5" s="449" t="str">
        <f>IF(COUNT(W12:W300)=0,"-",SUMIFS(V12:V300,W12:W300,"&gt;="&amp;W2,W12:W300,"&lt;="&amp;W3)/SUMIFS($B12:$B300,W12:W300,"&gt;="&amp;W2,W12:W300,"&lt;="&amp;W3))</f>
        <v>-</v>
      </c>
      <c r="Y5" s="449" t="str">
        <f>IF(COUNT(Y12:Y300)=0,"-",SUMIFS(X12:X300,Y12:Y300,"&gt;="&amp;Y2,Y12:Y300,"&lt;="&amp;Y3)/SUMIFS($B12:$B300,Y12:Y300,"&gt;="&amp;Y2,Y12:Y300,"&lt;="&amp;Y3))</f>
        <v>-</v>
      </c>
      <c r="AA5" s="449" t="str">
        <f>IF(COUNT(AA12:AA300)=0,"-",SUMIFS(Z12:Z300,AA12:AA300,"&gt;="&amp;AA2,AA12:AA300,"&lt;="&amp;AA3)/SUMIFS($B12:$B300,AA12:AA300,"&gt;="&amp;AA2,AA12:AA300,"&lt;="&amp;AA3))</f>
        <v>-</v>
      </c>
      <c r="AC5" s="449" t="str">
        <f>IF(COUNT(AC12:AC300)=0,"-",SUMIFS(AB12:AB300,AC12:AC300,"&gt;="&amp;AC2,AC12:AC300,"&lt;="&amp;AC3)/SUMIFS($B12:$B300,AC12:AC300,"&gt;="&amp;AC2,AC12:AC300,"&lt;="&amp;AC3))</f>
        <v>-</v>
      </c>
      <c r="AE5" s="449">
        <f ca="1">IF(COUNT(AE12:AE300)=0,"-",SUMIFS(AD12:AD300,AE12:AE300,"&gt;="&amp;AE2,AE12:AE300,"&lt;="&amp;AE3)/SUMIFS($B12:$B300,AE12:AE300,"&gt;="&amp;AE2,AE12:AE300,"&lt;="&amp;AE3))</f>
        <v>5129.172745704559</v>
      </c>
      <c r="AG5" s="449" t="str">
        <f>IF(COUNT(AG12:AG300)=0,"-",SUMIFS(AF12:AF300,AG12:AG300,"&gt;="&amp;AG2,AG12:AG300,"&lt;="&amp;AG3)/SUMIFS($B12:$B300,AG12:AG300,"&gt;="&amp;AG2,AG12:AG300,"&lt;="&amp;AG3))</f>
        <v>-</v>
      </c>
      <c r="AI5" s="449" t="str">
        <f>IF(COUNT(AI12:AI300)=0,"-",SUMIFS(AH12:AH300,AI12:AI300,"&gt;="&amp;AI2,AI12:AI300,"&lt;="&amp;AI3)/SUMIFS($B12:$B300,AI12:AI300,"&gt;="&amp;AI2,AI12:AI300,"&lt;="&amp;AI3))</f>
        <v>-</v>
      </c>
      <c r="AK5" s="531">
        <f ca="1">IF(COUNT(AK12:AK300)=0,"-",SUMIFS(AJ12:AJ300,AK12:AK300,"&gt;="&amp;AK2,AK12:AK300,"&lt;="&amp;AK3)/SUMIFS($B12:$B300,AK12:AK300,"&gt;="&amp;AK2,AK12:AK300,"&lt;="&amp;AK3))</f>
        <v>1850.1455356215606</v>
      </c>
      <c r="AM5" s="449" t="str">
        <f>IF(COUNT(AM12:AM300)=0,"-",SUMIFS(AL12:AL300,AM12:AM300,"&gt;="&amp;AM2,AM12:AM300,"&lt;="&amp;AM3)/SUMIFS($B12:$B300,AM12:AM300,"&gt;="&amp;AM2,AM12:AM300,"&lt;="&amp;AM3))</f>
        <v>-</v>
      </c>
      <c r="AO5" s="449" t="str">
        <f>IF(COUNT(AO12:AO300)=0,"-",SUMIFS(AN12:AN300,AO12:AO300,"&gt;="&amp;AO2,AO12:AO300,"&lt;="&amp;AO3)/SUMIFS($B12:$B300,AO12:AO300,"&gt;="&amp;AO2,AO12:AO300,"&lt;="&amp;AO3))</f>
        <v>-</v>
      </c>
      <c r="AQ5" s="449">
        <f ca="1">IF(COUNT(AQ12:AQ300)=0,"-",SUMIFS(AP12:AP300,AQ12:AQ300,"&gt;="&amp;AQ2,AQ12:AQ300,"&lt;="&amp;AQ3)/SUMIFS($B12:$B300,AQ12:AQ300,"&gt;="&amp;AQ2,AQ12:AQ300,"&lt;="&amp;AQ3))</f>
        <v>10481.275214943284</v>
      </c>
    </row>
    <row r="6" spans="1:43" x14ac:dyDescent="0.3">
      <c r="A6" s="698"/>
      <c r="C6" s="493" t="s">
        <v>354</v>
      </c>
      <c r="E6" s="697">
        <f ca="1">IF(COUNT(E12:E300)=0,"-",SUMIFS(E12:E300, E12:E300, "&gt;="&amp;E2,E12:E300,"&lt;="&amp;E3)/($A$1-COUNTIF(E12:E300,"&lt;"&amp;E$2)-COUNTIF(E12:E300,"&gt;"&amp;E$3)))</f>
        <v>3689.0330821915513</v>
      </c>
      <c r="G6" s="697">
        <f ca="1">IF(COUNT(G12:G300)=0,"-",SUMIFS(G12:G300, G12:G300, "&gt;="&amp;G2,G12:G300,"&lt;="&amp;G3)/($A$1-COUNTIF(G12:G300,"&lt;"&amp;G$2)-COUNTIF(G12:G300,"&gt;"&amp;G$3)))</f>
        <v>1659.0964706576633</v>
      </c>
      <c r="I6" s="697" t="str">
        <f>IF(COUNT(I12:I300)=0,"-",SUMIFS(I12:I300, I12:I300, "&gt;="&amp;I2,I12:I300,"&lt;="&amp;I3)/($A$1-COUNTIF(I12:I300,"&lt;"&amp;I$2)-COUNTIF(I12:I300,"&gt;"&amp;I$3)))</f>
        <v>-</v>
      </c>
      <c r="K6" s="697">
        <f ca="1">IF(COUNT(K12:K300)=0,"-",SUMIFS(K12:K300, K12:K300, "&gt;="&amp;K2,K12:K300,"&lt;="&amp;K3)/($A$1-COUNTIF(K12:K300,"&lt;"&amp;K$2)-COUNTIF(K12:K300,"&gt;"&amp;K$3)))</f>
        <v>353.31252288858275</v>
      </c>
      <c r="M6" s="697">
        <f ca="1">IF(COUNT(M12:M300)=0,"-",SUMIFS(M12:M300, M12:M300, "&gt;="&amp;M2,M12:M300,"&lt;="&amp;M3)/($A$1-COUNTIF(M12:M300,"&lt;"&amp;M$2)-COUNTIF(M12:M300,"&gt;"&amp;M$3)))</f>
        <v>15099.769302793771</v>
      </c>
      <c r="O6" s="697">
        <f ca="1">IF(COUNT(O12:O300)=0,"-",SUMIFS(O12:O300, O12:O300, "&gt;="&amp;O2,O12:O300,"&lt;="&amp;O3)/($A$1-COUNTIF(O12:O300,"&lt;"&amp;O$2)-COUNTIF(O12:O300,"&gt;"&amp;O$3)))</f>
        <v>655.52832219618449</v>
      </c>
      <c r="Q6" s="697">
        <f ca="1">IF(COUNT(Q12:Q300)=0,"-",SUMIFS(Q12:Q300, Q12:Q300, "&gt;="&amp;Q2,Q12:Q300,"&lt;="&amp;Q3)/($A$1-COUNTIF(Q12:Q300,"&lt;"&amp;Q$2)-COUNTIF(Q12:Q300,"&gt;"&amp;Q$3)))</f>
        <v>767.40621470203735</v>
      </c>
      <c r="S6" s="697">
        <f ca="1">IF(COUNT(S12:S300)=0,"-",SUMIFS(S12:S300, S12:S300, "&gt;="&amp;S2,S12:S300,"&lt;="&amp;S3)/($A$1-COUNTIF(S12:S300,"&lt;"&amp;S$2)-COUNTIF(S12:S300,"&gt;"&amp;S$3)))</f>
        <v>42.578828943563082</v>
      </c>
      <c r="U6" s="697">
        <f ca="1">IF(COUNT(U12:U300)=0,"-",SUMIFS(U12:U300, U12:U300, "&gt;="&amp;U2,U12:U300,"&lt;="&amp;U3)/($A$1-COUNTIF(U12:U300,"&lt;"&amp;U$2)-COUNTIF(U12:U300,"&gt;"&amp;U$3)))</f>
        <v>148.82662664244143</v>
      </c>
      <c r="W6" s="697" t="str">
        <f>IF(COUNT(W12:W300)=0,"-",SUMIFS(W12:W300, W12:W300, "&gt;="&amp;W2,W12:W300,"&lt;="&amp;W3)/($A$1-COUNTIF(W12:W300,"&lt;"&amp;W$2)-COUNTIF(W12:W300,"&gt;"&amp;W$3)))</f>
        <v>-</v>
      </c>
      <c r="Y6" s="697" t="str">
        <f>IF(COUNT(Y12:Y300)=0,"-",SUMIFS(Y12:Y300, Y12:Y300, "&gt;="&amp;Y2,Y12:Y300,"&lt;="&amp;Y3)/($A$1-COUNTIF(Y12:Y300,"&lt;"&amp;Y$2)-COUNTIF(Y12:Y300,"&gt;"&amp;Y$3)))</f>
        <v>-</v>
      </c>
      <c r="AA6" s="697" t="str">
        <f>IF(COUNT(AA12:AA300)=0,"-",SUMIFS(AA12:AA300, AA12:AA300, "&gt;="&amp;AA2,AA12:AA300,"&lt;="&amp;AA3)/($A$1-COUNTIF(AA12:AA300,"&lt;"&amp;AA$2)-COUNTIF(AA12:AA300,"&gt;"&amp;AA$3)))</f>
        <v>-</v>
      </c>
      <c r="AC6" s="697" t="str">
        <f>IF(COUNT(AC12:AC300)=0,"-",SUMIFS(AC12:AC300, AC12:AC300, "&gt;="&amp;AC2,AC12:AC300,"&lt;="&amp;AC3)/($A$1-COUNTIF(AC12:AC300,"&lt;"&amp;AC$2)-COUNTIF(AC12:AC300,"&gt;"&amp;AC$3)))</f>
        <v>-</v>
      </c>
      <c r="AE6" s="697">
        <f ca="1">IF(COUNT(AE12:AE300)=0,"-",SUMIFS(AE12:AE300, AE12:AE300, "&gt;="&amp;AE2,AE12:AE300,"&lt;="&amp;AE3)/($A$1-COUNTIF(AE12:AE300,"&lt;"&amp;AE$2)-COUNTIF(AE12:AE300,"&gt;"&amp;AE$3)))</f>
        <v>466.28843142768716</v>
      </c>
      <c r="AG6" s="697" t="str">
        <f>IF(COUNT(AG12:AG300)=0,"-",SUMIFS(AG12:AG300, AG12:AG300, "&gt;="&amp;AG2,AG12:AG300,"&lt;="&amp;AG3)/($A$1-COUNTIF(AG12:AG300,"&lt;"&amp;AG$2)-COUNTIF(AG12:AG300,"&gt;"&amp;AG$3)))</f>
        <v>-</v>
      </c>
      <c r="AI6" s="697" t="str">
        <f>IF(COUNT(AI12:AI300)=0,"-",SUMIFS(AI12:AI300, AI12:AI300, "&gt;="&amp;AI2,AI12:AI300,"&lt;="&amp;AI3)/($A$1-COUNTIF(AI12:AI300,"&lt;"&amp;AI$2)-COUNTIF(AI12:AI300,"&gt;"&amp;AI$3)))</f>
        <v>-</v>
      </c>
      <c r="AK6" s="697">
        <f ca="1">IF(COUNT(AK12:AK300)=0,"-",SUMIFS(AK12:AK300, AK12:AK300, "&gt;="&amp;AK2,AK12:AK300,"&lt;="&amp;AK3)/($A$1-COUNTIF(AK12:AK300,"&lt;"&amp;AK$2)-COUNTIF(AK12:AK300,"&gt;"&amp;AK$3)))</f>
        <v>1567.4480701286707</v>
      </c>
      <c r="AM6" s="697" t="str">
        <f>IF(COUNT(AM12:AM300)=0,"-",SUMIFS(AM12:AM300, AM12:AM300, "&gt;="&amp;AM2,AM12:AM300,"&lt;="&amp;AM3)/($A$1-COUNTIF(AM12:AM300,"&lt;"&amp;AM$2)-COUNTIF(AM12:AM300,"&gt;"&amp;AM$3)))</f>
        <v>-</v>
      </c>
      <c r="AO6" s="697" t="str">
        <f>IF(COUNT(AO12:AO300)=0,"-",SUMIFS(AO12:AO300, AO12:AO300, "&gt;="&amp;AO2,AO12:AO300,"&lt;="&amp;AO3)/($A$1-COUNTIF(AO12:AO300,"&lt;"&amp;AO$2)-COUNTIF(AO12:AO300,"&gt;"&amp;AO$3)))</f>
        <v>-</v>
      </c>
      <c r="AQ6" s="697">
        <f ca="1">IF(COUNT(AQ12:AQ300)=0,"-",SUMIFS(AQ12:AQ300, AQ12:AQ300, "&gt;="&amp;AQ2,AQ12:AQ300,"&lt;="&amp;AQ3)/($A$1-COUNTIF(AQ12:AQ300,"&lt;"&amp;AQ$2)-COUNTIF(AQ12:AQ300,"&gt;"&amp;AQ$3)))</f>
        <v>12113.094904339385</v>
      </c>
    </row>
    <row r="7" spans="1:43" x14ac:dyDescent="0.3">
      <c r="A7" s="426"/>
      <c r="B7" s="426"/>
    </row>
    <row r="8" spans="1:43" x14ac:dyDescent="0.3">
      <c r="A8" s="426"/>
      <c r="B8" s="426"/>
    </row>
    <row r="9" spans="1:43" x14ac:dyDescent="0.3">
      <c r="A9" s="426"/>
      <c r="B9" s="426"/>
      <c r="D9" s="696" t="s">
        <v>355</v>
      </c>
      <c r="E9" s="743"/>
      <c r="F9" s="696" t="s">
        <v>356</v>
      </c>
      <c r="G9" s="743"/>
      <c r="H9" s="696" t="s">
        <v>357</v>
      </c>
      <c r="I9" s="743"/>
      <c r="J9" s="696" t="s">
        <v>358</v>
      </c>
      <c r="K9" s="743"/>
      <c r="L9" s="696" t="s">
        <v>359</v>
      </c>
      <c r="M9" s="743"/>
      <c r="N9" s="696" t="s">
        <v>360</v>
      </c>
      <c r="O9" s="743"/>
      <c r="P9" s="696" t="s">
        <v>361</v>
      </c>
      <c r="Q9" s="743"/>
      <c r="R9" s="696" t="s">
        <v>362</v>
      </c>
      <c r="S9" s="743"/>
      <c r="T9" s="696" t="s">
        <v>363</v>
      </c>
      <c r="U9" s="743"/>
      <c r="V9" s="696" t="s">
        <v>364</v>
      </c>
      <c r="W9" s="743"/>
      <c r="X9" s="696" t="s">
        <v>365</v>
      </c>
      <c r="Y9" s="743"/>
      <c r="Z9" s="696" t="s">
        <v>366</v>
      </c>
      <c r="AA9" s="743"/>
      <c r="AB9" s="696" t="s">
        <v>367</v>
      </c>
      <c r="AC9" s="743"/>
      <c r="AD9" s="696" t="s">
        <v>368</v>
      </c>
      <c r="AE9" s="743"/>
      <c r="AF9" s="696" t="s">
        <v>369</v>
      </c>
      <c r="AG9" s="743"/>
      <c r="AH9" s="696" t="s">
        <v>370</v>
      </c>
      <c r="AI9" s="743"/>
      <c r="AJ9" s="696" t="s">
        <v>371</v>
      </c>
      <c r="AK9" s="743"/>
      <c r="AL9" s="696" t="s">
        <v>372</v>
      </c>
      <c r="AM9" s="743"/>
      <c r="AN9" s="696" t="s">
        <v>373</v>
      </c>
      <c r="AO9" s="743"/>
      <c r="AP9" s="696" t="s">
        <v>374</v>
      </c>
      <c r="AQ9" s="743"/>
    </row>
    <row r="10" spans="1:43" ht="57.6" x14ac:dyDescent="0.3">
      <c r="A10" s="664"/>
      <c r="B10" s="530"/>
      <c r="D10" s="663" t="s">
        <v>375</v>
      </c>
      <c r="E10" s="742" t="str">
        <f>D10&amp;"
per FTE"</f>
        <v>Total Occupancy
per FTE</v>
      </c>
      <c r="F10" s="663" t="s">
        <v>376</v>
      </c>
      <c r="G10" s="742" t="str">
        <f>F10&amp;"
per FTE"</f>
        <v>Direct Care Consultant 201
per FTE</v>
      </c>
      <c r="H10" s="663" t="s">
        <v>377</v>
      </c>
      <c r="I10" s="742" t="str">
        <f>H10&amp;"
per FTE"</f>
        <v>Temporary Help 202
per FTE</v>
      </c>
      <c r="J10" s="663" t="s">
        <v>378</v>
      </c>
      <c r="K10" s="742" t="str">
        <f>J10&amp;"
per FTE"</f>
        <v>Clients and Caregivers Reimb./Stipends 203
per FTE</v>
      </c>
      <c r="L10" s="663" t="s">
        <v>379</v>
      </c>
      <c r="M10" s="742" t="str">
        <f>L10&amp;"
per FTE"</f>
        <v>Subcontracted Direct Care 206
per FTE</v>
      </c>
      <c r="N10" s="663" t="s">
        <v>380</v>
      </c>
      <c r="O10" s="742" t="str">
        <f>N10&amp;"
per FTE"</f>
        <v>Staff Training 204
per FTE</v>
      </c>
      <c r="P10" s="663" t="s">
        <v>381</v>
      </c>
      <c r="Q10" s="742" t="str">
        <f>P10&amp;"
per FTE"</f>
        <v>Staff Mileage / Travel 205
per FTE</v>
      </c>
      <c r="R10" s="663" t="s">
        <v>382</v>
      </c>
      <c r="S10" s="742" t="str">
        <f>R10&amp;"
per FTE"</f>
        <v>Meals 207
per FTE</v>
      </c>
      <c r="T10" s="663" t="s">
        <v>383</v>
      </c>
      <c r="U10" s="742" t="str">
        <f>T10&amp;"
per FTE"</f>
        <v>Client Transportation 208
per FTE</v>
      </c>
      <c r="V10" s="663" t="s">
        <v>384</v>
      </c>
      <c r="W10" s="742" t="str">
        <f>V10&amp;"
per FTE"</f>
        <v>Vehicle Expenses 208
per FTE</v>
      </c>
      <c r="X10" s="663" t="s">
        <v>385</v>
      </c>
      <c r="Y10" s="742" t="str">
        <f>X10&amp;"
per FTE"</f>
        <v>Vehicle Depreciation 208
per FTE</v>
      </c>
      <c r="Z10" s="663" t="s">
        <v>386</v>
      </c>
      <c r="AA10" s="742" t="str">
        <f>Z10&amp;"
per FTE"</f>
        <v>Incidental Medical /Medicine/Pharmacy 209
per FTE</v>
      </c>
      <c r="AB10" s="663" t="s">
        <v>387</v>
      </c>
      <c r="AC10" s="742" t="str">
        <f>AB10&amp;"
per FTE"</f>
        <v>Client Personal Allowances 211
per FTE</v>
      </c>
      <c r="AD10" s="663" t="s">
        <v>388</v>
      </c>
      <c r="AE10" s="742" t="str">
        <f>AD10&amp;"
per FTE"</f>
        <v>Provision Material Goods/Svs./Benefits 212
per FTE</v>
      </c>
      <c r="AF10" s="663" t="s">
        <v>389</v>
      </c>
      <c r="AG10" s="742" t="str">
        <f>AF10&amp;"
per FTE"</f>
        <v>Direct Client Wages 214
per FTE</v>
      </c>
      <c r="AH10" s="663" t="s">
        <v>390</v>
      </c>
      <c r="AI10" s="742" t="str">
        <f>AH10&amp;"
per FTE"</f>
        <v>Other Commercial Prod. &amp; Svs. 214
per FTE</v>
      </c>
      <c r="AJ10" s="663" t="s">
        <v>391</v>
      </c>
      <c r="AK10" s="742" t="str">
        <f>AJ10&amp;"
per FTE"</f>
        <v>Program Supplies &amp; Materials 215
per FTE</v>
      </c>
      <c r="AL10" s="663" t="s">
        <v>392</v>
      </c>
      <c r="AM10" s="742" t="str">
        <f>AL10&amp;"
per FTE"</f>
        <v>Non Charitable Expenses
per FTE</v>
      </c>
      <c r="AN10" s="663" t="s">
        <v>393</v>
      </c>
      <c r="AO10" s="742" t="str">
        <f>AN10&amp;"
per FTE"</f>
        <v>Other Expense
per FTE</v>
      </c>
      <c r="AP10" s="663" t="s">
        <v>394</v>
      </c>
      <c r="AQ10" s="742" t="str">
        <f>AP10&amp;"
per FTE"</f>
        <v>Total Other Program Expense
per FTE</v>
      </c>
    </row>
    <row r="11" spans="1:43" x14ac:dyDescent="0.3">
      <c r="A11" s="696" t="s">
        <v>450</v>
      </c>
      <c r="B11" s="448" t="s">
        <v>395</v>
      </c>
      <c r="D11" s="696" t="s">
        <v>396</v>
      </c>
      <c r="E11" s="743"/>
      <c r="F11" s="696" t="s">
        <v>396</v>
      </c>
      <c r="G11" s="743"/>
      <c r="H11" s="696" t="s">
        <v>396</v>
      </c>
      <c r="I11" s="743"/>
      <c r="J11" s="696" t="s">
        <v>396</v>
      </c>
      <c r="K11" s="743"/>
      <c r="L11" s="696" t="s">
        <v>396</v>
      </c>
      <c r="M11" s="743"/>
      <c r="N11" s="696" t="s">
        <v>396</v>
      </c>
      <c r="O11" s="743"/>
      <c r="P11" s="696" t="s">
        <v>396</v>
      </c>
      <c r="Q11" s="743"/>
      <c r="R11" s="696" t="s">
        <v>396</v>
      </c>
      <c r="S11" s="743"/>
      <c r="T11" s="696" t="s">
        <v>396</v>
      </c>
      <c r="U11" s="743"/>
      <c r="V11" s="696" t="s">
        <v>396</v>
      </c>
      <c r="W11" s="743"/>
      <c r="X11" s="696" t="s">
        <v>396</v>
      </c>
      <c r="Y11" s="743"/>
      <c r="Z11" s="696" t="s">
        <v>396</v>
      </c>
      <c r="AA11" s="743"/>
      <c r="AB11" s="696" t="s">
        <v>396</v>
      </c>
      <c r="AC11" s="743"/>
      <c r="AD11" s="696" t="s">
        <v>396</v>
      </c>
      <c r="AE11" s="743"/>
      <c r="AF11" s="696" t="s">
        <v>396</v>
      </c>
      <c r="AG11" s="743"/>
      <c r="AH11" s="696" t="s">
        <v>396</v>
      </c>
      <c r="AI11" s="743"/>
      <c r="AJ11" s="696" t="s">
        <v>396</v>
      </c>
      <c r="AK11" s="743"/>
      <c r="AL11" s="696" t="s">
        <v>396</v>
      </c>
      <c r="AM11" s="743"/>
      <c r="AN11" s="696" t="s">
        <v>396</v>
      </c>
      <c r="AO11" s="743"/>
      <c r="AP11" s="696" t="s">
        <v>396</v>
      </c>
      <c r="AQ11" s="743"/>
    </row>
    <row r="12" spans="1:43" x14ac:dyDescent="0.3">
      <c r="A12" s="696"/>
      <c r="B12" s="447">
        <v>6.41</v>
      </c>
      <c r="D12" s="492">
        <v>31928</v>
      </c>
      <c r="E12" s="662">
        <f t="shared" ref="E12:E24" si="0">IF(OR($B12=0,D12=0),"",D12/$B12)</f>
        <v>4980.9672386895472</v>
      </c>
      <c r="F12" s="529"/>
      <c r="G12" s="662" t="str">
        <f t="shared" ref="G12:G75" si="1">IF(OR($B12=0,F12=0),"",F12/$B12)</f>
        <v/>
      </c>
      <c r="H12" s="492"/>
      <c r="I12" s="662" t="str">
        <f t="shared" ref="I12:I75" si="2">IF(OR($B12=0,H12=0),"",H12/$B12)</f>
        <v/>
      </c>
      <c r="J12" s="492"/>
      <c r="K12" s="662" t="str">
        <f t="shared" ref="K12:K75" si="3">IF(OR($B12=0,J12=0),"",J12/$B12)</f>
        <v/>
      </c>
      <c r="L12" s="492">
        <v>4274</v>
      </c>
      <c r="M12" s="662">
        <f t="shared" ref="M12:M75" si="4">IF(OR($B12=0,L12=0),"",L12/$B12)</f>
        <v>666.77067082683311</v>
      </c>
      <c r="N12" s="492">
        <v>5211</v>
      </c>
      <c r="O12" s="662">
        <f t="shared" ref="O12:O24" si="5">IF(OR($B12=0,N12=0),"",N12/$B12)</f>
        <v>812.94851794071758</v>
      </c>
      <c r="P12" s="492">
        <v>8186</v>
      </c>
      <c r="Q12" s="662">
        <f t="shared" ref="Q12:Q24" si="6">IF(OR($B12=0,P12=0),"",P12/$B12)</f>
        <v>1277.0670826833073</v>
      </c>
      <c r="R12" s="492">
        <v>1294</v>
      </c>
      <c r="S12" s="662">
        <f t="shared" ref="S12:S75" si="7">IF(OR($B12=0,R12=0),"",R12/$B12)</f>
        <v>201.87207488299532</v>
      </c>
      <c r="T12" s="492">
        <v>3296</v>
      </c>
      <c r="U12" s="662">
        <f t="shared" ref="U12:U75" si="8">IF(OR($B12=0,T12=0),"",T12/$B12)</f>
        <v>514.19656786271446</v>
      </c>
      <c r="V12" s="492"/>
      <c r="W12" s="662" t="str">
        <f t="shared" ref="W12:W75" si="9">IF(OR($B12=0,V12=0),"",V12/$B12)</f>
        <v/>
      </c>
      <c r="X12" s="492"/>
      <c r="Y12" s="662" t="str">
        <f t="shared" ref="Y12:Y75" si="10">IF(OR($B12=0,X12=0),"",X12/$B12)</f>
        <v/>
      </c>
      <c r="Z12" s="492"/>
      <c r="AA12" s="662" t="str">
        <f t="shared" ref="AA12:AA75" si="11">IF(OR($B12=0,Z12=0),"",Z12/$B12)</f>
        <v/>
      </c>
      <c r="AB12" s="492"/>
      <c r="AC12" s="662" t="str">
        <f t="shared" ref="AC12:AC75" si="12">IF(OR($B12=0,AB12=0),"",AB12/$B12)</f>
        <v/>
      </c>
      <c r="AD12" s="492"/>
      <c r="AE12" s="662" t="str">
        <f t="shared" ref="AE12:AE75" si="13">IF(OR($B12=0,AD12=0),"",AD12/$B12)</f>
        <v/>
      </c>
      <c r="AF12" s="492"/>
      <c r="AG12" s="662" t="str">
        <f t="shared" ref="AG12:AG75" si="14">IF(OR($B12=0,AF12=0),"",AF12/$B12)</f>
        <v/>
      </c>
      <c r="AH12" s="492"/>
      <c r="AI12" s="662" t="str">
        <f t="shared" ref="AI12:AI75" si="15">IF(OR($B12=0,AH12=0),"",AH12/$B12)</f>
        <v/>
      </c>
      <c r="AJ12" s="492">
        <v>53692</v>
      </c>
      <c r="AK12" s="662">
        <f t="shared" ref="AK12:AK75" si="16">IF(OR($B12=0,AJ12=0),"",AJ12/$B12)</f>
        <v>8376.2870514820588</v>
      </c>
      <c r="AL12" s="492"/>
      <c r="AM12" s="662" t="str">
        <f t="shared" ref="AM12:AM75" si="17">IF(OR($B12=0,AL12=0),"",AL12/$B12)</f>
        <v/>
      </c>
      <c r="AN12" s="492"/>
      <c r="AO12" s="662" t="str">
        <f t="shared" ref="AO12:AO75" si="18">IF(OR($B12=0,AN12=0),"",AN12/$B12)</f>
        <v/>
      </c>
      <c r="AP12" s="492">
        <v>75953</v>
      </c>
      <c r="AQ12" s="662">
        <f t="shared" ref="AQ12:AQ75" si="19">IF(OR($B12=0,AP12=0),"",AP12/$B12)</f>
        <v>11849.141965678627</v>
      </c>
    </row>
    <row r="13" spans="1:43" x14ac:dyDescent="0.3">
      <c r="A13" s="696"/>
      <c r="B13" s="447">
        <v>2.019234</v>
      </c>
      <c r="D13" s="492">
        <v>4850</v>
      </c>
      <c r="E13" s="662">
        <f t="shared" si="0"/>
        <v>2401.9009188632917</v>
      </c>
      <c r="F13" s="492">
        <v>725</v>
      </c>
      <c r="G13" s="662">
        <f t="shared" si="1"/>
        <v>359.04704457234772</v>
      </c>
      <c r="H13" s="492"/>
      <c r="I13" s="662" t="str">
        <f t="shared" si="2"/>
        <v/>
      </c>
      <c r="J13" s="492"/>
      <c r="K13" s="662" t="str">
        <f t="shared" si="3"/>
        <v/>
      </c>
      <c r="L13" s="492">
        <v>55</v>
      </c>
      <c r="M13" s="662">
        <f t="shared" si="4"/>
        <v>27.238051657212587</v>
      </c>
      <c r="N13" s="492">
        <v>1460</v>
      </c>
      <c r="O13" s="662">
        <f t="shared" si="5"/>
        <v>723.04646217327956</v>
      </c>
      <c r="P13" s="492">
        <v>1455</v>
      </c>
      <c r="Q13" s="662">
        <f t="shared" si="6"/>
        <v>720.5702756589875</v>
      </c>
      <c r="R13" s="492"/>
      <c r="S13" s="662" t="str">
        <f t="shared" si="7"/>
        <v/>
      </c>
      <c r="T13" s="492">
        <v>657</v>
      </c>
      <c r="U13" s="662">
        <f t="shared" si="8"/>
        <v>325.37090797797583</v>
      </c>
      <c r="V13" s="492"/>
      <c r="W13" s="662" t="str">
        <f t="shared" si="9"/>
        <v/>
      </c>
      <c r="X13" s="492"/>
      <c r="Y13" s="662" t="str">
        <f t="shared" si="10"/>
        <v/>
      </c>
      <c r="Z13" s="492"/>
      <c r="AA13" s="662" t="str">
        <f t="shared" si="11"/>
        <v/>
      </c>
      <c r="AB13" s="492"/>
      <c r="AC13" s="662" t="str">
        <f t="shared" si="12"/>
        <v/>
      </c>
      <c r="AD13" s="492">
        <v>10357</v>
      </c>
      <c r="AE13" s="662">
        <f t="shared" si="13"/>
        <v>5129.172745704559</v>
      </c>
      <c r="AF13" s="492"/>
      <c r="AG13" s="662" t="str">
        <f t="shared" si="14"/>
        <v/>
      </c>
      <c r="AH13" s="492"/>
      <c r="AI13" s="662" t="str">
        <f t="shared" si="15"/>
        <v/>
      </c>
      <c r="AJ13" s="492">
        <v>5933</v>
      </c>
      <c r="AK13" s="662">
        <f t="shared" si="16"/>
        <v>2938.2429178589505</v>
      </c>
      <c r="AL13" s="492"/>
      <c r="AM13" s="662" t="str">
        <f t="shared" si="17"/>
        <v/>
      </c>
      <c r="AN13" s="492"/>
      <c r="AO13" s="662" t="str">
        <f t="shared" si="18"/>
        <v/>
      </c>
      <c r="AP13" s="492">
        <v>20642</v>
      </c>
      <c r="AQ13" s="662">
        <f t="shared" si="19"/>
        <v>10222.688405603312</v>
      </c>
    </row>
    <row r="14" spans="1:43" x14ac:dyDescent="0.3">
      <c r="A14" s="696"/>
      <c r="B14" s="447">
        <v>2</v>
      </c>
      <c r="D14" s="492"/>
      <c r="E14" s="662" t="str">
        <f t="shared" si="0"/>
        <v/>
      </c>
      <c r="F14" s="492"/>
      <c r="G14" s="662" t="str">
        <f t="shared" si="1"/>
        <v/>
      </c>
      <c r="H14" s="492"/>
      <c r="I14" s="662" t="str">
        <f t="shared" si="2"/>
        <v/>
      </c>
      <c r="J14" s="492"/>
      <c r="K14" s="662" t="str">
        <f t="shared" si="3"/>
        <v/>
      </c>
      <c r="L14" s="492">
        <v>107310</v>
      </c>
      <c r="M14" s="662">
        <f t="shared" si="4"/>
        <v>53655</v>
      </c>
      <c r="N14" s="492"/>
      <c r="O14" s="662" t="str">
        <f t="shared" si="5"/>
        <v/>
      </c>
      <c r="P14" s="492"/>
      <c r="Q14" s="662" t="str">
        <f t="shared" si="6"/>
        <v/>
      </c>
      <c r="R14" s="492"/>
      <c r="S14" s="662" t="str">
        <f t="shared" si="7"/>
        <v/>
      </c>
      <c r="T14" s="492"/>
      <c r="U14" s="662" t="str">
        <f t="shared" si="8"/>
        <v/>
      </c>
      <c r="V14" s="492"/>
      <c r="W14" s="662" t="str">
        <f t="shared" si="9"/>
        <v/>
      </c>
      <c r="X14" s="492"/>
      <c r="Y14" s="662" t="str">
        <f t="shared" si="10"/>
        <v/>
      </c>
      <c r="Z14" s="492"/>
      <c r="AA14" s="662" t="str">
        <f t="shared" si="11"/>
        <v/>
      </c>
      <c r="AB14" s="492"/>
      <c r="AC14" s="662" t="str">
        <f t="shared" si="12"/>
        <v/>
      </c>
      <c r="AD14" s="492"/>
      <c r="AE14" s="662" t="str">
        <f t="shared" si="13"/>
        <v/>
      </c>
      <c r="AF14" s="492"/>
      <c r="AG14" s="662" t="str">
        <f t="shared" si="14"/>
        <v/>
      </c>
      <c r="AH14" s="492"/>
      <c r="AI14" s="662" t="str">
        <f t="shared" si="15"/>
        <v/>
      </c>
      <c r="AJ14" s="492"/>
      <c r="AK14" s="662" t="str">
        <f t="shared" si="16"/>
        <v/>
      </c>
      <c r="AL14" s="492"/>
      <c r="AM14" s="662" t="str">
        <f t="shared" si="17"/>
        <v/>
      </c>
      <c r="AN14" s="492"/>
      <c r="AO14" s="662" t="str">
        <f t="shared" si="18"/>
        <v/>
      </c>
      <c r="AP14" s="492">
        <v>107310</v>
      </c>
      <c r="AQ14" s="662">
        <f t="shared" si="19"/>
        <v>53655</v>
      </c>
    </row>
    <row r="15" spans="1:43" x14ac:dyDescent="0.3">
      <c r="A15" s="696"/>
      <c r="B15" s="447">
        <v>4.1703999999999999</v>
      </c>
      <c r="D15" s="492">
        <v>22908</v>
      </c>
      <c r="E15" s="662">
        <f t="shared" si="0"/>
        <v>5492.9982735469021</v>
      </c>
      <c r="F15" s="492">
        <v>3676</v>
      </c>
      <c r="G15" s="662">
        <f t="shared" si="1"/>
        <v>881.45022060234032</v>
      </c>
      <c r="H15" s="492"/>
      <c r="I15" s="662" t="str">
        <f t="shared" si="2"/>
        <v/>
      </c>
      <c r="J15" s="492">
        <v>16208</v>
      </c>
      <c r="K15" s="662">
        <f t="shared" si="3"/>
        <v>3886.4377517744101</v>
      </c>
      <c r="L15" s="492"/>
      <c r="M15" s="662" t="str">
        <f t="shared" si="4"/>
        <v/>
      </c>
      <c r="N15" s="492">
        <v>3710</v>
      </c>
      <c r="O15" s="662">
        <f t="shared" si="5"/>
        <v>889.60291578745444</v>
      </c>
      <c r="P15" s="492">
        <v>5412</v>
      </c>
      <c r="Q15" s="662">
        <f t="shared" si="6"/>
        <v>1297.717245348168</v>
      </c>
      <c r="R15" s="492">
        <v>1037</v>
      </c>
      <c r="S15" s="662">
        <f t="shared" si="7"/>
        <v>248.65720314598121</v>
      </c>
      <c r="T15" s="492">
        <v>3326</v>
      </c>
      <c r="U15" s="662">
        <f t="shared" si="8"/>
        <v>797.52541722616536</v>
      </c>
      <c r="V15" s="492"/>
      <c r="W15" s="662" t="str">
        <f t="shared" si="9"/>
        <v/>
      </c>
      <c r="X15" s="492"/>
      <c r="Y15" s="662" t="str">
        <f t="shared" si="10"/>
        <v/>
      </c>
      <c r="Z15" s="492"/>
      <c r="AA15" s="662" t="str">
        <f t="shared" si="11"/>
        <v/>
      </c>
      <c r="AB15" s="492"/>
      <c r="AC15" s="662" t="str">
        <f t="shared" si="12"/>
        <v/>
      </c>
      <c r="AD15" s="492"/>
      <c r="AE15" s="662" t="str">
        <f t="shared" si="13"/>
        <v/>
      </c>
      <c r="AF15" s="492"/>
      <c r="AG15" s="662" t="str">
        <f t="shared" si="14"/>
        <v/>
      </c>
      <c r="AH15" s="492"/>
      <c r="AI15" s="662" t="str">
        <f t="shared" si="15"/>
        <v/>
      </c>
      <c r="AJ15" s="492">
        <v>121</v>
      </c>
      <c r="AK15" s="662">
        <f t="shared" si="16"/>
        <v>29.014003452906199</v>
      </c>
      <c r="AL15" s="492"/>
      <c r="AM15" s="662" t="str">
        <f t="shared" si="17"/>
        <v/>
      </c>
      <c r="AN15" s="492"/>
      <c r="AO15" s="662" t="str">
        <f t="shared" si="18"/>
        <v/>
      </c>
      <c r="AP15" s="492">
        <v>33490</v>
      </c>
      <c r="AQ15" s="662">
        <f t="shared" si="19"/>
        <v>8030.4047573374255</v>
      </c>
    </row>
    <row r="16" spans="1:43" x14ac:dyDescent="0.3">
      <c r="A16" s="696"/>
      <c r="B16" s="447">
        <v>9.9</v>
      </c>
      <c r="D16" s="492">
        <v>31268</v>
      </c>
      <c r="E16" s="662">
        <f t="shared" si="0"/>
        <v>3158.3838383838383</v>
      </c>
      <c r="F16" s="492">
        <v>75146</v>
      </c>
      <c r="G16" s="662">
        <f t="shared" si="1"/>
        <v>7590.5050505050503</v>
      </c>
      <c r="H16" s="492"/>
      <c r="I16" s="662" t="str">
        <f t="shared" si="2"/>
        <v/>
      </c>
      <c r="J16" s="492"/>
      <c r="K16" s="662" t="str">
        <f t="shared" si="3"/>
        <v/>
      </c>
      <c r="L16" s="492"/>
      <c r="M16" s="662" t="str">
        <f t="shared" si="4"/>
        <v/>
      </c>
      <c r="N16" s="492">
        <v>4249</v>
      </c>
      <c r="O16" s="662">
        <f t="shared" si="5"/>
        <v>429.19191919191917</v>
      </c>
      <c r="P16" s="492">
        <v>8425</v>
      </c>
      <c r="Q16" s="662">
        <f t="shared" si="6"/>
        <v>851.01010101010093</v>
      </c>
      <c r="R16" s="492"/>
      <c r="S16" s="662" t="str">
        <f t="shared" si="7"/>
        <v/>
      </c>
      <c r="T16" s="492"/>
      <c r="U16" s="662" t="str">
        <f t="shared" si="8"/>
        <v/>
      </c>
      <c r="V16" s="492"/>
      <c r="W16" s="662" t="str">
        <f t="shared" si="9"/>
        <v/>
      </c>
      <c r="X16" s="492"/>
      <c r="Y16" s="662" t="str">
        <f t="shared" si="10"/>
        <v/>
      </c>
      <c r="Z16" s="492"/>
      <c r="AA16" s="662" t="str">
        <f t="shared" si="11"/>
        <v/>
      </c>
      <c r="AB16" s="492"/>
      <c r="AC16" s="662" t="str">
        <f t="shared" si="12"/>
        <v/>
      </c>
      <c r="AD16" s="492"/>
      <c r="AE16" s="662" t="str">
        <f t="shared" si="13"/>
        <v/>
      </c>
      <c r="AF16" s="492"/>
      <c r="AG16" s="662" t="str">
        <f t="shared" si="14"/>
        <v/>
      </c>
      <c r="AH16" s="492"/>
      <c r="AI16" s="662" t="str">
        <f t="shared" si="15"/>
        <v/>
      </c>
      <c r="AJ16" s="492">
        <v>3827</v>
      </c>
      <c r="AK16" s="662">
        <f t="shared" si="16"/>
        <v>386.56565656565652</v>
      </c>
      <c r="AL16" s="492"/>
      <c r="AM16" s="662" t="str">
        <f t="shared" si="17"/>
        <v/>
      </c>
      <c r="AN16" s="492"/>
      <c r="AO16" s="662" t="str">
        <f t="shared" si="18"/>
        <v/>
      </c>
      <c r="AP16" s="492">
        <v>91647</v>
      </c>
      <c r="AQ16" s="662">
        <f t="shared" si="19"/>
        <v>9257.2727272727261</v>
      </c>
    </row>
    <row r="17" spans="1:43" x14ac:dyDescent="0.3">
      <c r="A17" s="696"/>
      <c r="B17" s="447">
        <v>0.97</v>
      </c>
      <c r="D17" s="492">
        <v>7857</v>
      </c>
      <c r="E17" s="662">
        <f t="shared" si="0"/>
        <v>8100</v>
      </c>
      <c r="F17" s="492"/>
      <c r="G17" s="662" t="str">
        <f t="shared" si="1"/>
        <v/>
      </c>
      <c r="H17" s="492"/>
      <c r="I17" s="662" t="str">
        <f t="shared" si="2"/>
        <v/>
      </c>
      <c r="J17" s="492"/>
      <c r="K17" s="662" t="str">
        <f t="shared" si="3"/>
        <v/>
      </c>
      <c r="L17" s="492">
        <v>108396</v>
      </c>
      <c r="M17" s="662">
        <f t="shared" si="4"/>
        <v>111748.45360824742</v>
      </c>
      <c r="N17" s="492">
        <v>517</v>
      </c>
      <c r="O17" s="662">
        <f t="shared" si="5"/>
        <v>532.98969072164948</v>
      </c>
      <c r="P17" s="492">
        <v>644</v>
      </c>
      <c r="Q17" s="662">
        <f t="shared" si="6"/>
        <v>663.91752577319585</v>
      </c>
      <c r="R17" s="492"/>
      <c r="S17" s="662" t="str">
        <f t="shared" si="7"/>
        <v/>
      </c>
      <c r="T17" s="492"/>
      <c r="U17" s="662" t="str">
        <f t="shared" si="8"/>
        <v/>
      </c>
      <c r="V17" s="492"/>
      <c r="W17" s="662" t="str">
        <f t="shared" si="9"/>
        <v/>
      </c>
      <c r="X17" s="492"/>
      <c r="Y17" s="662" t="str">
        <f t="shared" si="10"/>
        <v/>
      </c>
      <c r="Z17" s="492"/>
      <c r="AA17" s="662" t="str">
        <f t="shared" si="11"/>
        <v/>
      </c>
      <c r="AB17" s="492"/>
      <c r="AC17" s="662" t="str">
        <f t="shared" si="12"/>
        <v/>
      </c>
      <c r="AD17" s="492"/>
      <c r="AE17" s="662" t="str">
        <f t="shared" si="13"/>
        <v/>
      </c>
      <c r="AF17" s="492"/>
      <c r="AG17" s="662" t="str">
        <f t="shared" si="14"/>
        <v/>
      </c>
      <c r="AH17" s="492"/>
      <c r="AI17" s="662" t="str">
        <f t="shared" si="15"/>
        <v/>
      </c>
      <c r="AJ17" s="492"/>
      <c r="AK17" s="662" t="str">
        <f t="shared" si="16"/>
        <v/>
      </c>
      <c r="AL17" s="492"/>
      <c r="AM17" s="662" t="str">
        <f t="shared" si="17"/>
        <v/>
      </c>
      <c r="AN17" s="492"/>
      <c r="AO17" s="662" t="str">
        <f t="shared" si="18"/>
        <v/>
      </c>
      <c r="AP17" s="492">
        <v>109557</v>
      </c>
      <c r="AQ17" s="662">
        <f t="shared" si="19"/>
        <v>112945.36082474227</v>
      </c>
    </row>
    <row r="18" spans="1:43" x14ac:dyDescent="0.3">
      <c r="A18" s="696"/>
      <c r="B18" s="447">
        <v>5.15</v>
      </c>
      <c r="D18" s="492">
        <v>29162</v>
      </c>
      <c r="E18" s="662">
        <f t="shared" si="0"/>
        <v>5662.5242718446598</v>
      </c>
      <c r="F18" s="492">
        <v>31732</v>
      </c>
      <c r="G18" s="662">
        <f t="shared" si="1"/>
        <v>6161.5533980582522</v>
      </c>
      <c r="H18" s="492"/>
      <c r="I18" s="662" t="str">
        <f t="shared" si="2"/>
        <v/>
      </c>
      <c r="J18" s="492"/>
      <c r="K18" s="662" t="str">
        <f t="shared" si="3"/>
        <v/>
      </c>
      <c r="L18" s="492"/>
      <c r="M18" s="662" t="str">
        <f t="shared" si="4"/>
        <v/>
      </c>
      <c r="N18" s="492">
        <v>9296</v>
      </c>
      <c r="O18" s="662">
        <f t="shared" si="5"/>
        <v>1805.0485436893202</v>
      </c>
      <c r="P18" s="492">
        <v>755</v>
      </c>
      <c r="Q18" s="662">
        <f t="shared" si="6"/>
        <v>146.60194174757279</v>
      </c>
      <c r="R18" s="492"/>
      <c r="S18" s="662" t="str">
        <f t="shared" si="7"/>
        <v/>
      </c>
      <c r="T18" s="492"/>
      <c r="U18" s="662" t="str">
        <f t="shared" si="8"/>
        <v/>
      </c>
      <c r="V18" s="492"/>
      <c r="W18" s="662" t="str">
        <f t="shared" si="9"/>
        <v/>
      </c>
      <c r="X18" s="492"/>
      <c r="Y18" s="662" t="str">
        <f t="shared" si="10"/>
        <v/>
      </c>
      <c r="Z18" s="492"/>
      <c r="AA18" s="662" t="str">
        <f t="shared" si="11"/>
        <v/>
      </c>
      <c r="AB18" s="492"/>
      <c r="AC18" s="662" t="str">
        <f t="shared" si="12"/>
        <v/>
      </c>
      <c r="AD18" s="492"/>
      <c r="AE18" s="662" t="str">
        <f t="shared" si="13"/>
        <v/>
      </c>
      <c r="AF18" s="492"/>
      <c r="AG18" s="662" t="str">
        <f t="shared" si="14"/>
        <v/>
      </c>
      <c r="AH18" s="492"/>
      <c r="AI18" s="662" t="str">
        <f t="shared" si="15"/>
        <v/>
      </c>
      <c r="AJ18" s="492">
        <v>8185</v>
      </c>
      <c r="AK18" s="662">
        <f t="shared" si="16"/>
        <v>1589.3203883495144</v>
      </c>
      <c r="AL18" s="492"/>
      <c r="AM18" s="662" t="str">
        <f t="shared" si="17"/>
        <v/>
      </c>
      <c r="AN18" s="492"/>
      <c r="AO18" s="662" t="str">
        <f t="shared" si="18"/>
        <v/>
      </c>
      <c r="AP18" s="492">
        <v>49968</v>
      </c>
      <c r="AQ18" s="662">
        <f t="shared" si="19"/>
        <v>9702.5242718446589</v>
      </c>
    </row>
    <row r="19" spans="1:43" x14ac:dyDescent="0.3">
      <c r="A19" s="696"/>
      <c r="B19" s="447">
        <v>5.4378780219780198</v>
      </c>
      <c r="D19" s="492">
        <v>160045</v>
      </c>
      <c r="E19" s="662">
        <f t="shared" si="0"/>
        <v>29431.517101552028</v>
      </c>
      <c r="F19" s="492">
        <v>12065</v>
      </c>
      <c r="G19" s="662">
        <f t="shared" si="1"/>
        <v>2218.6963280966302</v>
      </c>
      <c r="H19" s="492"/>
      <c r="I19" s="662" t="str">
        <f t="shared" si="2"/>
        <v/>
      </c>
      <c r="J19" s="492"/>
      <c r="K19" s="662" t="str">
        <f t="shared" si="3"/>
        <v/>
      </c>
      <c r="L19" s="492"/>
      <c r="M19" s="662" t="str">
        <f t="shared" si="4"/>
        <v/>
      </c>
      <c r="N19" s="492">
        <v>4795</v>
      </c>
      <c r="O19" s="662">
        <f t="shared" si="5"/>
        <v>881.77777813703631</v>
      </c>
      <c r="P19" s="492">
        <v>1425</v>
      </c>
      <c r="Q19" s="662">
        <f t="shared" si="6"/>
        <v>262.05074741298785</v>
      </c>
      <c r="R19" s="492">
        <v>97</v>
      </c>
      <c r="S19" s="662">
        <f t="shared" si="7"/>
        <v>17.837840350217419</v>
      </c>
      <c r="T19" s="492"/>
      <c r="U19" s="662" t="str">
        <f t="shared" si="8"/>
        <v/>
      </c>
      <c r="V19" s="492"/>
      <c r="W19" s="662" t="str">
        <f t="shared" si="9"/>
        <v/>
      </c>
      <c r="X19" s="492"/>
      <c r="Y19" s="662" t="str">
        <f t="shared" si="10"/>
        <v/>
      </c>
      <c r="Z19" s="492"/>
      <c r="AA19" s="662" t="str">
        <f t="shared" si="11"/>
        <v/>
      </c>
      <c r="AB19" s="492"/>
      <c r="AC19" s="662" t="str">
        <f t="shared" si="12"/>
        <v/>
      </c>
      <c r="AD19" s="492"/>
      <c r="AE19" s="662" t="str">
        <f t="shared" si="13"/>
        <v/>
      </c>
      <c r="AF19" s="492"/>
      <c r="AG19" s="662" t="str">
        <f t="shared" si="14"/>
        <v/>
      </c>
      <c r="AH19" s="492"/>
      <c r="AI19" s="662" t="str">
        <f t="shared" si="15"/>
        <v/>
      </c>
      <c r="AJ19" s="492">
        <v>16202</v>
      </c>
      <c r="AK19" s="662">
        <f t="shared" si="16"/>
        <v>2979.4710242703359</v>
      </c>
      <c r="AL19" s="492"/>
      <c r="AM19" s="662" t="str">
        <f t="shared" si="17"/>
        <v/>
      </c>
      <c r="AN19" s="492"/>
      <c r="AO19" s="662" t="str">
        <f t="shared" si="18"/>
        <v/>
      </c>
      <c r="AP19" s="492">
        <v>34584</v>
      </c>
      <c r="AQ19" s="662">
        <f t="shared" si="19"/>
        <v>6359.8337182672076</v>
      </c>
    </row>
    <row r="20" spans="1:43" x14ac:dyDescent="0.3">
      <c r="A20" s="696"/>
      <c r="B20" s="447">
        <v>1</v>
      </c>
      <c r="D20" s="492">
        <v>3450</v>
      </c>
      <c r="E20" s="662">
        <f t="shared" si="0"/>
        <v>3450</v>
      </c>
      <c r="F20" s="492">
        <v>330</v>
      </c>
      <c r="G20" s="662">
        <f t="shared" si="1"/>
        <v>330</v>
      </c>
      <c r="H20" s="492"/>
      <c r="I20" s="662" t="str">
        <f t="shared" si="2"/>
        <v/>
      </c>
      <c r="J20" s="492"/>
      <c r="K20" s="662" t="str">
        <f t="shared" si="3"/>
        <v/>
      </c>
      <c r="L20" s="492"/>
      <c r="M20" s="662" t="str">
        <f t="shared" si="4"/>
        <v/>
      </c>
      <c r="N20" s="492">
        <v>150</v>
      </c>
      <c r="O20" s="662">
        <f t="shared" si="5"/>
        <v>150</v>
      </c>
      <c r="P20" s="492">
        <v>2001</v>
      </c>
      <c r="Q20" s="662">
        <f t="shared" si="6"/>
        <v>2001</v>
      </c>
      <c r="R20" s="492"/>
      <c r="S20" s="662" t="str">
        <f t="shared" si="7"/>
        <v/>
      </c>
      <c r="T20" s="492"/>
      <c r="U20" s="662" t="str">
        <f t="shared" si="8"/>
        <v/>
      </c>
      <c r="V20" s="492"/>
      <c r="W20" s="662" t="str">
        <f t="shared" si="9"/>
        <v/>
      </c>
      <c r="X20" s="492"/>
      <c r="Y20" s="662" t="str">
        <f t="shared" si="10"/>
        <v/>
      </c>
      <c r="Z20" s="492"/>
      <c r="AA20" s="662" t="str">
        <f t="shared" si="11"/>
        <v/>
      </c>
      <c r="AB20" s="492"/>
      <c r="AC20" s="662" t="str">
        <f t="shared" si="12"/>
        <v/>
      </c>
      <c r="AD20" s="492"/>
      <c r="AE20" s="662" t="str">
        <f t="shared" si="13"/>
        <v/>
      </c>
      <c r="AF20" s="492"/>
      <c r="AG20" s="662" t="str">
        <f t="shared" si="14"/>
        <v/>
      </c>
      <c r="AH20" s="492"/>
      <c r="AI20" s="662" t="str">
        <f t="shared" si="15"/>
        <v/>
      </c>
      <c r="AJ20" s="492"/>
      <c r="AK20" s="662" t="str">
        <f t="shared" si="16"/>
        <v/>
      </c>
      <c r="AL20" s="492"/>
      <c r="AM20" s="662" t="str">
        <f t="shared" si="17"/>
        <v/>
      </c>
      <c r="AN20" s="492"/>
      <c r="AO20" s="662" t="str">
        <f t="shared" si="18"/>
        <v/>
      </c>
      <c r="AP20" s="492">
        <v>2481</v>
      </c>
      <c r="AQ20" s="662">
        <f t="shared" si="19"/>
        <v>2481</v>
      </c>
    </row>
    <row r="21" spans="1:43" x14ac:dyDescent="0.3">
      <c r="A21" s="696"/>
      <c r="B21" s="447">
        <v>6.13</v>
      </c>
      <c r="D21" s="492">
        <v>22335</v>
      </c>
      <c r="E21" s="662">
        <f t="shared" si="0"/>
        <v>3643.556280587276</v>
      </c>
      <c r="F21" s="492">
        <v>4345</v>
      </c>
      <c r="G21" s="662">
        <f t="shared" si="1"/>
        <v>708.80913539967378</v>
      </c>
      <c r="H21" s="492"/>
      <c r="I21" s="662" t="str">
        <f t="shared" si="2"/>
        <v/>
      </c>
      <c r="J21" s="492"/>
      <c r="K21" s="662" t="str">
        <f t="shared" si="3"/>
        <v/>
      </c>
      <c r="L21" s="492"/>
      <c r="M21" s="662" t="str">
        <f t="shared" si="4"/>
        <v/>
      </c>
      <c r="N21" s="492">
        <v>9414</v>
      </c>
      <c r="O21" s="662">
        <f t="shared" si="5"/>
        <v>1535.725938009788</v>
      </c>
      <c r="P21" s="492">
        <v>7488</v>
      </c>
      <c r="Q21" s="662">
        <f t="shared" si="6"/>
        <v>1221.5334420880913</v>
      </c>
      <c r="R21" s="492"/>
      <c r="S21" s="662" t="str">
        <f t="shared" si="7"/>
        <v/>
      </c>
      <c r="T21" s="492"/>
      <c r="U21" s="662" t="str">
        <f t="shared" si="8"/>
        <v/>
      </c>
      <c r="V21" s="492"/>
      <c r="W21" s="662" t="str">
        <f t="shared" si="9"/>
        <v/>
      </c>
      <c r="X21" s="492"/>
      <c r="Y21" s="662" t="str">
        <f t="shared" si="10"/>
        <v/>
      </c>
      <c r="Z21" s="492"/>
      <c r="AA21" s="662" t="str">
        <f t="shared" si="11"/>
        <v/>
      </c>
      <c r="AB21" s="492"/>
      <c r="AC21" s="662" t="str">
        <f t="shared" si="12"/>
        <v/>
      </c>
      <c r="AD21" s="492"/>
      <c r="AE21" s="662" t="str">
        <f t="shared" si="13"/>
        <v/>
      </c>
      <c r="AF21" s="492"/>
      <c r="AG21" s="662" t="str">
        <f t="shared" si="14"/>
        <v/>
      </c>
      <c r="AH21" s="492"/>
      <c r="AI21" s="662" t="str">
        <f t="shared" si="15"/>
        <v/>
      </c>
      <c r="AJ21" s="492">
        <v>8012</v>
      </c>
      <c r="AK21" s="662">
        <f t="shared" si="16"/>
        <v>1307.0146818923329</v>
      </c>
      <c r="AL21" s="492"/>
      <c r="AM21" s="662" t="str">
        <f t="shared" si="17"/>
        <v/>
      </c>
      <c r="AN21" s="492"/>
      <c r="AO21" s="662" t="str">
        <f t="shared" si="18"/>
        <v/>
      </c>
      <c r="AP21" s="492">
        <v>29259</v>
      </c>
      <c r="AQ21" s="662">
        <f t="shared" si="19"/>
        <v>4773.0831973898858</v>
      </c>
    </row>
    <row r="22" spans="1:43" x14ac:dyDescent="0.3">
      <c r="A22" s="696"/>
      <c r="B22" s="447">
        <v>0.5</v>
      </c>
      <c r="D22" s="492"/>
      <c r="E22" s="662" t="str">
        <f t="shared" si="0"/>
        <v/>
      </c>
      <c r="F22" s="492"/>
      <c r="G22" s="662" t="str">
        <f t="shared" si="1"/>
        <v/>
      </c>
      <c r="H22" s="492"/>
      <c r="I22" s="662" t="str">
        <f t="shared" si="2"/>
        <v/>
      </c>
      <c r="J22" s="492"/>
      <c r="K22" s="662" t="str">
        <f t="shared" si="3"/>
        <v/>
      </c>
      <c r="L22" s="492"/>
      <c r="M22" s="662" t="str">
        <f t="shared" si="4"/>
        <v/>
      </c>
      <c r="N22" s="492">
        <v>300</v>
      </c>
      <c r="O22" s="662">
        <f t="shared" si="5"/>
        <v>600</v>
      </c>
      <c r="P22" s="492"/>
      <c r="Q22" s="662" t="str">
        <f t="shared" si="6"/>
        <v/>
      </c>
      <c r="R22" s="492"/>
      <c r="S22" s="662" t="str">
        <f t="shared" si="7"/>
        <v/>
      </c>
      <c r="T22" s="492"/>
      <c r="U22" s="662" t="str">
        <f t="shared" si="8"/>
        <v/>
      </c>
      <c r="V22" s="492"/>
      <c r="W22" s="662" t="str">
        <f t="shared" si="9"/>
        <v/>
      </c>
      <c r="X22" s="492"/>
      <c r="Y22" s="662" t="str">
        <f t="shared" si="10"/>
        <v/>
      </c>
      <c r="Z22" s="492"/>
      <c r="AA22" s="662" t="str">
        <f t="shared" si="11"/>
        <v/>
      </c>
      <c r="AB22" s="492"/>
      <c r="AC22" s="662" t="str">
        <f t="shared" si="12"/>
        <v/>
      </c>
      <c r="AD22" s="492"/>
      <c r="AE22" s="662" t="str">
        <f t="shared" si="13"/>
        <v/>
      </c>
      <c r="AF22" s="492"/>
      <c r="AG22" s="662" t="str">
        <f t="shared" si="14"/>
        <v/>
      </c>
      <c r="AH22" s="492"/>
      <c r="AI22" s="662" t="str">
        <f t="shared" si="15"/>
        <v/>
      </c>
      <c r="AJ22" s="492">
        <v>2100</v>
      </c>
      <c r="AK22" s="662">
        <f t="shared" si="16"/>
        <v>4200</v>
      </c>
      <c r="AL22" s="492"/>
      <c r="AM22" s="662" t="str">
        <f t="shared" si="17"/>
        <v/>
      </c>
      <c r="AN22" s="492"/>
      <c r="AO22" s="662" t="str">
        <f t="shared" si="18"/>
        <v/>
      </c>
      <c r="AP22" s="492">
        <v>2400</v>
      </c>
      <c r="AQ22" s="662">
        <f t="shared" si="19"/>
        <v>4800</v>
      </c>
    </row>
    <row r="23" spans="1:43" x14ac:dyDescent="0.3">
      <c r="E23" s="662" t="str">
        <f t="shared" si="0"/>
        <v/>
      </c>
      <c r="G23" s="662" t="str">
        <f t="shared" si="1"/>
        <v/>
      </c>
      <c r="I23" s="662" t="str">
        <f t="shared" si="2"/>
        <v/>
      </c>
      <c r="K23" s="662" t="str">
        <f t="shared" si="3"/>
        <v/>
      </c>
      <c r="M23" s="662" t="str">
        <f t="shared" si="4"/>
        <v/>
      </c>
      <c r="O23" s="662" t="str">
        <f t="shared" si="5"/>
        <v/>
      </c>
      <c r="Q23" s="662" t="str">
        <f t="shared" si="6"/>
        <v/>
      </c>
      <c r="S23" s="662" t="str">
        <f t="shared" si="7"/>
        <v/>
      </c>
      <c r="U23" s="662" t="str">
        <f t="shared" si="8"/>
        <v/>
      </c>
      <c r="W23" s="662" t="str">
        <f t="shared" si="9"/>
        <v/>
      </c>
      <c r="Y23" s="662" t="str">
        <f t="shared" si="10"/>
        <v/>
      </c>
      <c r="AA23" s="662" t="str">
        <f t="shared" si="11"/>
        <v/>
      </c>
      <c r="AC23" s="662" t="str">
        <f t="shared" si="12"/>
        <v/>
      </c>
      <c r="AE23" s="662" t="str">
        <f t="shared" si="13"/>
        <v/>
      </c>
      <c r="AG23" s="662" t="str">
        <f t="shared" si="14"/>
        <v/>
      </c>
      <c r="AI23" s="662" t="str">
        <f t="shared" si="15"/>
        <v/>
      </c>
      <c r="AK23" s="662" t="str">
        <f t="shared" si="16"/>
        <v/>
      </c>
      <c r="AM23" s="662" t="str">
        <f t="shared" si="17"/>
        <v/>
      </c>
      <c r="AO23" s="662" t="str">
        <f t="shared" si="18"/>
        <v/>
      </c>
      <c r="AQ23" s="662" t="str">
        <f t="shared" si="19"/>
        <v/>
      </c>
    </row>
    <row r="24" spans="1:43" x14ac:dyDescent="0.3">
      <c r="E24" s="662" t="str">
        <f t="shared" si="0"/>
        <v/>
      </c>
      <c r="G24" s="662" t="str">
        <f t="shared" si="1"/>
        <v/>
      </c>
      <c r="I24" s="662" t="str">
        <f t="shared" si="2"/>
        <v/>
      </c>
      <c r="K24" s="662" t="str">
        <f t="shared" si="3"/>
        <v/>
      </c>
      <c r="M24" s="662" t="str">
        <f t="shared" si="4"/>
        <v/>
      </c>
      <c r="O24" s="662" t="str">
        <f t="shared" si="5"/>
        <v/>
      </c>
      <c r="Q24" s="662" t="str">
        <f t="shared" si="6"/>
        <v/>
      </c>
      <c r="S24" s="662" t="str">
        <f t="shared" si="7"/>
        <v/>
      </c>
      <c r="U24" s="662" t="str">
        <f t="shared" si="8"/>
        <v/>
      </c>
      <c r="W24" s="662" t="str">
        <f t="shared" si="9"/>
        <v/>
      </c>
      <c r="Y24" s="662" t="str">
        <f t="shared" si="10"/>
        <v/>
      </c>
      <c r="AA24" s="662" t="str">
        <f t="shared" si="11"/>
        <v/>
      </c>
      <c r="AC24" s="662" t="str">
        <f t="shared" si="12"/>
        <v/>
      </c>
      <c r="AE24" s="662" t="str">
        <f t="shared" si="13"/>
        <v/>
      </c>
      <c r="AG24" s="662" t="str">
        <f t="shared" si="14"/>
        <v/>
      </c>
      <c r="AI24" s="662" t="str">
        <f t="shared" si="15"/>
        <v/>
      </c>
      <c r="AK24" s="662" t="str">
        <f t="shared" si="16"/>
        <v/>
      </c>
      <c r="AM24" s="662" t="str">
        <f t="shared" si="17"/>
        <v/>
      </c>
      <c r="AO24" s="662" t="str">
        <f t="shared" si="18"/>
        <v/>
      </c>
      <c r="AQ24" s="662" t="str">
        <f t="shared" si="19"/>
        <v/>
      </c>
    </row>
    <row r="25" spans="1:43" x14ac:dyDescent="0.3">
      <c r="B25" s="627">
        <f>SUM(B12:B24)</f>
        <v>43.687512021978023</v>
      </c>
      <c r="D25" s="570">
        <f>SUM(D12:D24)</f>
        <v>313803</v>
      </c>
      <c r="E25" s="662"/>
      <c r="G25" s="662" t="str">
        <f t="shared" si="1"/>
        <v/>
      </c>
      <c r="I25" s="662" t="str">
        <f t="shared" si="2"/>
        <v/>
      </c>
      <c r="K25" s="662" t="str">
        <f t="shared" si="3"/>
        <v/>
      </c>
      <c r="M25" s="662" t="str">
        <f t="shared" si="4"/>
        <v/>
      </c>
      <c r="N25" s="570">
        <f>SUM(N12:N24)</f>
        <v>39102</v>
      </c>
      <c r="O25" s="662"/>
      <c r="P25" s="570">
        <f>SUM(P12:P24)</f>
        <v>35791</v>
      </c>
      <c r="Q25" s="662"/>
      <c r="S25" s="662" t="str">
        <f t="shared" si="7"/>
        <v/>
      </c>
      <c r="U25" s="662" t="str">
        <f t="shared" si="8"/>
        <v/>
      </c>
      <c r="W25" s="662" t="str">
        <f t="shared" si="9"/>
        <v/>
      </c>
      <c r="Y25" s="662" t="str">
        <f t="shared" si="10"/>
        <v/>
      </c>
      <c r="AA25" s="662" t="str">
        <f t="shared" si="11"/>
        <v/>
      </c>
      <c r="AC25" s="662" t="str">
        <f t="shared" si="12"/>
        <v/>
      </c>
      <c r="AE25" s="662" t="str">
        <f t="shared" si="13"/>
        <v/>
      </c>
      <c r="AG25" s="662" t="str">
        <f t="shared" si="14"/>
        <v/>
      </c>
      <c r="AI25" s="662" t="str">
        <f t="shared" si="15"/>
        <v/>
      </c>
      <c r="AJ25" s="570">
        <f>SUM(AJ12:AJ24)</f>
        <v>98072</v>
      </c>
      <c r="AK25" s="662">
        <f t="shared" si="16"/>
        <v>2244.8520288970126</v>
      </c>
      <c r="AM25" s="662" t="str">
        <f t="shared" si="17"/>
        <v/>
      </c>
      <c r="AO25" s="662" t="str">
        <f t="shared" si="18"/>
        <v/>
      </c>
      <c r="AQ25" s="662" t="str">
        <f t="shared" si="19"/>
        <v/>
      </c>
    </row>
    <row r="26" spans="1:43" x14ac:dyDescent="0.3">
      <c r="D26" s="570">
        <f>D25/B25</f>
        <v>7182.8993109549037</v>
      </c>
      <c r="E26" s="662" t="str">
        <f t="shared" ref="E26:E89" si="20">IF(OR($B26=0,D26=0),"",D26/$B26)</f>
        <v/>
      </c>
      <c r="G26" s="662" t="str">
        <f t="shared" si="1"/>
        <v/>
      </c>
      <c r="I26" s="662" t="str">
        <f t="shared" si="2"/>
        <v/>
      </c>
      <c r="K26" s="662" t="str">
        <f t="shared" si="3"/>
        <v/>
      </c>
      <c r="M26" s="662" t="str">
        <f t="shared" si="4"/>
        <v/>
      </c>
      <c r="N26" s="570">
        <f>N25/B25</f>
        <v>895.03838031171983</v>
      </c>
      <c r="O26" s="662" t="str">
        <f t="shared" ref="O26:O89" si="21">IF(OR($B26=0,N26=0),"",N26/$B26)</f>
        <v/>
      </c>
      <c r="P26" s="570">
        <f>P25/B25</f>
        <v>819.25013221156883</v>
      </c>
      <c r="Q26" s="662" t="str">
        <f t="shared" ref="Q26:Q89" si="22">IF(OR($B26=0,P26=0),"",P26/$B26)</f>
        <v/>
      </c>
      <c r="S26" s="662" t="str">
        <f t="shared" si="7"/>
        <v/>
      </c>
      <c r="U26" s="662" t="str">
        <f t="shared" si="8"/>
        <v/>
      </c>
      <c r="W26" s="662" t="str">
        <f t="shared" si="9"/>
        <v/>
      </c>
      <c r="Y26" s="662" t="str">
        <f t="shared" si="10"/>
        <v/>
      </c>
      <c r="AA26" s="662" t="str">
        <f t="shared" si="11"/>
        <v/>
      </c>
      <c r="AC26" s="662" t="str">
        <f t="shared" si="12"/>
        <v/>
      </c>
      <c r="AE26" s="662" t="str">
        <f t="shared" si="13"/>
        <v/>
      </c>
      <c r="AG26" s="662" t="str">
        <f t="shared" si="14"/>
        <v/>
      </c>
      <c r="AI26" s="662" t="str">
        <f t="shared" si="15"/>
        <v/>
      </c>
      <c r="AJ26" s="570">
        <f>AJ25/B25</f>
        <v>2244.8520288970126</v>
      </c>
      <c r="AK26" s="662" t="str">
        <f t="shared" si="16"/>
        <v/>
      </c>
      <c r="AM26" s="662" t="str">
        <f t="shared" si="17"/>
        <v/>
      </c>
      <c r="AO26" s="662" t="str">
        <f t="shared" si="18"/>
        <v/>
      </c>
      <c r="AQ26" s="662" t="str">
        <f t="shared" si="19"/>
        <v/>
      </c>
    </row>
    <row r="27" spans="1:43" x14ac:dyDescent="0.3">
      <c r="E27" s="662" t="str">
        <f t="shared" si="20"/>
        <v/>
      </c>
      <c r="G27" s="662" t="str">
        <f t="shared" si="1"/>
        <v/>
      </c>
      <c r="I27" s="662" t="str">
        <f t="shared" si="2"/>
        <v/>
      </c>
      <c r="K27" s="662" t="str">
        <f t="shared" si="3"/>
        <v/>
      </c>
      <c r="M27" s="662" t="str">
        <f t="shared" si="4"/>
        <v/>
      </c>
      <c r="O27" s="662" t="str">
        <f t="shared" si="21"/>
        <v/>
      </c>
      <c r="Q27" s="662" t="str">
        <f t="shared" si="22"/>
        <v/>
      </c>
      <c r="S27" s="662" t="str">
        <f t="shared" si="7"/>
        <v/>
      </c>
      <c r="U27" s="662" t="str">
        <f t="shared" si="8"/>
        <v/>
      </c>
      <c r="W27" s="662" t="str">
        <f t="shared" si="9"/>
        <v/>
      </c>
      <c r="Y27" s="662" t="str">
        <f t="shared" si="10"/>
        <v/>
      </c>
      <c r="AA27" s="662" t="str">
        <f t="shared" si="11"/>
        <v/>
      </c>
      <c r="AC27" s="662" t="str">
        <f t="shared" si="12"/>
        <v/>
      </c>
      <c r="AE27" s="662" t="str">
        <f t="shared" si="13"/>
        <v/>
      </c>
      <c r="AG27" s="662" t="str">
        <f t="shared" si="14"/>
        <v/>
      </c>
      <c r="AI27" s="662" t="str">
        <f t="shared" si="15"/>
        <v/>
      </c>
      <c r="AK27" s="662" t="str">
        <f t="shared" si="16"/>
        <v/>
      </c>
      <c r="AM27" s="662" t="str">
        <f t="shared" si="17"/>
        <v/>
      </c>
      <c r="AO27" s="662" t="str">
        <f t="shared" si="18"/>
        <v/>
      </c>
      <c r="AQ27" s="662" t="str">
        <f t="shared" si="19"/>
        <v/>
      </c>
    </row>
    <row r="28" spans="1:43" x14ac:dyDescent="0.3">
      <c r="E28" s="662" t="str">
        <f t="shared" si="20"/>
        <v/>
      </c>
      <c r="G28" s="662" t="str">
        <f t="shared" si="1"/>
        <v/>
      </c>
      <c r="I28" s="662" t="str">
        <f t="shared" si="2"/>
        <v/>
      </c>
      <c r="K28" s="662" t="str">
        <f t="shared" si="3"/>
        <v/>
      </c>
      <c r="M28" s="662" t="str">
        <f t="shared" si="4"/>
        <v/>
      </c>
      <c r="O28" s="662" t="str">
        <f t="shared" si="21"/>
        <v/>
      </c>
      <c r="Q28" s="662" t="str">
        <f t="shared" si="22"/>
        <v/>
      </c>
      <c r="S28" s="662" t="str">
        <f t="shared" si="7"/>
        <v/>
      </c>
      <c r="U28" s="662" t="str">
        <f t="shared" si="8"/>
        <v/>
      </c>
      <c r="W28" s="662" t="str">
        <f t="shared" si="9"/>
        <v/>
      </c>
      <c r="Y28" s="662" t="str">
        <f t="shared" si="10"/>
        <v/>
      </c>
      <c r="AA28" s="662" t="str">
        <f t="shared" si="11"/>
        <v/>
      </c>
      <c r="AC28" s="662" t="str">
        <f t="shared" si="12"/>
        <v/>
      </c>
      <c r="AE28" s="662" t="str">
        <f t="shared" si="13"/>
        <v/>
      </c>
      <c r="AG28" s="662" t="str">
        <f t="shared" si="14"/>
        <v/>
      </c>
      <c r="AI28" s="662" t="str">
        <f t="shared" si="15"/>
        <v/>
      </c>
      <c r="AK28" s="662" t="str">
        <f t="shared" si="16"/>
        <v/>
      </c>
      <c r="AM28" s="662" t="str">
        <f t="shared" si="17"/>
        <v/>
      </c>
      <c r="AO28" s="662" t="str">
        <f t="shared" si="18"/>
        <v/>
      </c>
      <c r="AQ28" s="662" t="str">
        <f t="shared" si="19"/>
        <v/>
      </c>
    </row>
    <row r="29" spans="1:43" x14ac:dyDescent="0.3">
      <c r="E29" s="662" t="str">
        <f t="shared" si="20"/>
        <v/>
      </c>
      <c r="G29" s="662" t="str">
        <f t="shared" si="1"/>
        <v/>
      </c>
      <c r="I29" s="662" t="str">
        <f t="shared" si="2"/>
        <v/>
      </c>
      <c r="K29" s="662" t="str">
        <f t="shared" si="3"/>
        <v/>
      </c>
      <c r="M29" s="662" t="str">
        <f t="shared" si="4"/>
        <v/>
      </c>
      <c r="O29" s="662" t="str">
        <f t="shared" si="21"/>
        <v/>
      </c>
      <c r="Q29" s="662" t="str">
        <f t="shared" si="22"/>
        <v/>
      </c>
      <c r="S29" s="662" t="str">
        <f t="shared" si="7"/>
        <v/>
      </c>
      <c r="U29" s="662" t="str">
        <f t="shared" si="8"/>
        <v/>
      </c>
      <c r="W29" s="662" t="str">
        <f t="shared" si="9"/>
        <v/>
      </c>
      <c r="Y29" s="662" t="str">
        <f t="shared" si="10"/>
        <v/>
      </c>
      <c r="AA29" s="662" t="str">
        <f t="shared" si="11"/>
        <v/>
      </c>
      <c r="AC29" s="662" t="str">
        <f t="shared" si="12"/>
        <v/>
      </c>
      <c r="AE29" s="662" t="str">
        <f t="shared" si="13"/>
        <v/>
      </c>
      <c r="AG29" s="662" t="str">
        <f t="shared" si="14"/>
        <v/>
      </c>
      <c r="AI29" s="662" t="str">
        <f t="shared" si="15"/>
        <v/>
      </c>
      <c r="AK29" s="662" t="str">
        <f t="shared" si="16"/>
        <v/>
      </c>
      <c r="AM29" s="662" t="str">
        <f t="shared" si="17"/>
        <v/>
      </c>
      <c r="AO29" s="662" t="str">
        <f t="shared" si="18"/>
        <v/>
      </c>
      <c r="AQ29" s="662" t="str">
        <f t="shared" si="19"/>
        <v/>
      </c>
    </row>
    <row r="30" spans="1:43" x14ac:dyDescent="0.3">
      <c r="E30" s="662" t="str">
        <f t="shared" si="20"/>
        <v/>
      </c>
      <c r="G30" s="662" t="str">
        <f t="shared" si="1"/>
        <v/>
      </c>
      <c r="I30" s="662" t="str">
        <f t="shared" si="2"/>
        <v/>
      </c>
      <c r="K30" s="662" t="str">
        <f t="shared" si="3"/>
        <v/>
      </c>
      <c r="M30" s="662" t="str">
        <f t="shared" si="4"/>
        <v/>
      </c>
      <c r="O30" s="662" t="str">
        <f t="shared" si="21"/>
        <v/>
      </c>
      <c r="Q30" s="662" t="str">
        <f t="shared" si="22"/>
        <v/>
      </c>
      <c r="S30" s="662" t="str">
        <f t="shared" si="7"/>
        <v/>
      </c>
      <c r="U30" s="662" t="str">
        <f t="shared" si="8"/>
        <v/>
      </c>
      <c r="W30" s="662" t="str">
        <f t="shared" si="9"/>
        <v/>
      </c>
      <c r="Y30" s="662" t="str">
        <f t="shared" si="10"/>
        <v/>
      </c>
      <c r="AA30" s="662" t="str">
        <f t="shared" si="11"/>
        <v/>
      </c>
      <c r="AC30" s="662" t="str">
        <f t="shared" si="12"/>
        <v/>
      </c>
      <c r="AE30" s="662" t="str">
        <f t="shared" si="13"/>
        <v/>
      </c>
      <c r="AG30" s="662" t="str">
        <f t="shared" si="14"/>
        <v/>
      </c>
      <c r="AI30" s="662" t="str">
        <f t="shared" si="15"/>
        <v/>
      </c>
      <c r="AK30" s="662" t="str">
        <f t="shared" si="16"/>
        <v/>
      </c>
      <c r="AM30" s="662" t="str">
        <f t="shared" si="17"/>
        <v/>
      </c>
      <c r="AO30" s="662" t="str">
        <f t="shared" si="18"/>
        <v/>
      </c>
      <c r="AQ30" s="662" t="str">
        <f t="shared" si="19"/>
        <v/>
      </c>
    </row>
    <row r="31" spans="1:43" x14ac:dyDescent="0.3">
      <c r="E31" s="662" t="str">
        <f t="shared" si="20"/>
        <v/>
      </c>
      <c r="G31" s="662" t="str">
        <f t="shared" si="1"/>
        <v/>
      </c>
      <c r="I31" s="662" t="str">
        <f t="shared" si="2"/>
        <v/>
      </c>
      <c r="K31" s="662" t="str">
        <f t="shared" si="3"/>
        <v/>
      </c>
      <c r="M31" s="662" t="str">
        <f t="shared" si="4"/>
        <v/>
      </c>
      <c r="O31" s="662" t="str">
        <f t="shared" si="21"/>
        <v/>
      </c>
      <c r="Q31" s="662" t="str">
        <f t="shared" si="22"/>
        <v/>
      </c>
      <c r="S31" s="662" t="str">
        <f t="shared" si="7"/>
        <v/>
      </c>
      <c r="U31" s="662" t="str">
        <f t="shared" si="8"/>
        <v/>
      </c>
      <c r="W31" s="662" t="str">
        <f t="shared" si="9"/>
        <v/>
      </c>
      <c r="Y31" s="662" t="str">
        <f t="shared" si="10"/>
        <v/>
      </c>
      <c r="AA31" s="662" t="str">
        <f t="shared" si="11"/>
        <v/>
      </c>
      <c r="AC31" s="662" t="str">
        <f t="shared" si="12"/>
        <v/>
      </c>
      <c r="AE31" s="662" t="str">
        <f t="shared" si="13"/>
        <v/>
      </c>
      <c r="AG31" s="662" t="str">
        <f t="shared" si="14"/>
        <v/>
      </c>
      <c r="AI31" s="662" t="str">
        <f t="shared" si="15"/>
        <v/>
      </c>
      <c r="AK31" s="662" t="str">
        <f t="shared" si="16"/>
        <v/>
      </c>
      <c r="AM31" s="662" t="str">
        <f t="shared" si="17"/>
        <v/>
      </c>
      <c r="AO31" s="662" t="str">
        <f t="shared" si="18"/>
        <v/>
      </c>
      <c r="AQ31" s="662" t="str">
        <f t="shared" si="19"/>
        <v/>
      </c>
    </row>
    <row r="32" spans="1:43" x14ac:dyDescent="0.3">
      <c r="E32" s="662" t="str">
        <f t="shared" si="20"/>
        <v/>
      </c>
      <c r="G32" s="662" t="str">
        <f t="shared" si="1"/>
        <v/>
      </c>
      <c r="I32" s="662" t="str">
        <f t="shared" si="2"/>
        <v/>
      </c>
      <c r="K32" s="662" t="str">
        <f t="shared" si="3"/>
        <v/>
      </c>
      <c r="M32" s="662" t="str">
        <f t="shared" si="4"/>
        <v/>
      </c>
      <c r="O32" s="662" t="str">
        <f t="shared" si="21"/>
        <v/>
      </c>
      <c r="Q32" s="662" t="str">
        <f t="shared" si="22"/>
        <v/>
      </c>
      <c r="S32" s="662" t="str">
        <f t="shared" si="7"/>
        <v/>
      </c>
      <c r="U32" s="662" t="str">
        <f t="shared" si="8"/>
        <v/>
      </c>
      <c r="W32" s="662" t="str">
        <f t="shared" si="9"/>
        <v/>
      </c>
      <c r="Y32" s="662" t="str">
        <f t="shared" si="10"/>
        <v/>
      </c>
      <c r="AA32" s="662" t="str">
        <f t="shared" si="11"/>
        <v/>
      </c>
      <c r="AC32" s="662" t="str">
        <f t="shared" si="12"/>
        <v/>
      </c>
      <c r="AE32" s="662" t="str">
        <f t="shared" si="13"/>
        <v/>
      </c>
      <c r="AG32" s="662" t="str">
        <f t="shared" si="14"/>
        <v/>
      </c>
      <c r="AI32" s="662" t="str">
        <f t="shared" si="15"/>
        <v/>
      </c>
      <c r="AK32" s="662" t="str">
        <f t="shared" si="16"/>
        <v/>
      </c>
      <c r="AM32" s="662" t="str">
        <f t="shared" si="17"/>
        <v/>
      </c>
      <c r="AO32" s="662" t="str">
        <f t="shared" si="18"/>
        <v/>
      </c>
      <c r="AQ32" s="662" t="str">
        <f t="shared" si="19"/>
        <v/>
      </c>
    </row>
    <row r="33" spans="5:43" x14ac:dyDescent="0.3">
      <c r="E33" s="662" t="str">
        <f t="shared" si="20"/>
        <v/>
      </c>
      <c r="G33" s="662" t="str">
        <f t="shared" si="1"/>
        <v/>
      </c>
      <c r="I33" s="662" t="str">
        <f t="shared" si="2"/>
        <v/>
      </c>
      <c r="K33" s="662" t="str">
        <f t="shared" si="3"/>
        <v/>
      </c>
      <c r="M33" s="662" t="str">
        <f t="shared" si="4"/>
        <v/>
      </c>
      <c r="O33" s="662" t="str">
        <f t="shared" si="21"/>
        <v/>
      </c>
      <c r="Q33" s="662" t="str">
        <f t="shared" si="22"/>
        <v/>
      </c>
      <c r="S33" s="662" t="str">
        <f t="shared" si="7"/>
        <v/>
      </c>
      <c r="U33" s="662" t="str">
        <f t="shared" si="8"/>
        <v/>
      </c>
      <c r="W33" s="662" t="str">
        <f t="shared" si="9"/>
        <v/>
      </c>
      <c r="Y33" s="662" t="str">
        <f t="shared" si="10"/>
        <v/>
      </c>
      <c r="AA33" s="662" t="str">
        <f t="shared" si="11"/>
        <v/>
      </c>
      <c r="AC33" s="662" t="str">
        <f t="shared" si="12"/>
        <v/>
      </c>
      <c r="AE33" s="662" t="str">
        <f t="shared" si="13"/>
        <v/>
      </c>
      <c r="AG33" s="662" t="str">
        <f t="shared" si="14"/>
        <v/>
      </c>
      <c r="AI33" s="662" t="str">
        <f t="shared" si="15"/>
        <v/>
      </c>
      <c r="AK33" s="662" t="str">
        <f t="shared" si="16"/>
        <v/>
      </c>
      <c r="AM33" s="662" t="str">
        <f t="shared" si="17"/>
        <v/>
      </c>
      <c r="AO33" s="662" t="str">
        <f t="shared" si="18"/>
        <v/>
      </c>
      <c r="AQ33" s="662" t="str">
        <f t="shared" si="19"/>
        <v/>
      </c>
    </row>
    <row r="34" spans="5:43" x14ac:dyDescent="0.3">
      <c r="E34" s="662" t="str">
        <f t="shared" si="20"/>
        <v/>
      </c>
      <c r="G34" s="662" t="str">
        <f t="shared" si="1"/>
        <v/>
      </c>
      <c r="I34" s="662" t="str">
        <f t="shared" si="2"/>
        <v/>
      </c>
      <c r="K34" s="662" t="str">
        <f t="shared" si="3"/>
        <v/>
      </c>
      <c r="M34" s="662" t="str">
        <f t="shared" si="4"/>
        <v/>
      </c>
      <c r="O34" s="662" t="str">
        <f t="shared" si="21"/>
        <v/>
      </c>
      <c r="Q34" s="662" t="str">
        <f t="shared" si="22"/>
        <v/>
      </c>
      <c r="S34" s="662" t="str">
        <f t="shared" si="7"/>
        <v/>
      </c>
      <c r="U34" s="662" t="str">
        <f t="shared" si="8"/>
        <v/>
      </c>
      <c r="W34" s="662" t="str">
        <f t="shared" si="9"/>
        <v/>
      </c>
      <c r="Y34" s="662" t="str">
        <f t="shared" si="10"/>
        <v/>
      </c>
      <c r="AA34" s="662" t="str">
        <f t="shared" si="11"/>
        <v/>
      </c>
      <c r="AC34" s="662" t="str">
        <f t="shared" si="12"/>
        <v/>
      </c>
      <c r="AE34" s="662" t="str">
        <f t="shared" si="13"/>
        <v/>
      </c>
      <c r="AG34" s="662" t="str">
        <f t="shared" si="14"/>
        <v/>
      </c>
      <c r="AI34" s="662" t="str">
        <f t="shared" si="15"/>
        <v/>
      </c>
      <c r="AK34" s="662" t="str">
        <f t="shared" si="16"/>
        <v/>
      </c>
      <c r="AM34" s="662" t="str">
        <f t="shared" si="17"/>
        <v/>
      </c>
      <c r="AO34" s="662" t="str">
        <f t="shared" si="18"/>
        <v/>
      </c>
      <c r="AQ34" s="662" t="str">
        <f t="shared" si="19"/>
        <v/>
      </c>
    </row>
    <row r="35" spans="5:43" x14ac:dyDescent="0.3">
      <c r="E35" s="662" t="str">
        <f t="shared" si="20"/>
        <v/>
      </c>
      <c r="G35" s="662" t="str">
        <f t="shared" si="1"/>
        <v/>
      </c>
      <c r="I35" s="662" t="str">
        <f t="shared" si="2"/>
        <v/>
      </c>
      <c r="K35" s="662" t="str">
        <f t="shared" si="3"/>
        <v/>
      </c>
      <c r="M35" s="662" t="str">
        <f t="shared" si="4"/>
        <v/>
      </c>
      <c r="O35" s="662" t="str">
        <f t="shared" si="21"/>
        <v/>
      </c>
      <c r="Q35" s="662" t="str">
        <f t="shared" si="22"/>
        <v/>
      </c>
      <c r="S35" s="662" t="str">
        <f t="shared" si="7"/>
        <v/>
      </c>
      <c r="U35" s="662" t="str">
        <f t="shared" si="8"/>
        <v/>
      </c>
      <c r="W35" s="662" t="str">
        <f t="shared" si="9"/>
        <v/>
      </c>
      <c r="Y35" s="662" t="str">
        <f t="shared" si="10"/>
        <v/>
      </c>
      <c r="AA35" s="662" t="str">
        <f t="shared" si="11"/>
        <v/>
      </c>
      <c r="AC35" s="662" t="str">
        <f t="shared" si="12"/>
        <v/>
      </c>
      <c r="AE35" s="662" t="str">
        <f t="shared" si="13"/>
        <v/>
      </c>
      <c r="AG35" s="662" t="str">
        <f t="shared" si="14"/>
        <v/>
      </c>
      <c r="AI35" s="662" t="str">
        <f t="shared" si="15"/>
        <v/>
      </c>
      <c r="AK35" s="662" t="str">
        <f t="shared" si="16"/>
        <v/>
      </c>
      <c r="AM35" s="662" t="str">
        <f t="shared" si="17"/>
        <v/>
      </c>
      <c r="AO35" s="662" t="str">
        <f t="shared" si="18"/>
        <v/>
      </c>
      <c r="AQ35" s="662" t="str">
        <f t="shared" si="19"/>
        <v/>
      </c>
    </row>
    <row r="36" spans="5:43" x14ac:dyDescent="0.3">
      <c r="E36" s="662" t="str">
        <f t="shared" si="20"/>
        <v/>
      </c>
      <c r="G36" s="662" t="str">
        <f t="shared" si="1"/>
        <v/>
      </c>
      <c r="I36" s="662" t="str">
        <f t="shared" si="2"/>
        <v/>
      </c>
      <c r="K36" s="662" t="str">
        <f t="shared" si="3"/>
        <v/>
      </c>
      <c r="M36" s="662" t="str">
        <f t="shared" si="4"/>
        <v/>
      </c>
      <c r="O36" s="662" t="str">
        <f t="shared" si="21"/>
        <v/>
      </c>
      <c r="Q36" s="662" t="str">
        <f t="shared" si="22"/>
        <v/>
      </c>
      <c r="S36" s="662" t="str">
        <f t="shared" si="7"/>
        <v/>
      </c>
      <c r="U36" s="662" t="str">
        <f t="shared" si="8"/>
        <v/>
      </c>
      <c r="W36" s="662" t="str">
        <f t="shared" si="9"/>
        <v/>
      </c>
      <c r="Y36" s="662" t="str">
        <f t="shared" si="10"/>
        <v/>
      </c>
      <c r="AA36" s="662" t="str">
        <f t="shared" si="11"/>
        <v/>
      </c>
      <c r="AC36" s="662" t="str">
        <f t="shared" si="12"/>
        <v/>
      </c>
      <c r="AE36" s="662" t="str">
        <f t="shared" si="13"/>
        <v/>
      </c>
      <c r="AG36" s="662" t="str">
        <f t="shared" si="14"/>
        <v/>
      </c>
      <c r="AI36" s="662" t="str">
        <f t="shared" si="15"/>
        <v/>
      </c>
      <c r="AK36" s="662" t="str">
        <f t="shared" si="16"/>
        <v/>
      </c>
      <c r="AM36" s="662" t="str">
        <f t="shared" si="17"/>
        <v/>
      </c>
      <c r="AO36" s="662" t="str">
        <f t="shared" si="18"/>
        <v/>
      </c>
      <c r="AQ36" s="662" t="str">
        <f t="shared" si="19"/>
        <v/>
      </c>
    </row>
    <row r="37" spans="5:43" x14ac:dyDescent="0.3">
      <c r="E37" s="662" t="str">
        <f t="shared" si="20"/>
        <v/>
      </c>
      <c r="G37" s="662" t="str">
        <f t="shared" si="1"/>
        <v/>
      </c>
      <c r="I37" s="662" t="str">
        <f t="shared" si="2"/>
        <v/>
      </c>
      <c r="K37" s="662" t="str">
        <f t="shared" si="3"/>
        <v/>
      </c>
      <c r="M37" s="662" t="str">
        <f t="shared" si="4"/>
        <v/>
      </c>
      <c r="O37" s="662" t="str">
        <f t="shared" si="21"/>
        <v/>
      </c>
      <c r="Q37" s="662" t="str">
        <f t="shared" si="22"/>
        <v/>
      </c>
      <c r="S37" s="662" t="str">
        <f t="shared" si="7"/>
        <v/>
      </c>
      <c r="U37" s="662" t="str">
        <f t="shared" si="8"/>
        <v/>
      </c>
      <c r="W37" s="662" t="str">
        <f t="shared" si="9"/>
        <v/>
      </c>
      <c r="Y37" s="662" t="str">
        <f t="shared" si="10"/>
        <v/>
      </c>
      <c r="AA37" s="662" t="str">
        <f t="shared" si="11"/>
        <v/>
      </c>
      <c r="AC37" s="662" t="str">
        <f t="shared" si="12"/>
        <v/>
      </c>
      <c r="AE37" s="662" t="str">
        <f t="shared" si="13"/>
        <v/>
      </c>
      <c r="AG37" s="662" t="str">
        <f t="shared" si="14"/>
        <v/>
      </c>
      <c r="AI37" s="662" t="str">
        <f t="shared" si="15"/>
        <v/>
      </c>
      <c r="AK37" s="662" t="str">
        <f t="shared" si="16"/>
        <v/>
      </c>
      <c r="AM37" s="662" t="str">
        <f t="shared" si="17"/>
        <v/>
      </c>
      <c r="AO37" s="662" t="str">
        <f t="shared" si="18"/>
        <v/>
      </c>
      <c r="AQ37" s="662" t="str">
        <f t="shared" si="19"/>
        <v/>
      </c>
    </row>
    <row r="38" spans="5:43" x14ac:dyDescent="0.3">
      <c r="E38" s="662" t="str">
        <f t="shared" si="20"/>
        <v/>
      </c>
      <c r="G38" s="662" t="str">
        <f t="shared" si="1"/>
        <v/>
      </c>
      <c r="I38" s="662" t="str">
        <f t="shared" si="2"/>
        <v/>
      </c>
      <c r="K38" s="662" t="str">
        <f t="shared" si="3"/>
        <v/>
      </c>
      <c r="M38" s="662" t="str">
        <f t="shared" si="4"/>
        <v/>
      </c>
      <c r="O38" s="662" t="str">
        <f t="shared" si="21"/>
        <v/>
      </c>
      <c r="Q38" s="662" t="str">
        <f t="shared" si="22"/>
        <v/>
      </c>
      <c r="S38" s="662" t="str">
        <f t="shared" si="7"/>
        <v/>
      </c>
      <c r="U38" s="662" t="str">
        <f t="shared" si="8"/>
        <v/>
      </c>
      <c r="W38" s="662" t="str">
        <f t="shared" si="9"/>
        <v/>
      </c>
      <c r="Y38" s="662" t="str">
        <f t="shared" si="10"/>
        <v/>
      </c>
      <c r="AA38" s="662" t="str">
        <f t="shared" si="11"/>
        <v/>
      </c>
      <c r="AC38" s="662" t="str">
        <f t="shared" si="12"/>
        <v/>
      </c>
      <c r="AE38" s="662" t="str">
        <f t="shared" si="13"/>
        <v/>
      </c>
      <c r="AG38" s="662" t="str">
        <f t="shared" si="14"/>
        <v/>
      </c>
      <c r="AI38" s="662" t="str">
        <f t="shared" si="15"/>
        <v/>
      </c>
      <c r="AK38" s="662" t="str">
        <f t="shared" si="16"/>
        <v/>
      </c>
      <c r="AM38" s="662" t="str">
        <f t="shared" si="17"/>
        <v/>
      </c>
      <c r="AO38" s="662" t="str">
        <f t="shared" si="18"/>
        <v/>
      </c>
      <c r="AQ38" s="662" t="str">
        <f t="shared" si="19"/>
        <v/>
      </c>
    </row>
    <row r="39" spans="5:43" x14ac:dyDescent="0.3">
      <c r="E39" s="662" t="str">
        <f t="shared" si="20"/>
        <v/>
      </c>
      <c r="G39" s="662" t="str">
        <f t="shared" si="1"/>
        <v/>
      </c>
      <c r="I39" s="662" t="str">
        <f t="shared" si="2"/>
        <v/>
      </c>
      <c r="K39" s="662" t="str">
        <f t="shared" si="3"/>
        <v/>
      </c>
      <c r="M39" s="662" t="str">
        <f t="shared" si="4"/>
        <v/>
      </c>
      <c r="O39" s="662" t="str">
        <f t="shared" si="21"/>
        <v/>
      </c>
      <c r="Q39" s="662" t="str">
        <f t="shared" si="22"/>
        <v/>
      </c>
      <c r="S39" s="662" t="str">
        <f t="shared" si="7"/>
        <v/>
      </c>
      <c r="U39" s="662" t="str">
        <f t="shared" si="8"/>
        <v/>
      </c>
      <c r="W39" s="662" t="str">
        <f t="shared" si="9"/>
        <v/>
      </c>
      <c r="Y39" s="662" t="str">
        <f t="shared" si="10"/>
        <v/>
      </c>
      <c r="AA39" s="662" t="str">
        <f t="shared" si="11"/>
        <v/>
      </c>
      <c r="AC39" s="662" t="str">
        <f t="shared" si="12"/>
        <v/>
      </c>
      <c r="AE39" s="662" t="str">
        <f t="shared" si="13"/>
        <v/>
      </c>
      <c r="AG39" s="662" t="str">
        <f t="shared" si="14"/>
        <v/>
      </c>
      <c r="AI39" s="662" t="str">
        <f t="shared" si="15"/>
        <v/>
      </c>
      <c r="AK39" s="662" t="str">
        <f t="shared" si="16"/>
        <v/>
      </c>
      <c r="AM39" s="662" t="str">
        <f t="shared" si="17"/>
        <v/>
      </c>
      <c r="AO39" s="662" t="str">
        <f t="shared" si="18"/>
        <v/>
      </c>
      <c r="AQ39" s="662" t="str">
        <f t="shared" si="19"/>
        <v/>
      </c>
    </row>
    <row r="40" spans="5:43" x14ac:dyDescent="0.3">
      <c r="E40" s="662" t="str">
        <f t="shared" si="20"/>
        <v/>
      </c>
      <c r="G40" s="662" t="str">
        <f t="shared" si="1"/>
        <v/>
      </c>
      <c r="I40" s="662" t="str">
        <f t="shared" si="2"/>
        <v/>
      </c>
      <c r="K40" s="662" t="str">
        <f t="shared" si="3"/>
        <v/>
      </c>
      <c r="M40" s="662" t="str">
        <f t="shared" si="4"/>
        <v/>
      </c>
      <c r="O40" s="662" t="str">
        <f t="shared" si="21"/>
        <v/>
      </c>
      <c r="Q40" s="662" t="str">
        <f t="shared" si="22"/>
        <v/>
      </c>
      <c r="S40" s="662" t="str">
        <f t="shared" si="7"/>
        <v/>
      </c>
      <c r="U40" s="662" t="str">
        <f t="shared" si="8"/>
        <v/>
      </c>
      <c r="W40" s="662" t="str">
        <f t="shared" si="9"/>
        <v/>
      </c>
      <c r="Y40" s="662" t="str">
        <f t="shared" si="10"/>
        <v/>
      </c>
      <c r="AA40" s="662" t="str">
        <f t="shared" si="11"/>
        <v/>
      </c>
      <c r="AC40" s="662" t="str">
        <f t="shared" si="12"/>
        <v/>
      </c>
      <c r="AE40" s="662" t="str">
        <f t="shared" si="13"/>
        <v/>
      </c>
      <c r="AG40" s="662" t="str">
        <f t="shared" si="14"/>
        <v/>
      </c>
      <c r="AI40" s="662" t="str">
        <f t="shared" si="15"/>
        <v/>
      </c>
      <c r="AK40" s="662" t="str">
        <f t="shared" si="16"/>
        <v/>
      </c>
      <c r="AM40" s="662" t="str">
        <f t="shared" si="17"/>
        <v/>
      </c>
      <c r="AO40" s="662" t="str">
        <f t="shared" si="18"/>
        <v/>
      </c>
      <c r="AQ40" s="662" t="str">
        <f t="shared" si="19"/>
        <v/>
      </c>
    </row>
    <row r="41" spans="5:43" x14ac:dyDescent="0.3">
      <c r="E41" s="662" t="str">
        <f t="shared" si="20"/>
        <v/>
      </c>
      <c r="G41" s="662" t="str">
        <f t="shared" si="1"/>
        <v/>
      </c>
      <c r="I41" s="662" t="str">
        <f t="shared" si="2"/>
        <v/>
      </c>
      <c r="K41" s="662" t="str">
        <f t="shared" si="3"/>
        <v/>
      </c>
      <c r="M41" s="662" t="str">
        <f t="shared" si="4"/>
        <v/>
      </c>
      <c r="O41" s="662" t="str">
        <f t="shared" si="21"/>
        <v/>
      </c>
      <c r="Q41" s="662" t="str">
        <f t="shared" si="22"/>
        <v/>
      </c>
      <c r="S41" s="662" t="str">
        <f t="shared" si="7"/>
        <v/>
      </c>
      <c r="U41" s="662" t="str">
        <f t="shared" si="8"/>
        <v/>
      </c>
      <c r="W41" s="662" t="str">
        <f t="shared" si="9"/>
        <v/>
      </c>
      <c r="Y41" s="662" t="str">
        <f t="shared" si="10"/>
        <v/>
      </c>
      <c r="AA41" s="662" t="str">
        <f t="shared" si="11"/>
        <v/>
      </c>
      <c r="AC41" s="662" t="str">
        <f t="shared" si="12"/>
        <v/>
      </c>
      <c r="AE41" s="662" t="str">
        <f t="shared" si="13"/>
        <v/>
      </c>
      <c r="AG41" s="662" t="str">
        <f t="shared" si="14"/>
        <v/>
      </c>
      <c r="AI41" s="662" t="str">
        <f t="shared" si="15"/>
        <v/>
      </c>
      <c r="AK41" s="662" t="str">
        <f t="shared" si="16"/>
        <v/>
      </c>
      <c r="AM41" s="662" t="str">
        <f t="shared" si="17"/>
        <v/>
      </c>
      <c r="AO41" s="662" t="str">
        <f t="shared" si="18"/>
        <v/>
      </c>
      <c r="AQ41" s="662" t="str">
        <f t="shared" si="19"/>
        <v/>
      </c>
    </row>
    <row r="42" spans="5:43" x14ac:dyDescent="0.3">
      <c r="E42" s="662" t="str">
        <f t="shared" si="20"/>
        <v/>
      </c>
      <c r="G42" s="662" t="str">
        <f t="shared" si="1"/>
        <v/>
      </c>
      <c r="I42" s="662" t="str">
        <f t="shared" si="2"/>
        <v/>
      </c>
      <c r="K42" s="662" t="str">
        <f t="shared" si="3"/>
        <v/>
      </c>
      <c r="M42" s="662" t="str">
        <f t="shared" si="4"/>
        <v/>
      </c>
      <c r="O42" s="662" t="str">
        <f t="shared" si="21"/>
        <v/>
      </c>
      <c r="Q42" s="662" t="str">
        <f t="shared" si="22"/>
        <v/>
      </c>
      <c r="S42" s="662" t="str">
        <f t="shared" si="7"/>
        <v/>
      </c>
      <c r="U42" s="662" t="str">
        <f t="shared" si="8"/>
        <v/>
      </c>
      <c r="W42" s="662" t="str">
        <f t="shared" si="9"/>
        <v/>
      </c>
      <c r="Y42" s="662" t="str">
        <f t="shared" si="10"/>
        <v/>
      </c>
      <c r="AA42" s="662" t="str">
        <f t="shared" si="11"/>
        <v/>
      </c>
      <c r="AC42" s="662" t="str">
        <f t="shared" si="12"/>
        <v/>
      </c>
      <c r="AE42" s="662" t="str">
        <f t="shared" si="13"/>
        <v/>
      </c>
      <c r="AG42" s="662" t="str">
        <f t="shared" si="14"/>
        <v/>
      </c>
      <c r="AI42" s="662" t="str">
        <f t="shared" si="15"/>
        <v/>
      </c>
      <c r="AK42" s="662" t="str">
        <f t="shared" si="16"/>
        <v/>
      </c>
      <c r="AM42" s="662" t="str">
        <f t="shared" si="17"/>
        <v/>
      </c>
      <c r="AO42" s="662" t="str">
        <f t="shared" si="18"/>
        <v/>
      </c>
      <c r="AQ42" s="662" t="str">
        <f t="shared" si="19"/>
        <v/>
      </c>
    </row>
    <row r="43" spans="5:43" x14ac:dyDescent="0.3">
      <c r="E43" s="662" t="str">
        <f t="shared" si="20"/>
        <v/>
      </c>
      <c r="G43" s="662" t="str">
        <f t="shared" si="1"/>
        <v/>
      </c>
      <c r="I43" s="662" t="str">
        <f t="shared" si="2"/>
        <v/>
      </c>
      <c r="K43" s="662" t="str">
        <f t="shared" si="3"/>
        <v/>
      </c>
      <c r="M43" s="662" t="str">
        <f t="shared" si="4"/>
        <v/>
      </c>
      <c r="O43" s="662" t="str">
        <f t="shared" si="21"/>
        <v/>
      </c>
      <c r="Q43" s="662" t="str">
        <f t="shared" si="22"/>
        <v/>
      </c>
      <c r="S43" s="662" t="str">
        <f t="shared" si="7"/>
        <v/>
      </c>
      <c r="U43" s="662" t="str">
        <f t="shared" si="8"/>
        <v/>
      </c>
      <c r="W43" s="662" t="str">
        <f t="shared" si="9"/>
        <v/>
      </c>
      <c r="Y43" s="662" t="str">
        <f t="shared" si="10"/>
        <v/>
      </c>
      <c r="AA43" s="662" t="str">
        <f t="shared" si="11"/>
        <v/>
      </c>
      <c r="AC43" s="662" t="str">
        <f t="shared" si="12"/>
        <v/>
      </c>
      <c r="AE43" s="662" t="str">
        <f t="shared" si="13"/>
        <v/>
      </c>
      <c r="AG43" s="662" t="str">
        <f t="shared" si="14"/>
        <v/>
      </c>
      <c r="AI43" s="662" t="str">
        <f t="shared" si="15"/>
        <v/>
      </c>
      <c r="AK43" s="662" t="str">
        <f t="shared" si="16"/>
        <v/>
      </c>
      <c r="AM43" s="662" t="str">
        <f t="shared" si="17"/>
        <v/>
      </c>
      <c r="AO43" s="662" t="str">
        <f t="shared" si="18"/>
        <v/>
      </c>
      <c r="AQ43" s="662" t="str">
        <f t="shared" si="19"/>
        <v/>
      </c>
    </row>
    <row r="44" spans="5:43" x14ac:dyDescent="0.3">
      <c r="E44" s="662" t="str">
        <f t="shared" si="20"/>
        <v/>
      </c>
      <c r="G44" s="662" t="str">
        <f t="shared" si="1"/>
        <v/>
      </c>
      <c r="I44" s="662" t="str">
        <f t="shared" si="2"/>
        <v/>
      </c>
      <c r="K44" s="662" t="str">
        <f t="shared" si="3"/>
        <v/>
      </c>
      <c r="M44" s="662" t="str">
        <f t="shared" si="4"/>
        <v/>
      </c>
      <c r="O44" s="662" t="str">
        <f t="shared" si="21"/>
        <v/>
      </c>
      <c r="Q44" s="662" t="str">
        <f t="shared" si="22"/>
        <v/>
      </c>
      <c r="S44" s="662" t="str">
        <f t="shared" si="7"/>
        <v/>
      </c>
      <c r="U44" s="662" t="str">
        <f t="shared" si="8"/>
        <v/>
      </c>
      <c r="W44" s="662" t="str">
        <f t="shared" si="9"/>
        <v/>
      </c>
      <c r="Y44" s="662" t="str">
        <f t="shared" si="10"/>
        <v/>
      </c>
      <c r="AA44" s="662" t="str">
        <f t="shared" si="11"/>
        <v/>
      </c>
      <c r="AC44" s="662" t="str">
        <f t="shared" si="12"/>
        <v/>
      </c>
      <c r="AE44" s="662" t="str">
        <f t="shared" si="13"/>
        <v/>
      </c>
      <c r="AG44" s="662" t="str">
        <f t="shared" si="14"/>
        <v/>
      </c>
      <c r="AI44" s="662" t="str">
        <f t="shared" si="15"/>
        <v/>
      </c>
      <c r="AK44" s="662" t="str">
        <f t="shared" si="16"/>
        <v/>
      </c>
      <c r="AM44" s="662" t="str">
        <f t="shared" si="17"/>
        <v/>
      </c>
      <c r="AO44" s="662" t="str">
        <f t="shared" si="18"/>
        <v/>
      </c>
      <c r="AQ44" s="662" t="str">
        <f t="shared" si="19"/>
        <v/>
      </c>
    </row>
    <row r="45" spans="5:43" x14ac:dyDescent="0.3">
      <c r="E45" s="662" t="str">
        <f t="shared" si="20"/>
        <v/>
      </c>
      <c r="G45" s="662" t="str">
        <f t="shared" si="1"/>
        <v/>
      </c>
      <c r="I45" s="662" t="str">
        <f t="shared" si="2"/>
        <v/>
      </c>
      <c r="K45" s="662" t="str">
        <f t="shared" si="3"/>
        <v/>
      </c>
      <c r="M45" s="662" t="str">
        <f t="shared" si="4"/>
        <v/>
      </c>
      <c r="O45" s="662" t="str">
        <f t="shared" si="21"/>
        <v/>
      </c>
      <c r="Q45" s="662" t="str">
        <f t="shared" si="22"/>
        <v/>
      </c>
      <c r="S45" s="662" t="str">
        <f t="shared" si="7"/>
        <v/>
      </c>
      <c r="U45" s="662" t="str">
        <f t="shared" si="8"/>
        <v/>
      </c>
      <c r="W45" s="662" t="str">
        <f t="shared" si="9"/>
        <v/>
      </c>
      <c r="Y45" s="662" t="str">
        <f t="shared" si="10"/>
        <v/>
      </c>
      <c r="AA45" s="662" t="str">
        <f t="shared" si="11"/>
        <v/>
      </c>
      <c r="AC45" s="662" t="str">
        <f t="shared" si="12"/>
        <v/>
      </c>
      <c r="AE45" s="662" t="str">
        <f t="shared" si="13"/>
        <v/>
      </c>
      <c r="AG45" s="662" t="str">
        <f t="shared" si="14"/>
        <v/>
      </c>
      <c r="AI45" s="662" t="str">
        <f t="shared" si="15"/>
        <v/>
      </c>
      <c r="AK45" s="662" t="str">
        <f t="shared" si="16"/>
        <v/>
      </c>
      <c r="AM45" s="662" t="str">
        <f t="shared" si="17"/>
        <v/>
      </c>
      <c r="AO45" s="662" t="str">
        <f t="shared" si="18"/>
        <v/>
      </c>
      <c r="AQ45" s="662" t="str">
        <f t="shared" si="19"/>
        <v/>
      </c>
    </row>
    <row r="46" spans="5:43" x14ac:dyDescent="0.3">
      <c r="E46" s="662" t="str">
        <f t="shared" si="20"/>
        <v/>
      </c>
      <c r="G46" s="662" t="str">
        <f t="shared" si="1"/>
        <v/>
      </c>
      <c r="I46" s="662" t="str">
        <f t="shared" si="2"/>
        <v/>
      </c>
      <c r="K46" s="662" t="str">
        <f t="shared" si="3"/>
        <v/>
      </c>
      <c r="M46" s="662" t="str">
        <f t="shared" si="4"/>
        <v/>
      </c>
      <c r="O46" s="662" t="str">
        <f t="shared" si="21"/>
        <v/>
      </c>
      <c r="Q46" s="662" t="str">
        <f t="shared" si="22"/>
        <v/>
      </c>
      <c r="S46" s="662" t="str">
        <f t="shared" si="7"/>
        <v/>
      </c>
      <c r="U46" s="662" t="str">
        <f t="shared" si="8"/>
        <v/>
      </c>
      <c r="W46" s="662" t="str">
        <f t="shared" si="9"/>
        <v/>
      </c>
      <c r="Y46" s="662" t="str">
        <f t="shared" si="10"/>
        <v/>
      </c>
      <c r="AA46" s="662" t="str">
        <f t="shared" si="11"/>
        <v/>
      </c>
      <c r="AC46" s="662" t="str">
        <f t="shared" si="12"/>
        <v/>
      </c>
      <c r="AE46" s="662" t="str">
        <f t="shared" si="13"/>
        <v/>
      </c>
      <c r="AG46" s="662" t="str">
        <f t="shared" si="14"/>
        <v/>
      </c>
      <c r="AI46" s="662" t="str">
        <f t="shared" si="15"/>
        <v/>
      </c>
      <c r="AK46" s="662" t="str">
        <f t="shared" si="16"/>
        <v/>
      </c>
      <c r="AM46" s="662" t="str">
        <f t="shared" si="17"/>
        <v/>
      </c>
      <c r="AO46" s="662" t="str">
        <f t="shared" si="18"/>
        <v/>
      </c>
      <c r="AQ46" s="662" t="str">
        <f t="shared" si="19"/>
        <v/>
      </c>
    </row>
    <row r="47" spans="5:43" x14ac:dyDescent="0.3">
      <c r="E47" s="662" t="str">
        <f t="shared" si="20"/>
        <v/>
      </c>
      <c r="G47" s="662" t="str">
        <f t="shared" si="1"/>
        <v/>
      </c>
      <c r="I47" s="662" t="str">
        <f t="shared" si="2"/>
        <v/>
      </c>
      <c r="K47" s="662" t="str">
        <f t="shared" si="3"/>
        <v/>
      </c>
      <c r="M47" s="662" t="str">
        <f t="shared" si="4"/>
        <v/>
      </c>
      <c r="O47" s="662" t="str">
        <f t="shared" si="21"/>
        <v/>
      </c>
      <c r="Q47" s="662" t="str">
        <f t="shared" si="22"/>
        <v/>
      </c>
      <c r="S47" s="662" t="str">
        <f t="shared" si="7"/>
        <v/>
      </c>
      <c r="U47" s="662" t="str">
        <f t="shared" si="8"/>
        <v/>
      </c>
      <c r="W47" s="662" t="str">
        <f t="shared" si="9"/>
        <v/>
      </c>
      <c r="Y47" s="662" t="str">
        <f t="shared" si="10"/>
        <v/>
      </c>
      <c r="AA47" s="662" t="str">
        <f t="shared" si="11"/>
        <v/>
      </c>
      <c r="AC47" s="662" t="str">
        <f t="shared" si="12"/>
        <v/>
      </c>
      <c r="AE47" s="662" t="str">
        <f t="shared" si="13"/>
        <v/>
      </c>
      <c r="AG47" s="662" t="str">
        <f t="shared" si="14"/>
        <v/>
      </c>
      <c r="AI47" s="662" t="str">
        <f t="shared" si="15"/>
        <v/>
      </c>
      <c r="AK47" s="662" t="str">
        <f t="shared" si="16"/>
        <v/>
      </c>
      <c r="AM47" s="662" t="str">
        <f t="shared" si="17"/>
        <v/>
      </c>
      <c r="AO47" s="662" t="str">
        <f t="shared" si="18"/>
        <v/>
      </c>
      <c r="AQ47" s="662" t="str">
        <f t="shared" si="19"/>
        <v/>
      </c>
    </row>
    <row r="48" spans="5:43" x14ac:dyDescent="0.3">
      <c r="E48" s="662" t="str">
        <f t="shared" si="20"/>
        <v/>
      </c>
      <c r="G48" s="662" t="str">
        <f t="shared" si="1"/>
        <v/>
      </c>
      <c r="I48" s="662" t="str">
        <f t="shared" si="2"/>
        <v/>
      </c>
      <c r="K48" s="662" t="str">
        <f t="shared" si="3"/>
        <v/>
      </c>
      <c r="M48" s="662" t="str">
        <f t="shared" si="4"/>
        <v/>
      </c>
      <c r="O48" s="662" t="str">
        <f t="shared" si="21"/>
        <v/>
      </c>
      <c r="Q48" s="662" t="str">
        <f t="shared" si="22"/>
        <v/>
      </c>
      <c r="S48" s="662" t="str">
        <f t="shared" si="7"/>
        <v/>
      </c>
      <c r="U48" s="662" t="str">
        <f t="shared" si="8"/>
        <v/>
      </c>
      <c r="W48" s="662" t="str">
        <f t="shared" si="9"/>
        <v/>
      </c>
      <c r="Y48" s="662" t="str">
        <f t="shared" si="10"/>
        <v/>
      </c>
      <c r="AA48" s="662" t="str">
        <f t="shared" si="11"/>
        <v/>
      </c>
      <c r="AC48" s="662" t="str">
        <f t="shared" si="12"/>
        <v/>
      </c>
      <c r="AE48" s="662" t="str">
        <f t="shared" si="13"/>
        <v/>
      </c>
      <c r="AG48" s="662" t="str">
        <f t="shared" si="14"/>
        <v/>
      </c>
      <c r="AI48" s="662" t="str">
        <f t="shared" si="15"/>
        <v/>
      </c>
      <c r="AK48" s="662" t="str">
        <f t="shared" si="16"/>
        <v/>
      </c>
      <c r="AM48" s="662" t="str">
        <f t="shared" si="17"/>
        <v/>
      </c>
      <c r="AO48" s="662" t="str">
        <f t="shared" si="18"/>
        <v/>
      </c>
      <c r="AQ48" s="662" t="str">
        <f t="shared" si="19"/>
        <v/>
      </c>
    </row>
    <row r="49" spans="5:43" x14ac:dyDescent="0.3">
      <c r="E49" s="662" t="str">
        <f t="shared" si="20"/>
        <v/>
      </c>
      <c r="G49" s="662" t="str">
        <f t="shared" si="1"/>
        <v/>
      </c>
      <c r="I49" s="662" t="str">
        <f t="shared" si="2"/>
        <v/>
      </c>
      <c r="K49" s="662" t="str">
        <f t="shared" si="3"/>
        <v/>
      </c>
      <c r="M49" s="662" t="str">
        <f t="shared" si="4"/>
        <v/>
      </c>
      <c r="O49" s="662" t="str">
        <f t="shared" si="21"/>
        <v/>
      </c>
      <c r="Q49" s="662" t="str">
        <f t="shared" si="22"/>
        <v/>
      </c>
      <c r="S49" s="662" t="str">
        <f t="shared" si="7"/>
        <v/>
      </c>
      <c r="U49" s="662" t="str">
        <f t="shared" si="8"/>
        <v/>
      </c>
      <c r="W49" s="662" t="str">
        <f t="shared" si="9"/>
        <v/>
      </c>
      <c r="Y49" s="662" t="str">
        <f t="shared" si="10"/>
        <v/>
      </c>
      <c r="AA49" s="662" t="str">
        <f t="shared" si="11"/>
        <v/>
      </c>
      <c r="AC49" s="662" t="str">
        <f t="shared" si="12"/>
        <v/>
      </c>
      <c r="AE49" s="662" t="str">
        <f t="shared" si="13"/>
        <v/>
      </c>
      <c r="AG49" s="662" t="str">
        <f t="shared" si="14"/>
        <v/>
      </c>
      <c r="AI49" s="662" t="str">
        <f t="shared" si="15"/>
        <v/>
      </c>
      <c r="AK49" s="662" t="str">
        <f t="shared" si="16"/>
        <v/>
      </c>
      <c r="AM49" s="662" t="str">
        <f t="shared" si="17"/>
        <v/>
      </c>
      <c r="AO49" s="662" t="str">
        <f t="shared" si="18"/>
        <v/>
      </c>
      <c r="AQ49" s="662" t="str">
        <f t="shared" si="19"/>
        <v/>
      </c>
    </row>
    <row r="50" spans="5:43" x14ac:dyDescent="0.3">
      <c r="E50" s="662" t="str">
        <f t="shared" si="20"/>
        <v/>
      </c>
      <c r="G50" s="662" t="str">
        <f t="shared" si="1"/>
        <v/>
      </c>
      <c r="I50" s="662" t="str">
        <f t="shared" si="2"/>
        <v/>
      </c>
      <c r="K50" s="662" t="str">
        <f t="shared" si="3"/>
        <v/>
      </c>
      <c r="M50" s="662" t="str">
        <f t="shared" si="4"/>
        <v/>
      </c>
      <c r="O50" s="662" t="str">
        <f t="shared" si="21"/>
        <v/>
      </c>
      <c r="Q50" s="662" t="str">
        <f t="shared" si="22"/>
        <v/>
      </c>
      <c r="S50" s="662" t="str">
        <f t="shared" si="7"/>
        <v/>
      </c>
      <c r="U50" s="662" t="str">
        <f t="shared" si="8"/>
        <v/>
      </c>
      <c r="W50" s="662" t="str">
        <f t="shared" si="9"/>
        <v/>
      </c>
      <c r="Y50" s="662" t="str">
        <f t="shared" si="10"/>
        <v/>
      </c>
      <c r="AA50" s="662" t="str">
        <f t="shared" si="11"/>
        <v/>
      </c>
      <c r="AC50" s="662" t="str">
        <f t="shared" si="12"/>
        <v/>
      </c>
      <c r="AE50" s="662" t="str">
        <f t="shared" si="13"/>
        <v/>
      </c>
      <c r="AG50" s="662" t="str">
        <f t="shared" si="14"/>
        <v/>
      </c>
      <c r="AI50" s="662" t="str">
        <f t="shared" si="15"/>
        <v/>
      </c>
      <c r="AK50" s="662" t="str">
        <f t="shared" si="16"/>
        <v/>
      </c>
      <c r="AM50" s="662" t="str">
        <f t="shared" si="17"/>
        <v/>
      </c>
      <c r="AO50" s="662" t="str">
        <f t="shared" si="18"/>
        <v/>
      </c>
      <c r="AQ50" s="662" t="str">
        <f t="shared" si="19"/>
        <v/>
      </c>
    </row>
    <row r="51" spans="5:43" x14ac:dyDescent="0.3">
      <c r="E51" s="662" t="str">
        <f t="shared" si="20"/>
        <v/>
      </c>
      <c r="G51" s="662" t="str">
        <f t="shared" si="1"/>
        <v/>
      </c>
      <c r="I51" s="662" t="str">
        <f t="shared" si="2"/>
        <v/>
      </c>
      <c r="K51" s="662" t="str">
        <f t="shared" si="3"/>
        <v/>
      </c>
      <c r="M51" s="662" t="str">
        <f t="shared" si="4"/>
        <v/>
      </c>
      <c r="O51" s="662" t="str">
        <f t="shared" si="21"/>
        <v/>
      </c>
      <c r="Q51" s="662" t="str">
        <f t="shared" si="22"/>
        <v/>
      </c>
      <c r="S51" s="662" t="str">
        <f t="shared" si="7"/>
        <v/>
      </c>
      <c r="U51" s="662" t="str">
        <f t="shared" si="8"/>
        <v/>
      </c>
      <c r="W51" s="662" t="str">
        <f t="shared" si="9"/>
        <v/>
      </c>
      <c r="Y51" s="662" t="str">
        <f t="shared" si="10"/>
        <v/>
      </c>
      <c r="AA51" s="662" t="str">
        <f t="shared" si="11"/>
        <v/>
      </c>
      <c r="AC51" s="662" t="str">
        <f t="shared" si="12"/>
        <v/>
      </c>
      <c r="AE51" s="662" t="str">
        <f t="shared" si="13"/>
        <v/>
      </c>
      <c r="AG51" s="662" t="str">
        <f t="shared" si="14"/>
        <v/>
      </c>
      <c r="AI51" s="662" t="str">
        <f t="shared" si="15"/>
        <v/>
      </c>
      <c r="AK51" s="662" t="str">
        <f t="shared" si="16"/>
        <v/>
      </c>
      <c r="AM51" s="662" t="str">
        <f t="shared" si="17"/>
        <v/>
      </c>
      <c r="AO51" s="662" t="str">
        <f t="shared" si="18"/>
        <v/>
      </c>
      <c r="AQ51" s="662" t="str">
        <f t="shared" si="19"/>
        <v/>
      </c>
    </row>
    <row r="52" spans="5:43" x14ac:dyDescent="0.3">
      <c r="E52" s="662" t="str">
        <f t="shared" si="20"/>
        <v/>
      </c>
      <c r="G52" s="662" t="str">
        <f t="shared" si="1"/>
        <v/>
      </c>
      <c r="I52" s="662" t="str">
        <f t="shared" si="2"/>
        <v/>
      </c>
      <c r="K52" s="662" t="str">
        <f t="shared" si="3"/>
        <v/>
      </c>
      <c r="M52" s="662" t="str">
        <f t="shared" si="4"/>
        <v/>
      </c>
      <c r="O52" s="662" t="str">
        <f t="shared" si="21"/>
        <v/>
      </c>
      <c r="Q52" s="662" t="str">
        <f t="shared" si="22"/>
        <v/>
      </c>
      <c r="S52" s="662" t="str">
        <f t="shared" si="7"/>
        <v/>
      </c>
      <c r="U52" s="662" t="str">
        <f t="shared" si="8"/>
        <v/>
      </c>
      <c r="W52" s="662" t="str">
        <f t="shared" si="9"/>
        <v/>
      </c>
      <c r="Y52" s="662" t="str">
        <f t="shared" si="10"/>
        <v/>
      </c>
      <c r="AA52" s="662" t="str">
        <f t="shared" si="11"/>
        <v/>
      </c>
      <c r="AC52" s="662" t="str">
        <f t="shared" si="12"/>
        <v/>
      </c>
      <c r="AE52" s="662" t="str">
        <f t="shared" si="13"/>
        <v/>
      </c>
      <c r="AG52" s="662" t="str">
        <f t="shared" si="14"/>
        <v/>
      </c>
      <c r="AI52" s="662" t="str">
        <f t="shared" si="15"/>
        <v/>
      </c>
      <c r="AK52" s="662" t="str">
        <f t="shared" si="16"/>
        <v/>
      </c>
      <c r="AM52" s="662" t="str">
        <f t="shared" si="17"/>
        <v/>
      </c>
      <c r="AO52" s="662" t="str">
        <f t="shared" si="18"/>
        <v/>
      </c>
      <c r="AQ52" s="662" t="str">
        <f t="shared" si="19"/>
        <v/>
      </c>
    </row>
    <row r="53" spans="5:43" x14ac:dyDescent="0.3">
      <c r="E53" s="662" t="str">
        <f t="shared" si="20"/>
        <v/>
      </c>
      <c r="G53" s="662" t="str">
        <f t="shared" si="1"/>
        <v/>
      </c>
      <c r="I53" s="662" t="str">
        <f t="shared" si="2"/>
        <v/>
      </c>
      <c r="K53" s="662" t="str">
        <f t="shared" si="3"/>
        <v/>
      </c>
      <c r="M53" s="662" t="str">
        <f t="shared" si="4"/>
        <v/>
      </c>
      <c r="O53" s="662" t="str">
        <f t="shared" si="21"/>
        <v/>
      </c>
      <c r="Q53" s="662" t="str">
        <f t="shared" si="22"/>
        <v/>
      </c>
      <c r="S53" s="662" t="str">
        <f t="shared" si="7"/>
        <v/>
      </c>
      <c r="U53" s="662" t="str">
        <f t="shared" si="8"/>
        <v/>
      </c>
      <c r="W53" s="662" t="str">
        <f t="shared" si="9"/>
        <v/>
      </c>
      <c r="Y53" s="662" t="str">
        <f t="shared" si="10"/>
        <v/>
      </c>
      <c r="AA53" s="662" t="str">
        <f t="shared" si="11"/>
        <v/>
      </c>
      <c r="AC53" s="662" t="str">
        <f t="shared" si="12"/>
        <v/>
      </c>
      <c r="AE53" s="662" t="str">
        <f t="shared" si="13"/>
        <v/>
      </c>
      <c r="AG53" s="662" t="str">
        <f t="shared" si="14"/>
        <v/>
      </c>
      <c r="AI53" s="662" t="str">
        <f t="shared" si="15"/>
        <v/>
      </c>
      <c r="AK53" s="662" t="str">
        <f t="shared" si="16"/>
        <v/>
      </c>
      <c r="AM53" s="662" t="str">
        <f t="shared" si="17"/>
        <v/>
      </c>
      <c r="AO53" s="662" t="str">
        <f t="shared" si="18"/>
        <v/>
      </c>
      <c r="AQ53" s="662" t="str">
        <f t="shared" si="19"/>
        <v/>
      </c>
    </row>
    <row r="54" spans="5:43" x14ac:dyDescent="0.3">
      <c r="E54" s="662" t="str">
        <f t="shared" si="20"/>
        <v/>
      </c>
      <c r="G54" s="662" t="str">
        <f t="shared" si="1"/>
        <v/>
      </c>
      <c r="I54" s="662" t="str">
        <f t="shared" si="2"/>
        <v/>
      </c>
      <c r="K54" s="662" t="str">
        <f t="shared" si="3"/>
        <v/>
      </c>
      <c r="M54" s="662" t="str">
        <f t="shared" si="4"/>
        <v/>
      </c>
      <c r="O54" s="662" t="str">
        <f t="shared" si="21"/>
        <v/>
      </c>
      <c r="Q54" s="662" t="str">
        <f t="shared" si="22"/>
        <v/>
      </c>
      <c r="S54" s="662" t="str">
        <f t="shared" si="7"/>
        <v/>
      </c>
      <c r="U54" s="662" t="str">
        <f t="shared" si="8"/>
        <v/>
      </c>
      <c r="W54" s="662" t="str">
        <f t="shared" si="9"/>
        <v/>
      </c>
      <c r="Y54" s="662" t="str">
        <f t="shared" si="10"/>
        <v/>
      </c>
      <c r="AA54" s="662" t="str">
        <f t="shared" si="11"/>
        <v/>
      </c>
      <c r="AC54" s="662" t="str">
        <f t="shared" si="12"/>
        <v/>
      </c>
      <c r="AE54" s="662" t="str">
        <f t="shared" si="13"/>
        <v/>
      </c>
      <c r="AG54" s="662" t="str">
        <f t="shared" si="14"/>
        <v/>
      </c>
      <c r="AI54" s="662" t="str">
        <f t="shared" si="15"/>
        <v/>
      </c>
      <c r="AK54" s="662" t="str">
        <f t="shared" si="16"/>
        <v/>
      </c>
      <c r="AM54" s="662" t="str">
        <f t="shared" si="17"/>
        <v/>
      </c>
      <c r="AO54" s="662" t="str">
        <f t="shared" si="18"/>
        <v/>
      </c>
      <c r="AQ54" s="662" t="str">
        <f t="shared" si="19"/>
        <v/>
      </c>
    </row>
    <row r="55" spans="5:43" x14ac:dyDescent="0.3">
      <c r="E55" s="662" t="str">
        <f t="shared" si="20"/>
        <v/>
      </c>
      <c r="G55" s="662" t="str">
        <f t="shared" si="1"/>
        <v/>
      </c>
      <c r="I55" s="662" t="str">
        <f t="shared" si="2"/>
        <v/>
      </c>
      <c r="K55" s="662" t="str">
        <f t="shared" si="3"/>
        <v/>
      </c>
      <c r="M55" s="662" t="str">
        <f t="shared" si="4"/>
        <v/>
      </c>
      <c r="O55" s="662" t="str">
        <f t="shared" si="21"/>
        <v/>
      </c>
      <c r="Q55" s="662" t="str">
        <f t="shared" si="22"/>
        <v/>
      </c>
      <c r="S55" s="662" t="str">
        <f t="shared" si="7"/>
        <v/>
      </c>
      <c r="U55" s="662" t="str">
        <f t="shared" si="8"/>
        <v/>
      </c>
      <c r="W55" s="662" t="str">
        <f t="shared" si="9"/>
        <v/>
      </c>
      <c r="Y55" s="662" t="str">
        <f t="shared" si="10"/>
        <v/>
      </c>
      <c r="AA55" s="662" t="str">
        <f t="shared" si="11"/>
        <v/>
      </c>
      <c r="AC55" s="662" t="str">
        <f t="shared" si="12"/>
        <v/>
      </c>
      <c r="AE55" s="662" t="str">
        <f t="shared" si="13"/>
        <v/>
      </c>
      <c r="AG55" s="662" t="str">
        <f t="shared" si="14"/>
        <v/>
      </c>
      <c r="AI55" s="662" t="str">
        <f t="shared" si="15"/>
        <v/>
      </c>
      <c r="AK55" s="662" t="str">
        <f t="shared" si="16"/>
        <v/>
      </c>
      <c r="AM55" s="662" t="str">
        <f t="shared" si="17"/>
        <v/>
      </c>
      <c r="AO55" s="662" t="str">
        <f t="shared" si="18"/>
        <v/>
      </c>
      <c r="AQ55" s="662" t="str">
        <f t="shared" si="19"/>
        <v/>
      </c>
    </row>
    <row r="56" spans="5:43" x14ac:dyDescent="0.3">
      <c r="E56" s="662" t="str">
        <f t="shared" si="20"/>
        <v/>
      </c>
      <c r="G56" s="662" t="str">
        <f t="shared" si="1"/>
        <v/>
      </c>
      <c r="I56" s="662" t="str">
        <f t="shared" si="2"/>
        <v/>
      </c>
      <c r="K56" s="662" t="str">
        <f t="shared" si="3"/>
        <v/>
      </c>
      <c r="M56" s="662" t="str">
        <f t="shared" si="4"/>
        <v/>
      </c>
      <c r="O56" s="662" t="str">
        <f t="shared" si="21"/>
        <v/>
      </c>
      <c r="Q56" s="662" t="str">
        <f t="shared" si="22"/>
        <v/>
      </c>
      <c r="S56" s="662" t="str">
        <f t="shared" si="7"/>
        <v/>
      </c>
      <c r="U56" s="662" t="str">
        <f t="shared" si="8"/>
        <v/>
      </c>
      <c r="W56" s="662" t="str">
        <f t="shared" si="9"/>
        <v/>
      </c>
      <c r="Y56" s="662" t="str">
        <f t="shared" si="10"/>
        <v/>
      </c>
      <c r="AA56" s="662" t="str">
        <f t="shared" si="11"/>
        <v/>
      </c>
      <c r="AC56" s="662" t="str">
        <f t="shared" si="12"/>
        <v/>
      </c>
      <c r="AE56" s="662" t="str">
        <f t="shared" si="13"/>
        <v/>
      </c>
      <c r="AG56" s="662" t="str">
        <f t="shared" si="14"/>
        <v/>
      </c>
      <c r="AI56" s="662" t="str">
        <f t="shared" si="15"/>
        <v/>
      </c>
      <c r="AK56" s="662" t="str">
        <f t="shared" si="16"/>
        <v/>
      </c>
      <c r="AM56" s="662" t="str">
        <f t="shared" si="17"/>
        <v/>
      </c>
      <c r="AO56" s="662" t="str">
        <f t="shared" si="18"/>
        <v/>
      </c>
      <c r="AQ56" s="662" t="str">
        <f t="shared" si="19"/>
        <v/>
      </c>
    </row>
    <row r="57" spans="5:43" x14ac:dyDescent="0.3">
      <c r="E57" s="662" t="str">
        <f t="shared" si="20"/>
        <v/>
      </c>
      <c r="G57" s="662" t="str">
        <f t="shared" si="1"/>
        <v/>
      </c>
      <c r="I57" s="662" t="str">
        <f t="shared" si="2"/>
        <v/>
      </c>
      <c r="K57" s="662" t="str">
        <f t="shared" si="3"/>
        <v/>
      </c>
      <c r="M57" s="662" t="str">
        <f t="shared" si="4"/>
        <v/>
      </c>
      <c r="O57" s="662" t="str">
        <f t="shared" si="21"/>
        <v/>
      </c>
      <c r="Q57" s="662" t="str">
        <f t="shared" si="22"/>
        <v/>
      </c>
      <c r="S57" s="662" t="str">
        <f t="shared" si="7"/>
        <v/>
      </c>
      <c r="U57" s="662" t="str">
        <f t="shared" si="8"/>
        <v/>
      </c>
      <c r="W57" s="662" t="str">
        <f t="shared" si="9"/>
        <v/>
      </c>
      <c r="Y57" s="662" t="str">
        <f t="shared" si="10"/>
        <v/>
      </c>
      <c r="AA57" s="662" t="str">
        <f t="shared" si="11"/>
        <v/>
      </c>
      <c r="AC57" s="662" t="str">
        <f t="shared" si="12"/>
        <v/>
      </c>
      <c r="AE57" s="662" t="str">
        <f t="shared" si="13"/>
        <v/>
      </c>
      <c r="AG57" s="662" t="str">
        <f t="shared" si="14"/>
        <v/>
      </c>
      <c r="AI57" s="662" t="str">
        <f t="shared" si="15"/>
        <v/>
      </c>
      <c r="AK57" s="662" t="str">
        <f t="shared" si="16"/>
        <v/>
      </c>
      <c r="AM57" s="662" t="str">
        <f t="shared" si="17"/>
        <v/>
      </c>
      <c r="AO57" s="662" t="str">
        <f t="shared" si="18"/>
        <v/>
      </c>
      <c r="AQ57" s="662" t="str">
        <f t="shared" si="19"/>
        <v/>
      </c>
    </row>
    <row r="58" spans="5:43" x14ac:dyDescent="0.3">
      <c r="E58" s="662" t="str">
        <f t="shared" si="20"/>
        <v/>
      </c>
      <c r="G58" s="662" t="str">
        <f t="shared" si="1"/>
        <v/>
      </c>
      <c r="I58" s="662" t="str">
        <f t="shared" si="2"/>
        <v/>
      </c>
      <c r="K58" s="662" t="str">
        <f t="shared" si="3"/>
        <v/>
      </c>
      <c r="M58" s="662" t="str">
        <f t="shared" si="4"/>
        <v/>
      </c>
      <c r="O58" s="662" t="str">
        <f t="shared" si="21"/>
        <v/>
      </c>
      <c r="Q58" s="662" t="str">
        <f t="shared" si="22"/>
        <v/>
      </c>
      <c r="S58" s="662" t="str">
        <f t="shared" si="7"/>
        <v/>
      </c>
      <c r="U58" s="662" t="str">
        <f t="shared" si="8"/>
        <v/>
      </c>
      <c r="W58" s="662" t="str">
        <f t="shared" si="9"/>
        <v/>
      </c>
      <c r="Y58" s="662" t="str">
        <f t="shared" si="10"/>
        <v/>
      </c>
      <c r="AA58" s="662" t="str">
        <f t="shared" si="11"/>
        <v/>
      </c>
      <c r="AC58" s="662" t="str">
        <f t="shared" si="12"/>
        <v/>
      </c>
      <c r="AE58" s="662" t="str">
        <f t="shared" si="13"/>
        <v/>
      </c>
      <c r="AG58" s="662" t="str">
        <f t="shared" si="14"/>
        <v/>
      </c>
      <c r="AI58" s="662" t="str">
        <f t="shared" si="15"/>
        <v/>
      </c>
      <c r="AK58" s="662" t="str">
        <f t="shared" si="16"/>
        <v/>
      </c>
      <c r="AM58" s="662" t="str">
        <f t="shared" si="17"/>
        <v/>
      </c>
      <c r="AO58" s="662" t="str">
        <f t="shared" si="18"/>
        <v/>
      </c>
      <c r="AQ58" s="662" t="str">
        <f t="shared" si="19"/>
        <v/>
      </c>
    </row>
    <row r="59" spans="5:43" x14ac:dyDescent="0.3">
      <c r="E59" s="662" t="str">
        <f t="shared" si="20"/>
        <v/>
      </c>
      <c r="G59" s="662" t="str">
        <f t="shared" si="1"/>
        <v/>
      </c>
      <c r="I59" s="662" t="str">
        <f t="shared" si="2"/>
        <v/>
      </c>
      <c r="K59" s="662" t="str">
        <f t="shared" si="3"/>
        <v/>
      </c>
      <c r="M59" s="662" t="str">
        <f t="shared" si="4"/>
        <v/>
      </c>
      <c r="O59" s="662" t="str">
        <f t="shared" si="21"/>
        <v/>
      </c>
      <c r="Q59" s="662" t="str">
        <f t="shared" si="22"/>
        <v/>
      </c>
      <c r="S59" s="662" t="str">
        <f t="shared" si="7"/>
        <v/>
      </c>
      <c r="U59" s="662" t="str">
        <f t="shared" si="8"/>
        <v/>
      </c>
      <c r="W59" s="662" t="str">
        <f t="shared" si="9"/>
        <v/>
      </c>
      <c r="Y59" s="662" t="str">
        <f t="shared" si="10"/>
        <v/>
      </c>
      <c r="AA59" s="662" t="str">
        <f t="shared" si="11"/>
        <v/>
      </c>
      <c r="AC59" s="662" t="str">
        <f t="shared" si="12"/>
        <v/>
      </c>
      <c r="AE59" s="662" t="str">
        <f t="shared" si="13"/>
        <v/>
      </c>
      <c r="AG59" s="662" t="str">
        <f t="shared" si="14"/>
        <v/>
      </c>
      <c r="AI59" s="662" t="str">
        <f t="shared" si="15"/>
        <v/>
      </c>
      <c r="AK59" s="662" t="str">
        <f t="shared" si="16"/>
        <v/>
      </c>
      <c r="AM59" s="662" t="str">
        <f t="shared" si="17"/>
        <v/>
      </c>
      <c r="AO59" s="662" t="str">
        <f t="shared" si="18"/>
        <v/>
      </c>
      <c r="AQ59" s="662" t="str">
        <f t="shared" si="19"/>
        <v/>
      </c>
    </row>
    <row r="60" spans="5:43" x14ac:dyDescent="0.3">
      <c r="E60" s="662" t="str">
        <f t="shared" si="20"/>
        <v/>
      </c>
      <c r="G60" s="662" t="str">
        <f t="shared" si="1"/>
        <v/>
      </c>
      <c r="I60" s="662" t="str">
        <f t="shared" si="2"/>
        <v/>
      </c>
      <c r="K60" s="662" t="str">
        <f t="shared" si="3"/>
        <v/>
      </c>
      <c r="M60" s="662" t="str">
        <f t="shared" si="4"/>
        <v/>
      </c>
      <c r="O60" s="662" t="str">
        <f t="shared" si="21"/>
        <v/>
      </c>
      <c r="Q60" s="662" t="str">
        <f t="shared" si="22"/>
        <v/>
      </c>
      <c r="S60" s="662" t="str">
        <f t="shared" si="7"/>
        <v/>
      </c>
      <c r="U60" s="662" t="str">
        <f t="shared" si="8"/>
        <v/>
      </c>
      <c r="W60" s="662" t="str">
        <f t="shared" si="9"/>
        <v/>
      </c>
      <c r="Y60" s="662" t="str">
        <f t="shared" si="10"/>
        <v/>
      </c>
      <c r="AA60" s="662" t="str">
        <f t="shared" si="11"/>
        <v/>
      </c>
      <c r="AC60" s="662" t="str">
        <f t="shared" si="12"/>
        <v/>
      </c>
      <c r="AE60" s="662" t="str">
        <f t="shared" si="13"/>
        <v/>
      </c>
      <c r="AG60" s="662" t="str">
        <f t="shared" si="14"/>
        <v/>
      </c>
      <c r="AI60" s="662" t="str">
        <f t="shared" si="15"/>
        <v/>
      </c>
      <c r="AK60" s="662" t="str">
        <f t="shared" si="16"/>
        <v/>
      </c>
      <c r="AM60" s="662" t="str">
        <f t="shared" si="17"/>
        <v/>
      </c>
      <c r="AO60" s="662" t="str">
        <f t="shared" si="18"/>
        <v/>
      </c>
      <c r="AQ60" s="662" t="str">
        <f t="shared" si="19"/>
        <v/>
      </c>
    </row>
    <row r="61" spans="5:43" x14ac:dyDescent="0.3">
      <c r="E61" s="662" t="str">
        <f t="shared" si="20"/>
        <v/>
      </c>
      <c r="G61" s="662" t="str">
        <f t="shared" si="1"/>
        <v/>
      </c>
      <c r="I61" s="662" t="str">
        <f t="shared" si="2"/>
        <v/>
      </c>
      <c r="K61" s="662" t="str">
        <f t="shared" si="3"/>
        <v/>
      </c>
      <c r="M61" s="662" t="str">
        <f t="shared" si="4"/>
        <v/>
      </c>
      <c r="O61" s="662" t="str">
        <f t="shared" si="21"/>
        <v/>
      </c>
      <c r="Q61" s="662" t="str">
        <f t="shared" si="22"/>
        <v/>
      </c>
      <c r="S61" s="662" t="str">
        <f t="shared" si="7"/>
        <v/>
      </c>
      <c r="U61" s="662" t="str">
        <f t="shared" si="8"/>
        <v/>
      </c>
      <c r="W61" s="662" t="str">
        <f t="shared" si="9"/>
        <v/>
      </c>
      <c r="Y61" s="662" t="str">
        <f t="shared" si="10"/>
        <v/>
      </c>
      <c r="AA61" s="662" t="str">
        <f t="shared" si="11"/>
        <v/>
      </c>
      <c r="AC61" s="662" t="str">
        <f t="shared" si="12"/>
        <v/>
      </c>
      <c r="AE61" s="662" t="str">
        <f t="shared" si="13"/>
        <v/>
      </c>
      <c r="AG61" s="662" t="str">
        <f t="shared" si="14"/>
        <v/>
      </c>
      <c r="AI61" s="662" t="str">
        <f t="shared" si="15"/>
        <v/>
      </c>
      <c r="AK61" s="662" t="str">
        <f t="shared" si="16"/>
        <v/>
      </c>
      <c r="AM61" s="662" t="str">
        <f t="shared" si="17"/>
        <v/>
      </c>
      <c r="AO61" s="662" t="str">
        <f t="shared" si="18"/>
        <v/>
      </c>
      <c r="AQ61" s="662" t="str">
        <f t="shared" si="19"/>
        <v/>
      </c>
    </row>
    <row r="62" spans="5:43" x14ac:dyDescent="0.3">
      <c r="E62" s="662" t="str">
        <f t="shared" si="20"/>
        <v/>
      </c>
      <c r="G62" s="662" t="str">
        <f t="shared" si="1"/>
        <v/>
      </c>
      <c r="I62" s="662" t="str">
        <f t="shared" si="2"/>
        <v/>
      </c>
      <c r="K62" s="662" t="str">
        <f t="shared" si="3"/>
        <v/>
      </c>
      <c r="M62" s="662" t="str">
        <f t="shared" si="4"/>
        <v/>
      </c>
      <c r="O62" s="662" t="str">
        <f t="shared" si="21"/>
        <v/>
      </c>
      <c r="Q62" s="662" t="str">
        <f t="shared" si="22"/>
        <v/>
      </c>
      <c r="S62" s="662" t="str">
        <f t="shared" si="7"/>
        <v/>
      </c>
      <c r="U62" s="662" t="str">
        <f t="shared" si="8"/>
        <v/>
      </c>
      <c r="W62" s="662" t="str">
        <f t="shared" si="9"/>
        <v/>
      </c>
      <c r="Y62" s="662" t="str">
        <f t="shared" si="10"/>
        <v/>
      </c>
      <c r="AA62" s="662" t="str">
        <f t="shared" si="11"/>
        <v/>
      </c>
      <c r="AC62" s="662" t="str">
        <f t="shared" si="12"/>
        <v/>
      </c>
      <c r="AE62" s="662" t="str">
        <f t="shared" si="13"/>
        <v/>
      </c>
      <c r="AG62" s="662" t="str">
        <f t="shared" si="14"/>
        <v/>
      </c>
      <c r="AI62" s="662" t="str">
        <f t="shared" si="15"/>
        <v/>
      </c>
      <c r="AK62" s="662" t="str">
        <f t="shared" si="16"/>
        <v/>
      </c>
      <c r="AM62" s="662" t="str">
        <f t="shared" si="17"/>
        <v/>
      </c>
      <c r="AO62" s="662" t="str">
        <f t="shared" si="18"/>
        <v/>
      </c>
      <c r="AQ62" s="662" t="str">
        <f t="shared" si="19"/>
        <v/>
      </c>
    </row>
    <row r="63" spans="5:43" x14ac:dyDescent="0.3">
      <c r="E63" s="662" t="str">
        <f t="shared" si="20"/>
        <v/>
      </c>
      <c r="G63" s="662" t="str">
        <f t="shared" si="1"/>
        <v/>
      </c>
      <c r="I63" s="662" t="str">
        <f t="shared" si="2"/>
        <v/>
      </c>
      <c r="K63" s="662" t="str">
        <f t="shared" si="3"/>
        <v/>
      </c>
      <c r="M63" s="662" t="str">
        <f t="shared" si="4"/>
        <v/>
      </c>
      <c r="O63" s="662" t="str">
        <f t="shared" si="21"/>
        <v/>
      </c>
      <c r="Q63" s="662" t="str">
        <f t="shared" si="22"/>
        <v/>
      </c>
      <c r="S63" s="662" t="str">
        <f t="shared" si="7"/>
        <v/>
      </c>
      <c r="U63" s="662" t="str">
        <f t="shared" si="8"/>
        <v/>
      </c>
      <c r="W63" s="662" t="str">
        <f t="shared" si="9"/>
        <v/>
      </c>
      <c r="Y63" s="662" t="str">
        <f t="shared" si="10"/>
        <v/>
      </c>
      <c r="AA63" s="662" t="str">
        <f t="shared" si="11"/>
        <v/>
      </c>
      <c r="AC63" s="662" t="str">
        <f t="shared" si="12"/>
        <v/>
      </c>
      <c r="AE63" s="662" t="str">
        <f t="shared" si="13"/>
        <v/>
      </c>
      <c r="AG63" s="662" t="str">
        <f t="shared" si="14"/>
        <v/>
      </c>
      <c r="AI63" s="662" t="str">
        <f t="shared" si="15"/>
        <v/>
      </c>
      <c r="AK63" s="662" t="str">
        <f t="shared" si="16"/>
        <v/>
      </c>
      <c r="AM63" s="662" t="str">
        <f t="shared" si="17"/>
        <v/>
      </c>
      <c r="AO63" s="662" t="str">
        <f t="shared" si="18"/>
        <v/>
      </c>
      <c r="AQ63" s="662" t="str">
        <f t="shared" si="19"/>
        <v/>
      </c>
    </row>
    <row r="64" spans="5:43" x14ac:dyDescent="0.3">
      <c r="E64" s="662" t="str">
        <f t="shared" si="20"/>
        <v/>
      </c>
      <c r="G64" s="662" t="str">
        <f t="shared" si="1"/>
        <v/>
      </c>
      <c r="I64" s="662" t="str">
        <f t="shared" si="2"/>
        <v/>
      </c>
      <c r="K64" s="662" t="str">
        <f t="shared" si="3"/>
        <v/>
      </c>
      <c r="M64" s="662" t="str">
        <f t="shared" si="4"/>
        <v/>
      </c>
      <c r="O64" s="662" t="str">
        <f t="shared" si="21"/>
        <v/>
      </c>
      <c r="Q64" s="662" t="str">
        <f t="shared" si="22"/>
        <v/>
      </c>
      <c r="S64" s="662" t="str">
        <f t="shared" si="7"/>
        <v/>
      </c>
      <c r="U64" s="662" t="str">
        <f t="shared" si="8"/>
        <v/>
      </c>
      <c r="W64" s="662" t="str">
        <f t="shared" si="9"/>
        <v/>
      </c>
      <c r="Y64" s="662" t="str">
        <f t="shared" si="10"/>
        <v/>
      </c>
      <c r="AA64" s="662" t="str">
        <f t="shared" si="11"/>
        <v/>
      </c>
      <c r="AC64" s="662" t="str">
        <f t="shared" si="12"/>
        <v/>
      </c>
      <c r="AE64" s="662" t="str">
        <f t="shared" si="13"/>
        <v/>
      </c>
      <c r="AG64" s="662" t="str">
        <f t="shared" si="14"/>
        <v/>
      </c>
      <c r="AI64" s="662" t="str">
        <f t="shared" si="15"/>
        <v/>
      </c>
      <c r="AK64" s="662" t="str">
        <f t="shared" si="16"/>
        <v/>
      </c>
      <c r="AM64" s="662" t="str">
        <f t="shared" si="17"/>
        <v/>
      </c>
      <c r="AO64" s="662" t="str">
        <f t="shared" si="18"/>
        <v/>
      </c>
      <c r="AQ64" s="662" t="str">
        <f t="shared" si="19"/>
        <v/>
      </c>
    </row>
    <row r="65" spans="5:43" x14ac:dyDescent="0.3">
      <c r="E65" s="662" t="str">
        <f t="shared" si="20"/>
        <v/>
      </c>
      <c r="G65" s="662" t="str">
        <f t="shared" si="1"/>
        <v/>
      </c>
      <c r="I65" s="662" t="str">
        <f t="shared" si="2"/>
        <v/>
      </c>
      <c r="K65" s="662" t="str">
        <f t="shared" si="3"/>
        <v/>
      </c>
      <c r="M65" s="662" t="str">
        <f t="shared" si="4"/>
        <v/>
      </c>
      <c r="O65" s="662" t="str">
        <f t="shared" si="21"/>
        <v/>
      </c>
      <c r="Q65" s="662" t="str">
        <f t="shared" si="22"/>
        <v/>
      </c>
      <c r="S65" s="662" t="str">
        <f t="shared" si="7"/>
        <v/>
      </c>
      <c r="U65" s="662" t="str">
        <f t="shared" si="8"/>
        <v/>
      </c>
      <c r="W65" s="662" t="str">
        <f t="shared" si="9"/>
        <v/>
      </c>
      <c r="Y65" s="662" t="str">
        <f t="shared" si="10"/>
        <v/>
      </c>
      <c r="AA65" s="662" t="str">
        <f t="shared" si="11"/>
        <v/>
      </c>
      <c r="AC65" s="662" t="str">
        <f t="shared" si="12"/>
        <v/>
      </c>
      <c r="AE65" s="662" t="str">
        <f t="shared" si="13"/>
        <v/>
      </c>
      <c r="AG65" s="662" t="str">
        <f t="shared" si="14"/>
        <v/>
      </c>
      <c r="AI65" s="662" t="str">
        <f t="shared" si="15"/>
        <v/>
      </c>
      <c r="AK65" s="662" t="str">
        <f t="shared" si="16"/>
        <v/>
      </c>
      <c r="AM65" s="662" t="str">
        <f t="shared" si="17"/>
        <v/>
      </c>
      <c r="AO65" s="662" t="str">
        <f t="shared" si="18"/>
        <v/>
      </c>
      <c r="AQ65" s="662" t="str">
        <f t="shared" si="19"/>
        <v/>
      </c>
    </row>
    <row r="66" spans="5:43" x14ac:dyDescent="0.3">
      <c r="E66" s="662" t="str">
        <f t="shared" si="20"/>
        <v/>
      </c>
      <c r="G66" s="662" t="str">
        <f t="shared" si="1"/>
        <v/>
      </c>
      <c r="I66" s="662" t="str">
        <f t="shared" si="2"/>
        <v/>
      </c>
      <c r="K66" s="662" t="str">
        <f t="shared" si="3"/>
        <v/>
      </c>
      <c r="M66" s="662" t="str">
        <f t="shared" si="4"/>
        <v/>
      </c>
      <c r="O66" s="662" t="str">
        <f t="shared" si="21"/>
        <v/>
      </c>
      <c r="Q66" s="662" t="str">
        <f t="shared" si="22"/>
        <v/>
      </c>
      <c r="S66" s="662" t="str">
        <f t="shared" si="7"/>
        <v/>
      </c>
      <c r="U66" s="662" t="str">
        <f t="shared" si="8"/>
        <v/>
      </c>
      <c r="W66" s="662" t="str">
        <f t="shared" si="9"/>
        <v/>
      </c>
      <c r="Y66" s="662" t="str">
        <f t="shared" si="10"/>
        <v/>
      </c>
      <c r="AA66" s="662" t="str">
        <f t="shared" si="11"/>
        <v/>
      </c>
      <c r="AC66" s="662" t="str">
        <f t="shared" si="12"/>
        <v/>
      </c>
      <c r="AE66" s="662" t="str">
        <f t="shared" si="13"/>
        <v/>
      </c>
      <c r="AG66" s="662" t="str">
        <f t="shared" si="14"/>
        <v/>
      </c>
      <c r="AI66" s="662" t="str">
        <f t="shared" si="15"/>
        <v/>
      </c>
      <c r="AK66" s="662" t="str">
        <f t="shared" si="16"/>
        <v/>
      </c>
      <c r="AM66" s="662" t="str">
        <f t="shared" si="17"/>
        <v/>
      </c>
      <c r="AO66" s="662" t="str">
        <f t="shared" si="18"/>
        <v/>
      </c>
      <c r="AQ66" s="662" t="str">
        <f t="shared" si="19"/>
        <v/>
      </c>
    </row>
    <row r="67" spans="5:43" x14ac:dyDescent="0.3">
      <c r="E67" s="662" t="str">
        <f t="shared" si="20"/>
        <v/>
      </c>
      <c r="G67" s="662" t="str">
        <f t="shared" si="1"/>
        <v/>
      </c>
      <c r="I67" s="662" t="str">
        <f t="shared" si="2"/>
        <v/>
      </c>
      <c r="K67" s="662" t="str">
        <f t="shared" si="3"/>
        <v/>
      </c>
      <c r="M67" s="662" t="str">
        <f t="shared" si="4"/>
        <v/>
      </c>
      <c r="O67" s="662" t="str">
        <f t="shared" si="21"/>
        <v/>
      </c>
      <c r="Q67" s="662" t="str">
        <f t="shared" si="22"/>
        <v/>
      </c>
      <c r="S67" s="662" t="str">
        <f t="shared" si="7"/>
        <v/>
      </c>
      <c r="U67" s="662" t="str">
        <f t="shared" si="8"/>
        <v/>
      </c>
      <c r="W67" s="662" t="str">
        <f t="shared" si="9"/>
        <v/>
      </c>
      <c r="Y67" s="662" t="str">
        <f t="shared" si="10"/>
        <v/>
      </c>
      <c r="AA67" s="662" t="str">
        <f t="shared" si="11"/>
        <v/>
      </c>
      <c r="AC67" s="662" t="str">
        <f t="shared" si="12"/>
        <v/>
      </c>
      <c r="AE67" s="662" t="str">
        <f t="shared" si="13"/>
        <v/>
      </c>
      <c r="AG67" s="662" t="str">
        <f t="shared" si="14"/>
        <v/>
      </c>
      <c r="AI67" s="662" t="str">
        <f t="shared" si="15"/>
        <v/>
      </c>
      <c r="AK67" s="662" t="str">
        <f t="shared" si="16"/>
        <v/>
      </c>
      <c r="AM67" s="662" t="str">
        <f t="shared" si="17"/>
        <v/>
      </c>
      <c r="AO67" s="662" t="str">
        <f t="shared" si="18"/>
        <v/>
      </c>
      <c r="AQ67" s="662" t="str">
        <f t="shared" si="19"/>
        <v/>
      </c>
    </row>
    <row r="68" spans="5:43" x14ac:dyDescent="0.3">
      <c r="E68" s="662" t="str">
        <f t="shared" si="20"/>
        <v/>
      </c>
      <c r="G68" s="662" t="str">
        <f t="shared" si="1"/>
        <v/>
      </c>
      <c r="I68" s="662" t="str">
        <f t="shared" si="2"/>
        <v/>
      </c>
      <c r="K68" s="662" t="str">
        <f t="shared" si="3"/>
        <v/>
      </c>
      <c r="M68" s="662" t="str">
        <f t="shared" si="4"/>
        <v/>
      </c>
      <c r="O68" s="662" t="str">
        <f t="shared" si="21"/>
        <v/>
      </c>
      <c r="Q68" s="662" t="str">
        <f t="shared" si="22"/>
        <v/>
      </c>
      <c r="S68" s="662" t="str">
        <f t="shared" si="7"/>
        <v/>
      </c>
      <c r="U68" s="662" t="str">
        <f t="shared" si="8"/>
        <v/>
      </c>
      <c r="W68" s="662" t="str">
        <f t="shared" si="9"/>
        <v/>
      </c>
      <c r="Y68" s="662" t="str">
        <f t="shared" si="10"/>
        <v/>
      </c>
      <c r="AA68" s="662" t="str">
        <f t="shared" si="11"/>
        <v/>
      </c>
      <c r="AC68" s="662" t="str">
        <f t="shared" si="12"/>
        <v/>
      </c>
      <c r="AE68" s="662" t="str">
        <f t="shared" si="13"/>
        <v/>
      </c>
      <c r="AG68" s="662" t="str">
        <f t="shared" si="14"/>
        <v/>
      </c>
      <c r="AI68" s="662" t="str">
        <f t="shared" si="15"/>
        <v/>
      </c>
      <c r="AK68" s="662" t="str">
        <f t="shared" si="16"/>
        <v/>
      </c>
      <c r="AM68" s="662" t="str">
        <f t="shared" si="17"/>
        <v/>
      </c>
      <c r="AO68" s="662" t="str">
        <f t="shared" si="18"/>
        <v/>
      </c>
      <c r="AQ68" s="662" t="str">
        <f t="shared" si="19"/>
        <v/>
      </c>
    </row>
    <row r="69" spans="5:43" x14ac:dyDescent="0.3">
      <c r="E69" s="662" t="str">
        <f t="shared" si="20"/>
        <v/>
      </c>
      <c r="G69" s="662" t="str">
        <f t="shared" si="1"/>
        <v/>
      </c>
      <c r="I69" s="662" t="str">
        <f t="shared" si="2"/>
        <v/>
      </c>
      <c r="K69" s="662" t="str">
        <f t="shared" si="3"/>
        <v/>
      </c>
      <c r="M69" s="662" t="str">
        <f t="shared" si="4"/>
        <v/>
      </c>
      <c r="O69" s="662" t="str">
        <f t="shared" si="21"/>
        <v/>
      </c>
      <c r="Q69" s="662" t="str">
        <f t="shared" si="22"/>
        <v/>
      </c>
      <c r="S69" s="662" t="str">
        <f t="shared" si="7"/>
        <v/>
      </c>
      <c r="U69" s="662" t="str">
        <f t="shared" si="8"/>
        <v/>
      </c>
      <c r="W69" s="662" t="str">
        <f t="shared" si="9"/>
        <v/>
      </c>
      <c r="Y69" s="662" t="str">
        <f t="shared" si="10"/>
        <v/>
      </c>
      <c r="AA69" s="662" t="str">
        <f t="shared" si="11"/>
        <v/>
      </c>
      <c r="AC69" s="662" t="str">
        <f t="shared" si="12"/>
        <v/>
      </c>
      <c r="AE69" s="662" t="str">
        <f t="shared" si="13"/>
        <v/>
      </c>
      <c r="AG69" s="662" t="str">
        <f t="shared" si="14"/>
        <v/>
      </c>
      <c r="AI69" s="662" t="str">
        <f t="shared" si="15"/>
        <v/>
      </c>
      <c r="AK69" s="662" t="str">
        <f t="shared" si="16"/>
        <v/>
      </c>
      <c r="AM69" s="662" t="str">
        <f t="shared" si="17"/>
        <v/>
      </c>
      <c r="AO69" s="662" t="str">
        <f t="shared" si="18"/>
        <v/>
      </c>
      <c r="AQ69" s="662" t="str">
        <f t="shared" si="19"/>
        <v/>
      </c>
    </row>
    <row r="70" spans="5:43" x14ac:dyDescent="0.3">
      <c r="E70" s="662" t="str">
        <f t="shared" si="20"/>
        <v/>
      </c>
      <c r="G70" s="662" t="str">
        <f t="shared" si="1"/>
        <v/>
      </c>
      <c r="I70" s="662" t="str">
        <f t="shared" si="2"/>
        <v/>
      </c>
      <c r="K70" s="662" t="str">
        <f t="shared" si="3"/>
        <v/>
      </c>
      <c r="M70" s="662" t="str">
        <f t="shared" si="4"/>
        <v/>
      </c>
      <c r="O70" s="662" t="str">
        <f t="shared" si="21"/>
        <v/>
      </c>
      <c r="Q70" s="662" t="str">
        <f t="shared" si="22"/>
        <v/>
      </c>
      <c r="S70" s="662" t="str">
        <f t="shared" si="7"/>
        <v/>
      </c>
      <c r="U70" s="662" t="str">
        <f t="shared" si="8"/>
        <v/>
      </c>
      <c r="W70" s="662" t="str">
        <f t="shared" si="9"/>
        <v/>
      </c>
      <c r="Y70" s="662" t="str">
        <f t="shared" si="10"/>
        <v/>
      </c>
      <c r="AA70" s="662" t="str">
        <f t="shared" si="11"/>
        <v/>
      </c>
      <c r="AC70" s="662" t="str">
        <f t="shared" si="12"/>
        <v/>
      </c>
      <c r="AE70" s="662" t="str">
        <f t="shared" si="13"/>
        <v/>
      </c>
      <c r="AG70" s="662" t="str">
        <f t="shared" si="14"/>
        <v/>
      </c>
      <c r="AI70" s="662" t="str">
        <f t="shared" si="15"/>
        <v/>
      </c>
      <c r="AK70" s="662" t="str">
        <f t="shared" si="16"/>
        <v/>
      </c>
      <c r="AM70" s="662" t="str">
        <f t="shared" si="17"/>
        <v/>
      </c>
      <c r="AO70" s="662" t="str">
        <f t="shared" si="18"/>
        <v/>
      </c>
      <c r="AQ70" s="662" t="str">
        <f t="shared" si="19"/>
        <v/>
      </c>
    </row>
    <row r="71" spans="5:43" x14ac:dyDescent="0.3">
      <c r="E71" s="662" t="str">
        <f t="shared" si="20"/>
        <v/>
      </c>
      <c r="G71" s="662" t="str">
        <f t="shared" si="1"/>
        <v/>
      </c>
      <c r="I71" s="662" t="str">
        <f t="shared" si="2"/>
        <v/>
      </c>
      <c r="K71" s="662" t="str">
        <f t="shared" si="3"/>
        <v/>
      </c>
      <c r="M71" s="662" t="str">
        <f t="shared" si="4"/>
        <v/>
      </c>
      <c r="O71" s="662" t="str">
        <f t="shared" si="21"/>
        <v/>
      </c>
      <c r="Q71" s="662" t="str">
        <f t="shared" si="22"/>
        <v/>
      </c>
      <c r="S71" s="662" t="str">
        <f t="shared" si="7"/>
        <v/>
      </c>
      <c r="U71" s="662" t="str">
        <f t="shared" si="8"/>
        <v/>
      </c>
      <c r="W71" s="662" t="str">
        <f t="shared" si="9"/>
        <v/>
      </c>
      <c r="Y71" s="662" t="str">
        <f t="shared" si="10"/>
        <v/>
      </c>
      <c r="AA71" s="662" t="str">
        <f t="shared" si="11"/>
        <v/>
      </c>
      <c r="AC71" s="662" t="str">
        <f t="shared" si="12"/>
        <v/>
      </c>
      <c r="AE71" s="662" t="str">
        <f t="shared" si="13"/>
        <v/>
      </c>
      <c r="AG71" s="662" t="str">
        <f t="shared" si="14"/>
        <v/>
      </c>
      <c r="AI71" s="662" t="str">
        <f t="shared" si="15"/>
        <v/>
      </c>
      <c r="AK71" s="662" t="str">
        <f t="shared" si="16"/>
        <v/>
      </c>
      <c r="AM71" s="662" t="str">
        <f t="shared" si="17"/>
        <v/>
      </c>
      <c r="AO71" s="662" t="str">
        <f t="shared" si="18"/>
        <v/>
      </c>
      <c r="AQ71" s="662" t="str">
        <f t="shared" si="19"/>
        <v/>
      </c>
    </row>
    <row r="72" spans="5:43" x14ac:dyDescent="0.3">
      <c r="E72" s="662" t="str">
        <f t="shared" si="20"/>
        <v/>
      </c>
      <c r="G72" s="662" t="str">
        <f t="shared" si="1"/>
        <v/>
      </c>
      <c r="I72" s="662" t="str">
        <f t="shared" si="2"/>
        <v/>
      </c>
      <c r="K72" s="662" t="str">
        <f t="shared" si="3"/>
        <v/>
      </c>
      <c r="M72" s="662" t="str">
        <f t="shared" si="4"/>
        <v/>
      </c>
      <c r="O72" s="662" t="str">
        <f t="shared" si="21"/>
        <v/>
      </c>
      <c r="Q72" s="662" t="str">
        <f t="shared" si="22"/>
        <v/>
      </c>
      <c r="S72" s="662" t="str">
        <f t="shared" si="7"/>
        <v/>
      </c>
      <c r="U72" s="662" t="str">
        <f t="shared" si="8"/>
        <v/>
      </c>
      <c r="W72" s="662" t="str">
        <f t="shared" si="9"/>
        <v/>
      </c>
      <c r="Y72" s="662" t="str">
        <f t="shared" si="10"/>
        <v/>
      </c>
      <c r="AA72" s="662" t="str">
        <f t="shared" si="11"/>
        <v/>
      </c>
      <c r="AC72" s="662" t="str">
        <f t="shared" si="12"/>
        <v/>
      </c>
      <c r="AE72" s="662" t="str">
        <f t="shared" si="13"/>
        <v/>
      </c>
      <c r="AG72" s="662" t="str">
        <f t="shared" si="14"/>
        <v/>
      </c>
      <c r="AI72" s="662" t="str">
        <f t="shared" si="15"/>
        <v/>
      </c>
      <c r="AK72" s="662" t="str">
        <f t="shared" si="16"/>
        <v/>
      </c>
      <c r="AM72" s="662" t="str">
        <f t="shared" si="17"/>
        <v/>
      </c>
      <c r="AO72" s="662" t="str">
        <f t="shared" si="18"/>
        <v/>
      </c>
      <c r="AQ72" s="662" t="str">
        <f t="shared" si="19"/>
        <v/>
      </c>
    </row>
    <row r="73" spans="5:43" x14ac:dyDescent="0.3">
      <c r="E73" s="662" t="str">
        <f t="shared" si="20"/>
        <v/>
      </c>
      <c r="G73" s="662" t="str">
        <f t="shared" si="1"/>
        <v/>
      </c>
      <c r="I73" s="662" t="str">
        <f t="shared" si="2"/>
        <v/>
      </c>
      <c r="K73" s="662" t="str">
        <f t="shared" si="3"/>
        <v/>
      </c>
      <c r="M73" s="662" t="str">
        <f t="shared" si="4"/>
        <v/>
      </c>
      <c r="O73" s="662" t="str">
        <f t="shared" si="21"/>
        <v/>
      </c>
      <c r="Q73" s="662" t="str">
        <f t="shared" si="22"/>
        <v/>
      </c>
      <c r="S73" s="662" t="str">
        <f t="shared" si="7"/>
        <v/>
      </c>
      <c r="U73" s="662" t="str">
        <f t="shared" si="8"/>
        <v/>
      </c>
      <c r="W73" s="662" t="str">
        <f t="shared" si="9"/>
        <v/>
      </c>
      <c r="Y73" s="662" t="str">
        <f t="shared" si="10"/>
        <v/>
      </c>
      <c r="AA73" s="662" t="str">
        <f t="shared" si="11"/>
        <v/>
      </c>
      <c r="AC73" s="662" t="str">
        <f t="shared" si="12"/>
        <v/>
      </c>
      <c r="AE73" s="662" t="str">
        <f t="shared" si="13"/>
        <v/>
      </c>
      <c r="AG73" s="662" t="str">
        <f t="shared" si="14"/>
        <v/>
      </c>
      <c r="AI73" s="662" t="str">
        <f t="shared" si="15"/>
        <v/>
      </c>
      <c r="AK73" s="662" t="str">
        <f t="shared" si="16"/>
        <v/>
      </c>
      <c r="AM73" s="662" t="str">
        <f t="shared" si="17"/>
        <v/>
      </c>
      <c r="AO73" s="662" t="str">
        <f t="shared" si="18"/>
        <v/>
      </c>
      <c r="AQ73" s="662" t="str">
        <f t="shared" si="19"/>
        <v/>
      </c>
    </row>
    <row r="74" spans="5:43" x14ac:dyDescent="0.3">
      <c r="E74" s="662" t="str">
        <f t="shared" si="20"/>
        <v/>
      </c>
      <c r="G74" s="662" t="str">
        <f t="shared" si="1"/>
        <v/>
      </c>
      <c r="I74" s="662" t="str">
        <f t="shared" si="2"/>
        <v/>
      </c>
      <c r="K74" s="662" t="str">
        <f t="shared" si="3"/>
        <v/>
      </c>
      <c r="M74" s="662" t="str">
        <f t="shared" si="4"/>
        <v/>
      </c>
      <c r="O74" s="662" t="str">
        <f t="shared" si="21"/>
        <v/>
      </c>
      <c r="Q74" s="662" t="str">
        <f t="shared" si="22"/>
        <v/>
      </c>
      <c r="S74" s="662" t="str">
        <f t="shared" si="7"/>
        <v/>
      </c>
      <c r="U74" s="662" t="str">
        <f t="shared" si="8"/>
        <v/>
      </c>
      <c r="W74" s="662" t="str">
        <f t="shared" si="9"/>
        <v/>
      </c>
      <c r="Y74" s="662" t="str">
        <f t="shared" si="10"/>
        <v/>
      </c>
      <c r="AA74" s="662" t="str">
        <f t="shared" si="11"/>
        <v/>
      </c>
      <c r="AC74" s="662" t="str">
        <f t="shared" si="12"/>
        <v/>
      </c>
      <c r="AE74" s="662" t="str">
        <f t="shared" si="13"/>
        <v/>
      </c>
      <c r="AG74" s="662" t="str">
        <f t="shared" si="14"/>
        <v/>
      </c>
      <c r="AI74" s="662" t="str">
        <f t="shared" si="15"/>
        <v/>
      </c>
      <c r="AK74" s="662" t="str">
        <f t="shared" si="16"/>
        <v/>
      </c>
      <c r="AM74" s="662" t="str">
        <f t="shared" si="17"/>
        <v/>
      </c>
      <c r="AO74" s="662" t="str">
        <f t="shared" si="18"/>
        <v/>
      </c>
      <c r="AQ74" s="662" t="str">
        <f t="shared" si="19"/>
        <v/>
      </c>
    </row>
    <row r="75" spans="5:43" x14ac:dyDescent="0.3">
      <c r="E75" s="662" t="str">
        <f t="shared" si="20"/>
        <v/>
      </c>
      <c r="G75" s="662" t="str">
        <f t="shared" si="1"/>
        <v/>
      </c>
      <c r="I75" s="662" t="str">
        <f t="shared" si="2"/>
        <v/>
      </c>
      <c r="K75" s="662" t="str">
        <f t="shared" si="3"/>
        <v/>
      </c>
      <c r="M75" s="662" t="str">
        <f t="shared" si="4"/>
        <v/>
      </c>
      <c r="O75" s="662" t="str">
        <f t="shared" si="21"/>
        <v/>
      </c>
      <c r="Q75" s="662" t="str">
        <f t="shared" si="22"/>
        <v/>
      </c>
      <c r="S75" s="662" t="str">
        <f t="shared" si="7"/>
        <v/>
      </c>
      <c r="U75" s="662" t="str">
        <f t="shared" si="8"/>
        <v/>
      </c>
      <c r="W75" s="662" t="str">
        <f t="shared" si="9"/>
        <v/>
      </c>
      <c r="Y75" s="662" t="str">
        <f t="shared" si="10"/>
        <v/>
      </c>
      <c r="AA75" s="662" t="str">
        <f t="shared" si="11"/>
        <v/>
      </c>
      <c r="AC75" s="662" t="str">
        <f t="shared" si="12"/>
        <v/>
      </c>
      <c r="AE75" s="662" t="str">
        <f t="shared" si="13"/>
        <v/>
      </c>
      <c r="AG75" s="662" t="str">
        <f t="shared" si="14"/>
        <v/>
      </c>
      <c r="AI75" s="662" t="str">
        <f t="shared" si="15"/>
        <v/>
      </c>
      <c r="AK75" s="662" t="str">
        <f t="shared" si="16"/>
        <v/>
      </c>
      <c r="AM75" s="662" t="str">
        <f t="shared" si="17"/>
        <v/>
      </c>
      <c r="AO75" s="662" t="str">
        <f t="shared" si="18"/>
        <v/>
      </c>
      <c r="AQ75" s="662" t="str">
        <f t="shared" si="19"/>
        <v/>
      </c>
    </row>
    <row r="76" spans="5:43" x14ac:dyDescent="0.3">
      <c r="E76" s="662" t="str">
        <f t="shared" si="20"/>
        <v/>
      </c>
      <c r="G76" s="662" t="str">
        <f t="shared" ref="G76:G139" si="23">IF(OR($B76=0,F76=0),"",F76/$B76)</f>
        <v/>
      </c>
      <c r="I76" s="662" t="str">
        <f t="shared" ref="I76:I139" si="24">IF(OR($B76=0,H76=0),"",H76/$B76)</f>
        <v/>
      </c>
      <c r="K76" s="662" t="str">
        <f t="shared" ref="K76:K139" si="25">IF(OR($B76=0,J76=0),"",J76/$B76)</f>
        <v/>
      </c>
      <c r="M76" s="662" t="str">
        <f t="shared" ref="M76:M139" si="26">IF(OR($B76=0,L76=0),"",L76/$B76)</f>
        <v/>
      </c>
      <c r="O76" s="662" t="str">
        <f t="shared" si="21"/>
        <v/>
      </c>
      <c r="Q76" s="662" t="str">
        <f t="shared" si="22"/>
        <v/>
      </c>
      <c r="S76" s="662" t="str">
        <f t="shared" ref="S76:S139" si="27">IF(OR($B76=0,R76=0),"",R76/$B76)</f>
        <v/>
      </c>
      <c r="U76" s="662" t="str">
        <f t="shared" ref="U76:U139" si="28">IF(OR($B76=0,T76=0),"",T76/$B76)</f>
        <v/>
      </c>
      <c r="W76" s="662" t="str">
        <f t="shared" ref="W76:W139" si="29">IF(OR($B76=0,V76=0),"",V76/$B76)</f>
        <v/>
      </c>
      <c r="Y76" s="662" t="str">
        <f t="shared" ref="Y76:Y139" si="30">IF(OR($B76=0,X76=0),"",X76/$B76)</f>
        <v/>
      </c>
      <c r="AA76" s="662" t="str">
        <f t="shared" ref="AA76:AA139" si="31">IF(OR($B76=0,Z76=0),"",Z76/$B76)</f>
        <v/>
      </c>
      <c r="AC76" s="662" t="str">
        <f t="shared" ref="AC76:AC139" si="32">IF(OR($B76=0,AB76=0),"",AB76/$B76)</f>
        <v/>
      </c>
      <c r="AE76" s="662" t="str">
        <f t="shared" ref="AE76:AE139" si="33">IF(OR($B76=0,AD76=0),"",AD76/$B76)</f>
        <v/>
      </c>
      <c r="AG76" s="662" t="str">
        <f t="shared" ref="AG76:AG139" si="34">IF(OR($B76=0,AF76=0),"",AF76/$B76)</f>
        <v/>
      </c>
      <c r="AI76" s="662" t="str">
        <f t="shared" ref="AI76:AI139" si="35">IF(OR($B76=0,AH76=0),"",AH76/$B76)</f>
        <v/>
      </c>
      <c r="AK76" s="662" t="str">
        <f t="shared" ref="AK76:AK139" si="36">IF(OR($B76=0,AJ76=0),"",AJ76/$B76)</f>
        <v/>
      </c>
      <c r="AM76" s="662" t="str">
        <f t="shared" ref="AM76:AM139" si="37">IF(OR($B76=0,AL76=0),"",AL76/$B76)</f>
        <v/>
      </c>
      <c r="AO76" s="662" t="str">
        <f t="shared" ref="AO76:AO139" si="38">IF(OR($B76=0,AN76=0),"",AN76/$B76)</f>
        <v/>
      </c>
      <c r="AQ76" s="662" t="str">
        <f t="shared" ref="AQ76:AQ139" si="39">IF(OR($B76=0,AP76=0),"",AP76/$B76)</f>
        <v/>
      </c>
    </row>
    <row r="77" spans="5:43" x14ac:dyDescent="0.3">
      <c r="E77" s="662" t="str">
        <f t="shared" si="20"/>
        <v/>
      </c>
      <c r="G77" s="662" t="str">
        <f t="shared" si="23"/>
        <v/>
      </c>
      <c r="I77" s="662" t="str">
        <f t="shared" si="24"/>
        <v/>
      </c>
      <c r="K77" s="662" t="str">
        <f t="shared" si="25"/>
        <v/>
      </c>
      <c r="M77" s="662" t="str">
        <f t="shared" si="26"/>
        <v/>
      </c>
      <c r="O77" s="662" t="str">
        <f t="shared" si="21"/>
        <v/>
      </c>
      <c r="Q77" s="662" t="str">
        <f t="shared" si="22"/>
        <v/>
      </c>
      <c r="S77" s="662" t="str">
        <f t="shared" si="27"/>
        <v/>
      </c>
      <c r="U77" s="662" t="str">
        <f t="shared" si="28"/>
        <v/>
      </c>
      <c r="W77" s="662" t="str">
        <f t="shared" si="29"/>
        <v/>
      </c>
      <c r="Y77" s="662" t="str">
        <f t="shared" si="30"/>
        <v/>
      </c>
      <c r="AA77" s="662" t="str">
        <f t="shared" si="31"/>
        <v/>
      </c>
      <c r="AC77" s="662" t="str">
        <f t="shared" si="32"/>
        <v/>
      </c>
      <c r="AE77" s="662" t="str">
        <f t="shared" si="33"/>
        <v/>
      </c>
      <c r="AG77" s="662" t="str">
        <f t="shared" si="34"/>
        <v/>
      </c>
      <c r="AI77" s="662" t="str">
        <f t="shared" si="35"/>
        <v/>
      </c>
      <c r="AK77" s="662" t="str">
        <f t="shared" si="36"/>
        <v/>
      </c>
      <c r="AM77" s="662" t="str">
        <f t="shared" si="37"/>
        <v/>
      </c>
      <c r="AO77" s="662" t="str">
        <f t="shared" si="38"/>
        <v/>
      </c>
      <c r="AQ77" s="662" t="str">
        <f t="shared" si="39"/>
        <v/>
      </c>
    </row>
    <row r="78" spans="5:43" x14ac:dyDescent="0.3">
      <c r="E78" s="662" t="str">
        <f t="shared" si="20"/>
        <v/>
      </c>
      <c r="G78" s="662" t="str">
        <f t="shared" si="23"/>
        <v/>
      </c>
      <c r="I78" s="662" t="str">
        <f t="shared" si="24"/>
        <v/>
      </c>
      <c r="K78" s="662" t="str">
        <f t="shared" si="25"/>
        <v/>
      </c>
      <c r="M78" s="662" t="str">
        <f t="shared" si="26"/>
        <v/>
      </c>
      <c r="O78" s="662" t="str">
        <f t="shared" si="21"/>
        <v/>
      </c>
      <c r="Q78" s="662" t="str">
        <f t="shared" si="22"/>
        <v/>
      </c>
      <c r="S78" s="662" t="str">
        <f t="shared" si="27"/>
        <v/>
      </c>
      <c r="U78" s="662" t="str">
        <f t="shared" si="28"/>
        <v/>
      </c>
      <c r="W78" s="662" t="str">
        <f t="shared" si="29"/>
        <v/>
      </c>
      <c r="Y78" s="662" t="str">
        <f t="shared" si="30"/>
        <v/>
      </c>
      <c r="AA78" s="662" t="str">
        <f t="shared" si="31"/>
        <v/>
      </c>
      <c r="AC78" s="662" t="str">
        <f t="shared" si="32"/>
        <v/>
      </c>
      <c r="AE78" s="662" t="str">
        <f t="shared" si="33"/>
        <v/>
      </c>
      <c r="AG78" s="662" t="str">
        <f t="shared" si="34"/>
        <v/>
      </c>
      <c r="AI78" s="662" t="str">
        <f t="shared" si="35"/>
        <v/>
      </c>
      <c r="AK78" s="662" t="str">
        <f t="shared" si="36"/>
        <v/>
      </c>
      <c r="AM78" s="662" t="str">
        <f t="shared" si="37"/>
        <v/>
      </c>
      <c r="AO78" s="662" t="str">
        <f t="shared" si="38"/>
        <v/>
      </c>
      <c r="AQ78" s="662" t="str">
        <f t="shared" si="39"/>
        <v/>
      </c>
    </row>
    <row r="79" spans="5:43" x14ac:dyDescent="0.3">
      <c r="E79" s="662" t="str">
        <f t="shared" si="20"/>
        <v/>
      </c>
      <c r="G79" s="662" t="str">
        <f t="shared" si="23"/>
        <v/>
      </c>
      <c r="I79" s="662" t="str">
        <f t="shared" si="24"/>
        <v/>
      </c>
      <c r="K79" s="662" t="str">
        <f t="shared" si="25"/>
        <v/>
      </c>
      <c r="M79" s="662" t="str">
        <f t="shared" si="26"/>
        <v/>
      </c>
      <c r="O79" s="662" t="str">
        <f t="shared" si="21"/>
        <v/>
      </c>
      <c r="Q79" s="662" t="str">
        <f t="shared" si="22"/>
        <v/>
      </c>
      <c r="S79" s="662" t="str">
        <f t="shared" si="27"/>
        <v/>
      </c>
      <c r="U79" s="662" t="str">
        <f t="shared" si="28"/>
        <v/>
      </c>
      <c r="W79" s="662" t="str">
        <f t="shared" si="29"/>
        <v/>
      </c>
      <c r="Y79" s="662" t="str">
        <f t="shared" si="30"/>
        <v/>
      </c>
      <c r="AA79" s="662" t="str">
        <f t="shared" si="31"/>
        <v/>
      </c>
      <c r="AC79" s="662" t="str">
        <f t="shared" si="32"/>
        <v/>
      </c>
      <c r="AE79" s="662" t="str">
        <f t="shared" si="33"/>
        <v/>
      </c>
      <c r="AG79" s="662" t="str">
        <f t="shared" si="34"/>
        <v/>
      </c>
      <c r="AI79" s="662" t="str">
        <f t="shared" si="35"/>
        <v/>
      </c>
      <c r="AK79" s="662" t="str">
        <f t="shared" si="36"/>
        <v/>
      </c>
      <c r="AM79" s="662" t="str">
        <f t="shared" si="37"/>
        <v/>
      </c>
      <c r="AO79" s="662" t="str">
        <f t="shared" si="38"/>
        <v/>
      </c>
      <c r="AQ79" s="662" t="str">
        <f t="shared" si="39"/>
        <v/>
      </c>
    </row>
    <row r="80" spans="5:43" x14ac:dyDescent="0.3">
      <c r="E80" s="662" t="str">
        <f t="shared" si="20"/>
        <v/>
      </c>
      <c r="G80" s="662" t="str">
        <f t="shared" si="23"/>
        <v/>
      </c>
      <c r="I80" s="662" t="str">
        <f t="shared" si="24"/>
        <v/>
      </c>
      <c r="K80" s="662" t="str">
        <f t="shared" si="25"/>
        <v/>
      </c>
      <c r="M80" s="662" t="str">
        <f t="shared" si="26"/>
        <v/>
      </c>
      <c r="O80" s="662" t="str">
        <f t="shared" si="21"/>
        <v/>
      </c>
      <c r="Q80" s="662" t="str">
        <f t="shared" si="22"/>
        <v/>
      </c>
      <c r="S80" s="662" t="str">
        <f t="shared" si="27"/>
        <v/>
      </c>
      <c r="U80" s="662" t="str">
        <f t="shared" si="28"/>
        <v/>
      </c>
      <c r="W80" s="662" t="str">
        <f t="shared" si="29"/>
        <v/>
      </c>
      <c r="Y80" s="662" t="str">
        <f t="shared" si="30"/>
        <v/>
      </c>
      <c r="AA80" s="662" t="str">
        <f t="shared" si="31"/>
        <v/>
      </c>
      <c r="AC80" s="662" t="str">
        <f t="shared" si="32"/>
        <v/>
      </c>
      <c r="AE80" s="662" t="str">
        <f t="shared" si="33"/>
        <v/>
      </c>
      <c r="AG80" s="662" t="str">
        <f t="shared" si="34"/>
        <v/>
      </c>
      <c r="AI80" s="662" t="str">
        <f t="shared" si="35"/>
        <v/>
      </c>
      <c r="AK80" s="662" t="str">
        <f t="shared" si="36"/>
        <v/>
      </c>
      <c r="AM80" s="662" t="str">
        <f t="shared" si="37"/>
        <v/>
      </c>
      <c r="AO80" s="662" t="str">
        <f t="shared" si="38"/>
        <v/>
      </c>
      <c r="AQ80" s="662" t="str">
        <f t="shared" si="39"/>
        <v/>
      </c>
    </row>
    <row r="81" spans="5:43" x14ac:dyDescent="0.3">
      <c r="E81" s="662" t="str">
        <f t="shared" si="20"/>
        <v/>
      </c>
      <c r="G81" s="662" t="str">
        <f t="shared" si="23"/>
        <v/>
      </c>
      <c r="I81" s="662" t="str">
        <f t="shared" si="24"/>
        <v/>
      </c>
      <c r="K81" s="662" t="str">
        <f t="shared" si="25"/>
        <v/>
      </c>
      <c r="M81" s="662" t="str">
        <f t="shared" si="26"/>
        <v/>
      </c>
      <c r="O81" s="662" t="str">
        <f t="shared" si="21"/>
        <v/>
      </c>
      <c r="Q81" s="662" t="str">
        <f t="shared" si="22"/>
        <v/>
      </c>
      <c r="S81" s="662" t="str">
        <f t="shared" si="27"/>
        <v/>
      </c>
      <c r="U81" s="662" t="str">
        <f t="shared" si="28"/>
        <v/>
      </c>
      <c r="W81" s="662" t="str">
        <f t="shared" si="29"/>
        <v/>
      </c>
      <c r="Y81" s="662" t="str">
        <f t="shared" si="30"/>
        <v/>
      </c>
      <c r="AA81" s="662" t="str">
        <f t="shared" si="31"/>
        <v/>
      </c>
      <c r="AC81" s="662" t="str">
        <f t="shared" si="32"/>
        <v/>
      </c>
      <c r="AE81" s="662" t="str">
        <f t="shared" si="33"/>
        <v/>
      </c>
      <c r="AG81" s="662" t="str">
        <f t="shared" si="34"/>
        <v/>
      </c>
      <c r="AI81" s="662" t="str">
        <f t="shared" si="35"/>
        <v/>
      </c>
      <c r="AK81" s="662" t="str">
        <f t="shared" si="36"/>
        <v/>
      </c>
      <c r="AM81" s="662" t="str">
        <f t="shared" si="37"/>
        <v/>
      </c>
      <c r="AO81" s="662" t="str">
        <f t="shared" si="38"/>
        <v/>
      </c>
      <c r="AQ81" s="662" t="str">
        <f t="shared" si="39"/>
        <v/>
      </c>
    </row>
    <row r="82" spans="5:43" x14ac:dyDescent="0.3">
      <c r="E82" s="662" t="str">
        <f t="shared" si="20"/>
        <v/>
      </c>
      <c r="G82" s="662" t="str">
        <f t="shared" si="23"/>
        <v/>
      </c>
      <c r="I82" s="662" t="str">
        <f t="shared" si="24"/>
        <v/>
      </c>
      <c r="K82" s="662" t="str">
        <f t="shared" si="25"/>
        <v/>
      </c>
      <c r="M82" s="662" t="str">
        <f t="shared" si="26"/>
        <v/>
      </c>
      <c r="O82" s="662" t="str">
        <f t="shared" si="21"/>
        <v/>
      </c>
      <c r="Q82" s="662" t="str">
        <f t="shared" si="22"/>
        <v/>
      </c>
      <c r="S82" s="662" t="str">
        <f t="shared" si="27"/>
        <v/>
      </c>
      <c r="U82" s="662" t="str">
        <f t="shared" si="28"/>
        <v/>
      </c>
      <c r="W82" s="662" t="str">
        <f t="shared" si="29"/>
        <v/>
      </c>
      <c r="Y82" s="662" t="str">
        <f t="shared" si="30"/>
        <v/>
      </c>
      <c r="AA82" s="662" t="str">
        <f t="shared" si="31"/>
        <v/>
      </c>
      <c r="AC82" s="662" t="str">
        <f t="shared" si="32"/>
        <v/>
      </c>
      <c r="AE82" s="662" t="str">
        <f t="shared" si="33"/>
        <v/>
      </c>
      <c r="AG82" s="662" t="str">
        <f t="shared" si="34"/>
        <v/>
      </c>
      <c r="AI82" s="662" t="str">
        <f t="shared" si="35"/>
        <v/>
      </c>
      <c r="AK82" s="662" t="str">
        <f t="shared" si="36"/>
        <v/>
      </c>
      <c r="AM82" s="662" t="str">
        <f t="shared" si="37"/>
        <v/>
      </c>
      <c r="AO82" s="662" t="str">
        <f t="shared" si="38"/>
        <v/>
      </c>
      <c r="AQ82" s="662" t="str">
        <f t="shared" si="39"/>
        <v/>
      </c>
    </row>
    <row r="83" spans="5:43" x14ac:dyDescent="0.3">
      <c r="E83" s="662" t="str">
        <f t="shared" si="20"/>
        <v/>
      </c>
      <c r="G83" s="662" t="str">
        <f t="shared" si="23"/>
        <v/>
      </c>
      <c r="I83" s="662" t="str">
        <f t="shared" si="24"/>
        <v/>
      </c>
      <c r="K83" s="662" t="str">
        <f t="shared" si="25"/>
        <v/>
      </c>
      <c r="M83" s="662" t="str">
        <f t="shared" si="26"/>
        <v/>
      </c>
      <c r="O83" s="662" t="str">
        <f t="shared" si="21"/>
        <v/>
      </c>
      <c r="Q83" s="662" t="str">
        <f t="shared" si="22"/>
        <v/>
      </c>
      <c r="S83" s="662" t="str">
        <f t="shared" si="27"/>
        <v/>
      </c>
      <c r="U83" s="662" t="str">
        <f t="shared" si="28"/>
        <v/>
      </c>
      <c r="W83" s="662" t="str">
        <f t="shared" si="29"/>
        <v/>
      </c>
      <c r="Y83" s="662" t="str">
        <f t="shared" si="30"/>
        <v/>
      </c>
      <c r="AA83" s="662" t="str">
        <f t="shared" si="31"/>
        <v/>
      </c>
      <c r="AC83" s="662" t="str">
        <f t="shared" si="32"/>
        <v/>
      </c>
      <c r="AE83" s="662" t="str">
        <f t="shared" si="33"/>
        <v/>
      </c>
      <c r="AG83" s="662" t="str">
        <f t="shared" si="34"/>
        <v/>
      </c>
      <c r="AI83" s="662" t="str">
        <f t="shared" si="35"/>
        <v/>
      </c>
      <c r="AK83" s="662" t="str">
        <f t="shared" si="36"/>
        <v/>
      </c>
      <c r="AM83" s="662" t="str">
        <f t="shared" si="37"/>
        <v/>
      </c>
      <c r="AO83" s="662" t="str">
        <f t="shared" si="38"/>
        <v/>
      </c>
      <c r="AQ83" s="662" t="str">
        <f t="shared" si="39"/>
        <v/>
      </c>
    </row>
    <row r="84" spans="5:43" x14ac:dyDescent="0.3">
      <c r="E84" s="662" t="str">
        <f t="shared" si="20"/>
        <v/>
      </c>
      <c r="G84" s="662" t="str">
        <f t="shared" si="23"/>
        <v/>
      </c>
      <c r="I84" s="662" t="str">
        <f t="shared" si="24"/>
        <v/>
      </c>
      <c r="K84" s="662" t="str">
        <f t="shared" si="25"/>
        <v/>
      </c>
      <c r="M84" s="662" t="str">
        <f t="shared" si="26"/>
        <v/>
      </c>
      <c r="O84" s="662" t="str">
        <f t="shared" si="21"/>
        <v/>
      </c>
      <c r="Q84" s="662" t="str">
        <f t="shared" si="22"/>
        <v/>
      </c>
      <c r="S84" s="662" t="str">
        <f t="shared" si="27"/>
        <v/>
      </c>
      <c r="U84" s="662" t="str">
        <f t="shared" si="28"/>
        <v/>
      </c>
      <c r="W84" s="662" t="str">
        <f t="shared" si="29"/>
        <v/>
      </c>
      <c r="Y84" s="662" t="str">
        <f t="shared" si="30"/>
        <v/>
      </c>
      <c r="AA84" s="662" t="str">
        <f t="shared" si="31"/>
        <v/>
      </c>
      <c r="AC84" s="662" t="str">
        <f t="shared" si="32"/>
        <v/>
      </c>
      <c r="AE84" s="662" t="str">
        <f t="shared" si="33"/>
        <v/>
      </c>
      <c r="AG84" s="662" t="str">
        <f t="shared" si="34"/>
        <v/>
      </c>
      <c r="AI84" s="662" t="str">
        <f t="shared" si="35"/>
        <v/>
      </c>
      <c r="AK84" s="662" t="str">
        <f t="shared" si="36"/>
        <v/>
      </c>
      <c r="AM84" s="662" t="str">
        <f t="shared" si="37"/>
        <v/>
      </c>
      <c r="AO84" s="662" t="str">
        <f t="shared" si="38"/>
        <v/>
      </c>
      <c r="AQ84" s="662" t="str">
        <f t="shared" si="39"/>
        <v/>
      </c>
    </row>
    <row r="85" spans="5:43" x14ac:dyDescent="0.3">
      <c r="E85" s="662" t="str">
        <f t="shared" si="20"/>
        <v/>
      </c>
      <c r="G85" s="662" t="str">
        <f t="shared" si="23"/>
        <v/>
      </c>
      <c r="I85" s="662" t="str">
        <f t="shared" si="24"/>
        <v/>
      </c>
      <c r="K85" s="662" t="str">
        <f t="shared" si="25"/>
        <v/>
      </c>
      <c r="M85" s="662" t="str">
        <f t="shared" si="26"/>
        <v/>
      </c>
      <c r="O85" s="662" t="str">
        <f t="shared" si="21"/>
        <v/>
      </c>
      <c r="Q85" s="662" t="str">
        <f t="shared" si="22"/>
        <v/>
      </c>
      <c r="S85" s="662" t="str">
        <f t="shared" si="27"/>
        <v/>
      </c>
      <c r="U85" s="662" t="str">
        <f t="shared" si="28"/>
        <v/>
      </c>
      <c r="W85" s="662" t="str">
        <f t="shared" si="29"/>
        <v/>
      </c>
      <c r="Y85" s="662" t="str">
        <f t="shared" si="30"/>
        <v/>
      </c>
      <c r="AA85" s="662" t="str">
        <f t="shared" si="31"/>
        <v/>
      </c>
      <c r="AC85" s="662" t="str">
        <f t="shared" si="32"/>
        <v/>
      </c>
      <c r="AE85" s="662" t="str">
        <f t="shared" si="33"/>
        <v/>
      </c>
      <c r="AG85" s="662" t="str">
        <f t="shared" si="34"/>
        <v/>
      </c>
      <c r="AI85" s="662" t="str">
        <f t="shared" si="35"/>
        <v/>
      </c>
      <c r="AK85" s="662" t="str">
        <f t="shared" si="36"/>
        <v/>
      </c>
      <c r="AM85" s="662" t="str">
        <f t="shared" si="37"/>
        <v/>
      </c>
      <c r="AO85" s="662" t="str">
        <f t="shared" si="38"/>
        <v/>
      </c>
      <c r="AQ85" s="662" t="str">
        <f t="shared" si="39"/>
        <v/>
      </c>
    </row>
    <row r="86" spans="5:43" x14ac:dyDescent="0.3">
      <c r="E86" s="662" t="str">
        <f t="shared" si="20"/>
        <v/>
      </c>
      <c r="G86" s="662" t="str">
        <f t="shared" si="23"/>
        <v/>
      </c>
      <c r="I86" s="662" t="str">
        <f t="shared" si="24"/>
        <v/>
      </c>
      <c r="K86" s="662" t="str">
        <f t="shared" si="25"/>
        <v/>
      </c>
      <c r="M86" s="662" t="str">
        <f t="shared" si="26"/>
        <v/>
      </c>
      <c r="O86" s="662" t="str">
        <f t="shared" si="21"/>
        <v/>
      </c>
      <c r="Q86" s="662" t="str">
        <f t="shared" si="22"/>
        <v/>
      </c>
      <c r="S86" s="662" t="str">
        <f t="shared" si="27"/>
        <v/>
      </c>
      <c r="U86" s="662" t="str">
        <f t="shared" si="28"/>
        <v/>
      </c>
      <c r="W86" s="662" t="str">
        <f t="shared" si="29"/>
        <v/>
      </c>
      <c r="Y86" s="662" t="str">
        <f t="shared" si="30"/>
        <v/>
      </c>
      <c r="AA86" s="662" t="str">
        <f t="shared" si="31"/>
        <v/>
      </c>
      <c r="AC86" s="662" t="str">
        <f t="shared" si="32"/>
        <v/>
      </c>
      <c r="AE86" s="662" t="str">
        <f t="shared" si="33"/>
        <v/>
      </c>
      <c r="AG86" s="662" t="str">
        <f t="shared" si="34"/>
        <v/>
      </c>
      <c r="AI86" s="662" t="str">
        <f t="shared" si="35"/>
        <v/>
      </c>
      <c r="AK86" s="662" t="str">
        <f t="shared" si="36"/>
        <v/>
      </c>
      <c r="AM86" s="662" t="str">
        <f t="shared" si="37"/>
        <v/>
      </c>
      <c r="AO86" s="662" t="str">
        <f t="shared" si="38"/>
        <v/>
      </c>
      <c r="AQ86" s="662" t="str">
        <f t="shared" si="39"/>
        <v/>
      </c>
    </row>
    <row r="87" spans="5:43" x14ac:dyDescent="0.3">
      <c r="E87" s="662" t="str">
        <f t="shared" si="20"/>
        <v/>
      </c>
      <c r="G87" s="662" t="str">
        <f t="shared" si="23"/>
        <v/>
      </c>
      <c r="I87" s="662" t="str">
        <f t="shared" si="24"/>
        <v/>
      </c>
      <c r="K87" s="662" t="str">
        <f t="shared" si="25"/>
        <v/>
      </c>
      <c r="M87" s="662" t="str">
        <f t="shared" si="26"/>
        <v/>
      </c>
      <c r="O87" s="662" t="str">
        <f t="shared" si="21"/>
        <v/>
      </c>
      <c r="Q87" s="662" t="str">
        <f t="shared" si="22"/>
        <v/>
      </c>
      <c r="S87" s="662" t="str">
        <f t="shared" si="27"/>
        <v/>
      </c>
      <c r="U87" s="662" t="str">
        <f t="shared" si="28"/>
        <v/>
      </c>
      <c r="W87" s="662" t="str">
        <f t="shared" si="29"/>
        <v/>
      </c>
      <c r="Y87" s="662" t="str">
        <f t="shared" si="30"/>
        <v/>
      </c>
      <c r="AA87" s="662" t="str">
        <f t="shared" si="31"/>
        <v/>
      </c>
      <c r="AC87" s="662" t="str">
        <f t="shared" si="32"/>
        <v/>
      </c>
      <c r="AE87" s="662" t="str">
        <f t="shared" si="33"/>
        <v/>
      </c>
      <c r="AG87" s="662" t="str">
        <f t="shared" si="34"/>
        <v/>
      </c>
      <c r="AI87" s="662" t="str">
        <f t="shared" si="35"/>
        <v/>
      </c>
      <c r="AK87" s="662" t="str">
        <f t="shared" si="36"/>
        <v/>
      </c>
      <c r="AM87" s="662" t="str">
        <f t="shared" si="37"/>
        <v/>
      </c>
      <c r="AO87" s="662" t="str">
        <f t="shared" si="38"/>
        <v/>
      </c>
      <c r="AQ87" s="662" t="str">
        <f t="shared" si="39"/>
        <v/>
      </c>
    </row>
    <row r="88" spans="5:43" x14ac:dyDescent="0.3">
      <c r="E88" s="662" t="str">
        <f t="shared" si="20"/>
        <v/>
      </c>
      <c r="G88" s="662" t="str">
        <f t="shared" si="23"/>
        <v/>
      </c>
      <c r="I88" s="662" t="str">
        <f t="shared" si="24"/>
        <v/>
      </c>
      <c r="K88" s="662" t="str">
        <f t="shared" si="25"/>
        <v/>
      </c>
      <c r="M88" s="662" t="str">
        <f t="shared" si="26"/>
        <v/>
      </c>
      <c r="O88" s="662" t="str">
        <f t="shared" si="21"/>
        <v/>
      </c>
      <c r="Q88" s="662" t="str">
        <f t="shared" si="22"/>
        <v/>
      </c>
      <c r="S88" s="662" t="str">
        <f t="shared" si="27"/>
        <v/>
      </c>
      <c r="U88" s="662" t="str">
        <f t="shared" si="28"/>
        <v/>
      </c>
      <c r="W88" s="662" t="str">
        <f t="shared" si="29"/>
        <v/>
      </c>
      <c r="Y88" s="662" t="str">
        <f t="shared" si="30"/>
        <v/>
      </c>
      <c r="AA88" s="662" t="str">
        <f t="shared" si="31"/>
        <v/>
      </c>
      <c r="AC88" s="662" t="str">
        <f t="shared" si="32"/>
        <v/>
      </c>
      <c r="AE88" s="662" t="str">
        <f t="shared" si="33"/>
        <v/>
      </c>
      <c r="AG88" s="662" t="str">
        <f t="shared" si="34"/>
        <v/>
      </c>
      <c r="AI88" s="662" t="str">
        <f t="shared" si="35"/>
        <v/>
      </c>
      <c r="AK88" s="662" t="str">
        <f t="shared" si="36"/>
        <v/>
      </c>
      <c r="AM88" s="662" t="str">
        <f t="shared" si="37"/>
        <v/>
      </c>
      <c r="AO88" s="662" t="str">
        <f t="shared" si="38"/>
        <v/>
      </c>
      <c r="AQ88" s="662" t="str">
        <f t="shared" si="39"/>
        <v/>
      </c>
    </row>
    <row r="89" spans="5:43" x14ac:dyDescent="0.3">
      <c r="E89" s="662" t="str">
        <f t="shared" si="20"/>
        <v/>
      </c>
      <c r="G89" s="662" t="str">
        <f t="shared" si="23"/>
        <v/>
      </c>
      <c r="I89" s="662" t="str">
        <f t="shared" si="24"/>
        <v/>
      </c>
      <c r="K89" s="662" t="str">
        <f t="shared" si="25"/>
        <v/>
      </c>
      <c r="M89" s="662" t="str">
        <f t="shared" si="26"/>
        <v/>
      </c>
      <c r="O89" s="662" t="str">
        <f t="shared" si="21"/>
        <v/>
      </c>
      <c r="Q89" s="662" t="str">
        <f t="shared" si="22"/>
        <v/>
      </c>
      <c r="S89" s="662" t="str">
        <f t="shared" si="27"/>
        <v/>
      </c>
      <c r="U89" s="662" t="str">
        <f t="shared" si="28"/>
        <v/>
      </c>
      <c r="W89" s="662" t="str">
        <f t="shared" si="29"/>
        <v/>
      </c>
      <c r="Y89" s="662" t="str">
        <f t="shared" si="30"/>
        <v/>
      </c>
      <c r="AA89" s="662" t="str">
        <f t="shared" si="31"/>
        <v/>
      </c>
      <c r="AC89" s="662" t="str">
        <f t="shared" si="32"/>
        <v/>
      </c>
      <c r="AE89" s="662" t="str">
        <f t="shared" si="33"/>
        <v/>
      </c>
      <c r="AG89" s="662" t="str">
        <f t="shared" si="34"/>
        <v/>
      </c>
      <c r="AI89" s="662" t="str">
        <f t="shared" si="35"/>
        <v/>
      </c>
      <c r="AK89" s="662" t="str">
        <f t="shared" si="36"/>
        <v/>
      </c>
      <c r="AM89" s="662" t="str">
        <f t="shared" si="37"/>
        <v/>
      </c>
      <c r="AO89" s="662" t="str">
        <f t="shared" si="38"/>
        <v/>
      </c>
      <c r="AQ89" s="662" t="str">
        <f t="shared" si="39"/>
        <v/>
      </c>
    </row>
    <row r="90" spans="5:43" x14ac:dyDescent="0.3">
      <c r="E90" s="662" t="str">
        <f t="shared" ref="E90:E153" si="40">IF(OR($B90=0,D90=0),"",D90/$B90)</f>
        <v/>
      </c>
      <c r="G90" s="662" t="str">
        <f t="shared" si="23"/>
        <v/>
      </c>
      <c r="I90" s="662" t="str">
        <f t="shared" si="24"/>
        <v/>
      </c>
      <c r="K90" s="662" t="str">
        <f t="shared" si="25"/>
        <v/>
      </c>
      <c r="M90" s="662" t="str">
        <f t="shared" si="26"/>
        <v/>
      </c>
      <c r="O90" s="662" t="str">
        <f t="shared" ref="O90:O153" si="41">IF(OR($B90=0,N90=0),"",N90/$B90)</f>
        <v/>
      </c>
      <c r="Q90" s="662" t="str">
        <f t="shared" ref="Q90:Q153" si="42">IF(OR($B90=0,P90=0),"",P90/$B90)</f>
        <v/>
      </c>
      <c r="S90" s="662" t="str">
        <f t="shared" si="27"/>
        <v/>
      </c>
      <c r="U90" s="662" t="str">
        <f t="shared" si="28"/>
        <v/>
      </c>
      <c r="W90" s="662" t="str">
        <f t="shared" si="29"/>
        <v/>
      </c>
      <c r="Y90" s="662" t="str">
        <f t="shared" si="30"/>
        <v/>
      </c>
      <c r="AA90" s="662" t="str">
        <f t="shared" si="31"/>
        <v/>
      </c>
      <c r="AC90" s="662" t="str">
        <f t="shared" si="32"/>
        <v/>
      </c>
      <c r="AE90" s="662" t="str">
        <f t="shared" si="33"/>
        <v/>
      </c>
      <c r="AG90" s="662" t="str">
        <f t="shared" si="34"/>
        <v/>
      </c>
      <c r="AI90" s="662" t="str">
        <f t="shared" si="35"/>
        <v/>
      </c>
      <c r="AK90" s="662" t="str">
        <f t="shared" si="36"/>
        <v/>
      </c>
      <c r="AM90" s="662" t="str">
        <f t="shared" si="37"/>
        <v/>
      </c>
      <c r="AO90" s="662" t="str">
        <f t="shared" si="38"/>
        <v/>
      </c>
      <c r="AQ90" s="662" t="str">
        <f t="shared" si="39"/>
        <v/>
      </c>
    </row>
    <row r="91" spans="5:43" x14ac:dyDescent="0.3">
      <c r="E91" s="662" t="str">
        <f t="shared" si="40"/>
        <v/>
      </c>
      <c r="G91" s="662" t="str">
        <f t="shared" si="23"/>
        <v/>
      </c>
      <c r="I91" s="662" t="str">
        <f t="shared" si="24"/>
        <v/>
      </c>
      <c r="K91" s="662" t="str">
        <f t="shared" si="25"/>
        <v/>
      </c>
      <c r="M91" s="662" t="str">
        <f t="shared" si="26"/>
        <v/>
      </c>
      <c r="O91" s="662" t="str">
        <f t="shared" si="41"/>
        <v/>
      </c>
      <c r="Q91" s="662" t="str">
        <f t="shared" si="42"/>
        <v/>
      </c>
      <c r="S91" s="662" t="str">
        <f t="shared" si="27"/>
        <v/>
      </c>
      <c r="U91" s="662" t="str">
        <f t="shared" si="28"/>
        <v/>
      </c>
      <c r="W91" s="662" t="str">
        <f t="shared" si="29"/>
        <v/>
      </c>
      <c r="Y91" s="662" t="str">
        <f t="shared" si="30"/>
        <v/>
      </c>
      <c r="AA91" s="662" t="str">
        <f t="shared" si="31"/>
        <v/>
      </c>
      <c r="AC91" s="662" t="str">
        <f t="shared" si="32"/>
        <v/>
      </c>
      <c r="AE91" s="662" t="str">
        <f t="shared" si="33"/>
        <v/>
      </c>
      <c r="AG91" s="662" t="str">
        <f t="shared" si="34"/>
        <v/>
      </c>
      <c r="AI91" s="662" t="str">
        <f t="shared" si="35"/>
        <v/>
      </c>
      <c r="AK91" s="662" t="str">
        <f t="shared" si="36"/>
        <v/>
      </c>
      <c r="AM91" s="662" t="str">
        <f t="shared" si="37"/>
        <v/>
      </c>
      <c r="AO91" s="662" t="str">
        <f t="shared" si="38"/>
        <v/>
      </c>
      <c r="AQ91" s="662" t="str">
        <f t="shared" si="39"/>
        <v/>
      </c>
    </row>
    <row r="92" spans="5:43" x14ac:dyDescent="0.3">
      <c r="E92" s="662" t="str">
        <f t="shared" si="40"/>
        <v/>
      </c>
      <c r="G92" s="662" t="str">
        <f t="shared" si="23"/>
        <v/>
      </c>
      <c r="I92" s="662" t="str">
        <f t="shared" si="24"/>
        <v/>
      </c>
      <c r="K92" s="662" t="str">
        <f t="shared" si="25"/>
        <v/>
      </c>
      <c r="M92" s="662" t="str">
        <f t="shared" si="26"/>
        <v/>
      </c>
      <c r="O92" s="662" t="str">
        <f t="shared" si="41"/>
        <v/>
      </c>
      <c r="Q92" s="662" t="str">
        <f t="shared" si="42"/>
        <v/>
      </c>
      <c r="S92" s="662" t="str">
        <f t="shared" si="27"/>
        <v/>
      </c>
      <c r="U92" s="662" t="str">
        <f t="shared" si="28"/>
        <v/>
      </c>
      <c r="W92" s="662" t="str">
        <f t="shared" si="29"/>
        <v/>
      </c>
      <c r="Y92" s="662" t="str">
        <f t="shared" si="30"/>
        <v/>
      </c>
      <c r="AA92" s="662" t="str">
        <f t="shared" si="31"/>
        <v/>
      </c>
      <c r="AC92" s="662" t="str">
        <f t="shared" si="32"/>
        <v/>
      </c>
      <c r="AE92" s="662" t="str">
        <f t="shared" si="33"/>
        <v/>
      </c>
      <c r="AG92" s="662" t="str">
        <f t="shared" si="34"/>
        <v/>
      </c>
      <c r="AI92" s="662" t="str">
        <f t="shared" si="35"/>
        <v/>
      </c>
      <c r="AK92" s="662" t="str">
        <f t="shared" si="36"/>
        <v/>
      </c>
      <c r="AM92" s="662" t="str">
        <f t="shared" si="37"/>
        <v/>
      </c>
      <c r="AO92" s="662" t="str">
        <f t="shared" si="38"/>
        <v/>
      </c>
      <c r="AQ92" s="662" t="str">
        <f t="shared" si="39"/>
        <v/>
      </c>
    </row>
    <row r="93" spans="5:43" x14ac:dyDescent="0.3">
      <c r="E93" s="662" t="str">
        <f t="shared" si="40"/>
        <v/>
      </c>
      <c r="G93" s="662" t="str">
        <f t="shared" si="23"/>
        <v/>
      </c>
      <c r="I93" s="662" t="str">
        <f t="shared" si="24"/>
        <v/>
      </c>
      <c r="K93" s="662" t="str">
        <f t="shared" si="25"/>
        <v/>
      </c>
      <c r="M93" s="662" t="str">
        <f t="shared" si="26"/>
        <v/>
      </c>
      <c r="O93" s="662" t="str">
        <f t="shared" si="41"/>
        <v/>
      </c>
      <c r="Q93" s="662" t="str">
        <f t="shared" si="42"/>
        <v/>
      </c>
      <c r="S93" s="662" t="str">
        <f t="shared" si="27"/>
        <v/>
      </c>
      <c r="U93" s="662" t="str">
        <f t="shared" si="28"/>
        <v/>
      </c>
      <c r="W93" s="662" t="str">
        <f t="shared" si="29"/>
        <v/>
      </c>
      <c r="Y93" s="662" t="str">
        <f t="shared" si="30"/>
        <v/>
      </c>
      <c r="AA93" s="662" t="str">
        <f t="shared" si="31"/>
        <v/>
      </c>
      <c r="AC93" s="662" t="str">
        <f t="shared" si="32"/>
        <v/>
      </c>
      <c r="AE93" s="662" t="str">
        <f t="shared" si="33"/>
        <v/>
      </c>
      <c r="AG93" s="662" t="str">
        <f t="shared" si="34"/>
        <v/>
      </c>
      <c r="AI93" s="662" t="str">
        <f t="shared" si="35"/>
        <v/>
      </c>
      <c r="AK93" s="662" t="str">
        <f t="shared" si="36"/>
        <v/>
      </c>
      <c r="AM93" s="662" t="str">
        <f t="shared" si="37"/>
        <v/>
      </c>
      <c r="AO93" s="662" t="str">
        <f t="shared" si="38"/>
        <v/>
      </c>
      <c r="AQ93" s="662" t="str">
        <f t="shared" si="39"/>
        <v/>
      </c>
    </row>
    <row r="94" spans="5:43" x14ac:dyDescent="0.3">
      <c r="E94" s="662" t="str">
        <f t="shared" si="40"/>
        <v/>
      </c>
      <c r="G94" s="662" t="str">
        <f t="shared" si="23"/>
        <v/>
      </c>
      <c r="I94" s="662" t="str">
        <f t="shared" si="24"/>
        <v/>
      </c>
      <c r="K94" s="662" t="str">
        <f t="shared" si="25"/>
        <v/>
      </c>
      <c r="M94" s="662" t="str">
        <f t="shared" si="26"/>
        <v/>
      </c>
      <c r="O94" s="662" t="str">
        <f t="shared" si="41"/>
        <v/>
      </c>
      <c r="Q94" s="662" t="str">
        <f t="shared" si="42"/>
        <v/>
      </c>
      <c r="S94" s="662" t="str">
        <f t="shared" si="27"/>
        <v/>
      </c>
      <c r="U94" s="662" t="str">
        <f t="shared" si="28"/>
        <v/>
      </c>
      <c r="W94" s="662" t="str">
        <f t="shared" si="29"/>
        <v/>
      </c>
      <c r="Y94" s="662" t="str">
        <f t="shared" si="30"/>
        <v/>
      </c>
      <c r="AA94" s="662" t="str">
        <f t="shared" si="31"/>
        <v/>
      </c>
      <c r="AC94" s="662" t="str">
        <f t="shared" si="32"/>
        <v/>
      </c>
      <c r="AE94" s="662" t="str">
        <f t="shared" si="33"/>
        <v/>
      </c>
      <c r="AG94" s="662" t="str">
        <f t="shared" si="34"/>
        <v/>
      </c>
      <c r="AI94" s="662" t="str">
        <f t="shared" si="35"/>
        <v/>
      </c>
      <c r="AK94" s="662" t="str">
        <f t="shared" si="36"/>
        <v/>
      </c>
      <c r="AM94" s="662" t="str">
        <f t="shared" si="37"/>
        <v/>
      </c>
      <c r="AO94" s="662" t="str">
        <f t="shared" si="38"/>
        <v/>
      </c>
      <c r="AQ94" s="662" t="str">
        <f t="shared" si="39"/>
        <v/>
      </c>
    </row>
    <row r="95" spans="5:43" x14ac:dyDescent="0.3">
      <c r="E95" s="662" t="str">
        <f t="shared" si="40"/>
        <v/>
      </c>
      <c r="G95" s="662" t="str">
        <f t="shared" si="23"/>
        <v/>
      </c>
      <c r="I95" s="662" t="str">
        <f t="shared" si="24"/>
        <v/>
      </c>
      <c r="K95" s="662" t="str">
        <f t="shared" si="25"/>
        <v/>
      </c>
      <c r="M95" s="662" t="str">
        <f t="shared" si="26"/>
        <v/>
      </c>
      <c r="O95" s="662" t="str">
        <f t="shared" si="41"/>
        <v/>
      </c>
      <c r="Q95" s="662" t="str">
        <f t="shared" si="42"/>
        <v/>
      </c>
      <c r="S95" s="662" t="str">
        <f t="shared" si="27"/>
        <v/>
      </c>
      <c r="U95" s="662" t="str">
        <f t="shared" si="28"/>
        <v/>
      </c>
      <c r="W95" s="662" t="str">
        <f t="shared" si="29"/>
        <v/>
      </c>
      <c r="Y95" s="662" t="str">
        <f t="shared" si="30"/>
        <v/>
      </c>
      <c r="AA95" s="662" t="str">
        <f t="shared" si="31"/>
        <v/>
      </c>
      <c r="AC95" s="662" t="str">
        <f t="shared" si="32"/>
        <v/>
      </c>
      <c r="AE95" s="662" t="str">
        <f t="shared" si="33"/>
        <v/>
      </c>
      <c r="AG95" s="662" t="str">
        <f t="shared" si="34"/>
        <v/>
      </c>
      <c r="AI95" s="662" t="str">
        <f t="shared" si="35"/>
        <v/>
      </c>
      <c r="AK95" s="662" t="str">
        <f t="shared" si="36"/>
        <v/>
      </c>
      <c r="AM95" s="662" t="str">
        <f t="shared" si="37"/>
        <v/>
      </c>
      <c r="AO95" s="662" t="str">
        <f t="shared" si="38"/>
        <v/>
      </c>
      <c r="AQ95" s="662" t="str">
        <f t="shared" si="39"/>
        <v/>
      </c>
    </row>
    <row r="96" spans="5:43" x14ac:dyDescent="0.3">
      <c r="E96" s="662" t="str">
        <f t="shared" si="40"/>
        <v/>
      </c>
      <c r="G96" s="662" t="str">
        <f t="shared" si="23"/>
        <v/>
      </c>
      <c r="I96" s="662" t="str">
        <f t="shared" si="24"/>
        <v/>
      </c>
      <c r="K96" s="662" t="str">
        <f t="shared" si="25"/>
        <v/>
      </c>
      <c r="M96" s="662" t="str">
        <f t="shared" si="26"/>
        <v/>
      </c>
      <c r="O96" s="662" t="str">
        <f t="shared" si="41"/>
        <v/>
      </c>
      <c r="Q96" s="662" t="str">
        <f t="shared" si="42"/>
        <v/>
      </c>
      <c r="S96" s="662" t="str">
        <f t="shared" si="27"/>
        <v/>
      </c>
      <c r="U96" s="662" t="str">
        <f t="shared" si="28"/>
        <v/>
      </c>
      <c r="W96" s="662" t="str">
        <f t="shared" si="29"/>
        <v/>
      </c>
      <c r="Y96" s="662" t="str">
        <f t="shared" si="30"/>
        <v/>
      </c>
      <c r="AA96" s="662" t="str">
        <f t="shared" si="31"/>
        <v/>
      </c>
      <c r="AC96" s="662" t="str">
        <f t="shared" si="32"/>
        <v/>
      </c>
      <c r="AE96" s="662" t="str">
        <f t="shared" si="33"/>
        <v/>
      </c>
      <c r="AG96" s="662" t="str">
        <f t="shared" si="34"/>
        <v/>
      </c>
      <c r="AI96" s="662" t="str">
        <f t="shared" si="35"/>
        <v/>
      </c>
      <c r="AK96" s="662" t="str">
        <f t="shared" si="36"/>
        <v/>
      </c>
      <c r="AM96" s="662" t="str">
        <f t="shared" si="37"/>
        <v/>
      </c>
      <c r="AO96" s="662" t="str">
        <f t="shared" si="38"/>
        <v/>
      </c>
      <c r="AQ96" s="662" t="str">
        <f t="shared" si="39"/>
        <v/>
      </c>
    </row>
    <row r="97" spans="5:43" x14ac:dyDescent="0.3">
      <c r="E97" s="662" t="str">
        <f t="shared" si="40"/>
        <v/>
      </c>
      <c r="G97" s="662" t="str">
        <f t="shared" si="23"/>
        <v/>
      </c>
      <c r="I97" s="662" t="str">
        <f t="shared" si="24"/>
        <v/>
      </c>
      <c r="K97" s="662" t="str">
        <f t="shared" si="25"/>
        <v/>
      </c>
      <c r="M97" s="662" t="str">
        <f t="shared" si="26"/>
        <v/>
      </c>
      <c r="O97" s="662" t="str">
        <f t="shared" si="41"/>
        <v/>
      </c>
      <c r="Q97" s="662" t="str">
        <f t="shared" si="42"/>
        <v/>
      </c>
      <c r="S97" s="662" t="str">
        <f t="shared" si="27"/>
        <v/>
      </c>
      <c r="U97" s="662" t="str">
        <f t="shared" si="28"/>
        <v/>
      </c>
      <c r="W97" s="662" t="str">
        <f t="shared" si="29"/>
        <v/>
      </c>
      <c r="Y97" s="662" t="str">
        <f t="shared" si="30"/>
        <v/>
      </c>
      <c r="AA97" s="662" t="str">
        <f t="shared" si="31"/>
        <v/>
      </c>
      <c r="AC97" s="662" t="str">
        <f t="shared" si="32"/>
        <v/>
      </c>
      <c r="AE97" s="662" t="str">
        <f t="shared" si="33"/>
        <v/>
      </c>
      <c r="AG97" s="662" t="str">
        <f t="shared" si="34"/>
        <v/>
      </c>
      <c r="AI97" s="662" t="str">
        <f t="shared" si="35"/>
        <v/>
      </c>
      <c r="AK97" s="662" t="str">
        <f t="shared" si="36"/>
        <v/>
      </c>
      <c r="AM97" s="662" t="str">
        <f t="shared" si="37"/>
        <v/>
      </c>
      <c r="AO97" s="662" t="str">
        <f t="shared" si="38"/>
        <v/>
      </c>
      <c r="AQ97" s="662" t="str">
        <f t="shared" si="39"/>
        <v/>
      </c>
    </row>
    <row r="98" spans="5:43" x14ac:dyDescent="0.3">
      <c r="E98" s="662" t="str">
        <f t="shared" si="40"/>
        <v/>
      </c>
      <c r="G98" s="662" t="str">
        <f t="shared" si="23"/>
        <v/>
      </c>
      <c r="I98" s="662" t="str">
        <f t="shared" si="24"/>
        <v/>
      </c>
      <c r="K98" s="662" t="str">
        <f t="shared" si="25"/>
        <v/>
      </c>
      <c r="M98" s="662" t="str">
        <f t="shared" si="26"/>
        <v/>
      </c>
      <c r="O98" s="662" t="str">
        <f t="shared" si="41"/>
        <v/>
      </c>
      <c r="Q98" s="662" t="str">
        <f t="shared" si="42"/>
        <v/>
      </c>
      <c r="S98" s="662" t="str">
        <f t="shared" si="27"/>
        <v/>
      </c>
      <c r="U98" s="662" t="str">
        <f t="shared" si="28"/>
        <v/>
      </c>
      <c r="W98" s="662" t="str">
        <f t="shared" si="29"/>
        <v/>
      </c>
      <c r="Y98" s="662" t="str">
        <f t="shared" si="30"/>
        <v/>
      </c>
      <c r="AA98" s="662" t="str">
        <f t="shared" si="31"/>
        <v/>
      </c>
      <c r="AC98" s="662" t="str">
        <f t="shared" si="32"/>
        <v/>
      </c>
      <c r="AE98" s="662" t="str">
        <f t="shared" si="33"/>
        <v/>
      </c>
      <c r="AG98" s="662" t="str">
        <f t="shared" si="34"/>
        <v/>
      </c>
      <c r="AI98" s="662" t="str">
        <f t="shared" si="35"/>
        <v/>
      </c>
      <c r="AK98" s="662" t="str">
        <f t="shared" si="36"/>
        <v/>
      </c>
      <c r="AM98" s="662" t="str">
        <f t="shared" si="37"/>
        <v/>
      </c>
      <c r="AO98" s="662" t="str">
        <f t="shared" si="38"/>
        <v/>
      </c>
      <c r="AQ98" s="662" t="str">
        <f t="shared" si="39"/>
        <v/>
      </c>
    </row>
    <row r="99" spans="5:43" x14ac:dyDescent="0.3">
      <c r="E99" s="662" t="str">
        <f t="shared" si="40"/>
        <v/>
      </c>
      <c r="G99" s="662" t="str">
        <f t="shared" si="23"/>
        <v/>
      </c>
      <c r="I99" s="662" t="str">
        <f t="shared" si="24"/>
        <v/>
      </c>
      <c r="K99" s="662" t="str">
        <f t="shared" si="25"/>
        <v/>
      </c>
      <c r="M99" s="662" t="str">
        <f t="shared" si="26"/>
        <v/>
      </c>
      <c r="O99" s="662" t="str">
        <f t="shared" si="41"/>
        <v/>
      </c>
      <c r="Q99" s="662" t="str">
        <f t="shared" si="42"/>
        <v/>
      </c>
      <c r="S99" s="662" t="str">
        <f t="shared" si="27"/>
        <v/>
      </c>
      <c r="U99" s="662" t="str">
        <f t="shared" si="28"/>
        <v/>
      </c>
      <c r="W99" s="662" t="str">
        <f t="shared" si="29"/>
        <v/>
      </c>
      <c r="Y99" s="662" t="str">
        <f t="shared" si="30"/>
        <v/>
      </c>
      <c r="AA99" s="662" t="str">
        <f t="shared" si="31"/>
        <v/>
      </c>
      <c r="AC99" s="662" t="str">
        <f t="shared" si="32"/>
        <v/>
      </c>
      <c r="AE99" s="662" t="str">
        <f t="shared" si="33"/>
        <v/>
      </c>
      <c r="AG99" s="662" t="str">
        <f t="shared" si="34"/>
        <v/>
      </c>
      <c r="AI99" s="662" t="str">
        <f t="shared" si="35"/>
        <v/>
      </c>
      <c r="AK99" s="662" t="str">
        <f t="shared" si="36"/>
        <v/>
      </c>
      <c r="AM99" s="662" t="str">
        <f t="shared" si="37"/>
        <v/>
      </c>
      <c r="AO99" s="662" t="str">
        <f t="shared" si="38"/>
        <v/>
      </c>
      <c r="AQ99" s="662" t="str">
        <f t="shared" si="39"/>
        <v/>
      </c>
    </row>
    <row r="100" spans="5:43" x14ac:dyDescent="0.3">
      <c r="E100" s="662" t="str">
        <f t="shared" si="40"/>
        <v/>
      </c>
      <c r="G100" s="662" t="str">
        <f t="shared" si="23"/>
        <v/>
      </c>
      <c r="I100" s="662" t="str">
        <f t="shared" si="24"/>
        <v/>
      </c>
      <c r="K100" s="662" t="str">
        <f t="shared" si="25"/>
        <v/>
      </c>
      <c r="M100" s="662" t="str">
        <f t="shared" si="26"/>
        <v/>
      </c>
      <c r="O100" s="662" t="str">
        <f t="shared" si="41"/>
        <v/>
      </c>
      <c r="Q100" s="662" t="str">
        <f t="shared" si="42"/>
        <v/>
      </c>
      <c r="S100" s="662" t="str">
        <f t="shared" si="27"/>
        <v/>
      </c>
      <c r="U100" s="662" t="str">
        <f t="shared" si="28"/>
        <v/>
      </c>
      <c r="W100" s="662" t="str">
        <f t="shared" si="29"/>
        <v/>
      </c>
      <c r="Y100" s="662" t="str">
        <f t="shared" si="30"/>
        <v/>
      </c>
      <c r="AA100" s="662" t="str">
        <f t="shared" si="31"/>
        <v/>
      </c>
      <c r="AC100" s="662" t="str">
        <f t="shared" si="32"/>
        <v/>
      </c>
      <c r="AE100" s="662" t="str">
        <f t="shared" si="33"/>
        <v/>
      </c>
      <c r="AG100" s="662" t="str">
        <f t="shared" si="34"/>
        <v/>
      </c>
      <c r="AI100" s="662" t="str">
        <f t="shared" si="35"/>
        <v/>
      </c>
      <c r="AK100" s="662" t="str">
        <f t="shared" si="36"/>
        <v/>
      </c>
      <c r="AM100" s="662" t="str">
        <f t="shared" si="37"/>
        <v/>
      </c>
      <c r="AO100" s="662" t="str">
        <f t="shared" si="38"/>
        <v/>
      </c>
      <c r="AQ100" s="662" t="str">
        <f t="shared" si="39"/>
        <v/>
      </c>
    </row>
    <row r="101" spans="5:43" x14ac:dyDescent="0.3">
      <c r="E101" s="662" t="str">
        <f t="shared" si="40"/>
        <v/>
      </c>
      <c r="G101" s="662" t="str">
        <f t="shared" si="23"/>
        <v/>
      </c>
      <c r="I101" s="662" t="str">
        <f t="shared" si="24"/>
        <v/>
      </c>
      <c r="K101" s="662" t="str">
        <f t="shared" si="25"/>
        <v/>
      </c>
      <c r="M101" s="662" t="str">
        <f t="shared" si="26"/>
        <v/>
      </c>
      <c r="O101" s="662" t="str">
        <f t="shared" si="41"/>
        <v/>
      </c>
      <c r="Q101" s="662" t="str">
        <f t="shared" si="42"/>
        <v/>
      </c>
      <c r="S101" s="662" t="str">
        <f t="shared" si="27"/>
        <v/>
      </c>
      <c r="U101" s="662" t="str">
        <f t="shared" si="28"/>
        <v/>
      </c>
      <c r="W101" s="662" t="str">
        <f t="shared" si="29"/>
        <v/>
      </c>
      <c r="Y101" s="662" t="str">
        <f t="shared" si="30"/>
        <v/>
      </c>
      <c r="AA101" s="662" t="str">
        <f t="shared" si="31"/>
        <v/>
      </c>
      <c r="AC101" s="662" t="str">
        <f t="shared" si="32"/>
        <v/>
      </c>
      <c r="AE101" s="662" t="str">
        <f t="shared" si="33"/>
        <v/>
      </c>
      <c r="AG101" s="662" t="str">
        <f t="shared" si="34"/>
        <v/>
      </c>
      <c r="AI101" s="662" t="str">
        <f t="shared" si="35"/>
        <v/>
      </c>
      <c r="AK101" s="662" t="str">
        <f t="shared" si="36"/>
        <v/>
      </c>
      <c r="AM101" s="662" t="str">
        <f t="shared" si="37"/>
        <v/>
      </c>
      <c r="AO101" s="662" t="str">
        <f t="shared" si="38"/>
        <v/>
      </c>
      <c r="AQ101" s="662" t="str">
        <f t="shared" si="39"/>
        <v/>
      </c>
    </row>
    <row r="102" spans="5:43" x14ac:dyDescent="0.3">
      <c r="E102" s="662" t="str">
        <f t="shared" si="40"/>
        <v/>
      </c>
      <c r="G102" s="662" t="str">
        <f t="shared" si="23"/>
        <v/>
      </c>
      <c r="I102" s="662" t="str">
        <f t="shared" si="24"/>
        <v/>
      </c>
      <c r="K102" s="662" t="str">
        <f t="shared" si="25"/>
        <v/>
      </c>
      <c r="M102" s="662" t="str">
        <f t="shared" si="26"/>
        <v/>
      </c>
      <c r="O102" s="662" t="str">
        <f t="shared" si="41"/>
        <v/>
      </c>
      <c r="Q102" s="662" t="str">
        <f t="shared" si="42"/>
        <v/>
      </c>
      <c r="S102" s="662" t="str">
        <f t="shared" si="27"/>
        <v/>
      </c>
      <c r="U102" s="662" t="str">
        <f t="shared" si="28"/>
        <v/>
      </c>
      <c r="W102" s="662" t="str">
        <f t="shared" si="29"/>
        <v/>
      </c>
      <c r="Y102" s="662" t="str">
        <f t="shared" si="30"/>
        <v/>
      </c>
      <c r="AA102" s="662" t="str">
        <f t="shared" si="31"/>
        <v/>
      </c>
      <c r="AC102" s="662" t="str">
        <f t="shared" si="32"/>
        <v/>
      </c>
      <c r="AE102" s="662" t="str">
        <f t="shared" si="33"/>
        <v/>
      </c>
      <c r="AG102" s="662" t="str">
        <f t="shared" si="34"/>
        <v/>
      </c>
      <c r="AI102" s="662" t="str">
        <f t="shared" si="35"/>
        <v/>
      </c>
      <c r="AK102" s="662" t="str">
        <f t="shared" si="36"/>
        <v/>
      </c>
      <c r="AM102" s="662" t="str">
        <f t="shared" si="37"/>
        <v/>
      </c>
      <c r="AO102" s="662" t="str">
        <f t="shared" si="38"/>
        <v/>
      </c>
      <c r="AQ102" s="662" t="str">
        <f t="shared" si="39"/>
        <v/>
      </c>
    </row>
    <row r="103" spans="5:43" x14ac:dyDescent="0.3">
      <c r="E103" s="662" t="str">
        <f t="shared" si="40"/>
        <v/>
      </c>
      <c r="G103" s="662" t="str">
        <f t="shared" si="23"/>
        <v/>
      </c>
      <c r="I103" s="662" t="str">
        <f t="shared" si="24"/>
        <v/>
      </c>
      <c r="K103" s="662" t="str">
        <f t="shared" si="25"/>
        <v/>
      </c>
      <c r="M103" s="662" t="str">
        <f t="shared" si="26"/>
        <v/>
      </c>
      <c r="O103" s="662" t="str">
        <f t="shared" si="41"/>
        <v/>
      </c>
      <c r="Q103" s="662" t="str">
        <f t="shared" si="42"/>
        <v/>
      </c>
      <c r="S103" s="662" t="str">
        <f t="shared" si="27"/>
        <v/>
      </c>
      <c r="U103" s="662" t="str">
        <f t="shared" si="28"/>
        <v/>
      </c>
      <c r="W103" s="662" t="str">
        <f t="shared" si="29"/>
        <v/>
      </c>
      <c r="Y103" s="662" t="str">
        <f t="shared" si="30"/>
        <v/>
      </c>
      <c r="AA103" s="662" t="str">
        <f t="shared" si="31"/>
        <v/>
      </c>
      <c r="AC103" s="662" t="str">
        <f t="shared" si="32"/>
        <v/>
      </c>
      <c r="AE103" s="662" t="str">
        <f t="shared" si="33"/>
        <v/>
      </c>
      <c r="AG103" s="662" t="str">
        <f t="shared" si="34"/>
        <v/>
      </c>
      <c r="AI103" s="662" t="str">
        <f t="shared" si="35"/>
        <v/>
      </c>
      <c r="AK103" s="662" t="str">
        <f t="shared" si="36"/>
        <v/>
      </c>
      <c r="AM103" s="662" t="str">
        <f t="shared" si="37"/>
        <v/>
      </c>
      <c r="AO103" s="662" t="str">
        <f t="shared" si="38"/>
        <v/>
      </c>
      <c r="AQ103" s="662" t="str">
        <f t="shared" si="39"/>
        <v/>
      </c>
    </row>
    <row r="104" spans="5:43" x14ac:dyDescent="0.3">
      <c r="E104" s="662" t="str">
        <f t="shared" si="40"/>
        <v/>
      </c>
      <c r="G104" s="662" t="str">
        <f t="shared" si="23"/>
        <v/>
      </c>
      <c r="I104" s="662" t="str">
        <f t="shared" si="24"/>
        <v/>
      </c>
      <c r="K104" s="662" t="str">
        <f t="shared" si="25"/>
        <v/>
      </c>
      <c r="M104" s="662" t="str">
        <f t="shared" si="26"/>
        <v/>
      </c>
      <c r="O104" s="662" t="str">
        <f t="shared" si="41"/>
        <v/>
      </c>
      <c r="Q104" s="662" t="str">
        <f t="shared" si="42"/>
        <v/>
      </c>
      <c r="S104" s="662" t="str">
        <f t="shared" si="27"/>
        <v/>
      </c>
      <c r="U104" s="662" t="str">
        <f t="shared" si="28"/>
        <v/>
      </c>
      <c r="W104" s="662" t="str">
        <f t="shared" si="29"/>
        <v/>
      </c>
      <c r="Y104" s="662" t="str">
        <f t="shared" si="30"/>
        <v/>
      </c>
      <c r="AA104" s="662" t="str">
        <f t="shared" si="31"/>
        <v/>
      </c>
      <c r="AC104" s="662" t="str">
        <f t="shared" si="32"/>
        <v/>
      </c>
      <c r="AE104" s="662" t="str">
        <f t="shared" si="33"/>
        <v/>
      </c>
      <c r="AG104" s="662" t="str">
        <f t="shared" si="34"/>
        <v/>
      </c>
      <c r="AI104" s="662" t="str">
        <f t="shared" si="35"/>
        <v/>
      </c>
      <c r="AK104" s="662" t="str">
        <f t="shared" si="36"/>
        <v/>
      </c>
      <c r="AM104" s="662" t="str">
        <f t="shared" si="37"/>
        <v/>
      </c>
      <c r="AO104" s="662" t="str">
        <f t="shared" si="38"/>
        <v/>
      </c>
      <c r="AQ104" s="662" t="str">
        <f t="shared" si="39"/>
        <v/>
      </c>
    </row>
    <row r="105" spans="5:43" x14ac:dyDescent="0.3">
      <c r="E105" s="662" t="str">
        <f t="shared" si="40"/>
        <v/>
      </c>
      <c r="G105" s="662" t="str">
        <f t="shared" si="23"/>
        <v/>
      </c>
      <c r="I105" s="662" t="str">
        <f t="shared" si="24"/>
        <v/>
      </c>
      <c r="K105" s="662" t="str">
        <f t="shared" si="25"/>
        <v/>
      </c>
      <c r="M105" s="662" t="str">
        <f t="shared" si="26"/>
        <v/>
      </c>
      <c r="O105" s="662" t="str">
        <f t="shared" si="41"/>
        <v/>
      </c>
      <c r="Q105" s="662" t="str">
        <f t="shared" si="42"/>
        <v/>
      </c>
      <c r="S105" s="662" t="str">
        <f t="shared" si="27"/>
        <v/>
      </c>
      <c r="U105" s="662" t="str">
        <f t="shared" si="28"/>
        <v/>
      </c>
      <c r="W105" s="662" t="str">
        <f t="shared" si="29"/>
        <v/>
      </c>
      <c r="Y105" s="662" t="str">
        <f t="shared" si="30"/>
        <v/>
      </c>
      <c r="AA105" s="662" t="str">
        <f t="shared" si="31"/>
        <v/>
      </c>
      <c r="AC105" s="662" t="str">
        <f t="shared" si="32"/>
        <v/>
      </c>
      <c r="AE105" s="662" t="str">
        <f t="shared" si="33"/>
        <v/>
      </c>
      <c r="AG105" s="662" t="str">
        <f t="shared" si="34"/>
        <v/>
      </c>
      <c r="AI105" s="662" t="str">
        <f t="shared" si="35"/>
        <v/>
      </c>
      <c r="AK105" s="662" t="str">
        <f t="shared" si="36"/>
        <v/>
      </c>
      <c r="AM105" s="662" t="str">
        <f t="shared" si="37"/>
        <v/>
      </c>
      <c r="AO105" s="662" t="str">
        <f t="shared" si="38"/>
        <v/>
      </c>
      <c r="AQ105" s="662" t="str">
        <f t="shared" si="39"/>
        <v/>
      </c>
    </row>
    <row r="106" spans="5:43" x14ac:dyDescent="0.3">
      <c r="E106" s="662" t="str">
        <f t="shared" si="40"/>
        <v/>
      </c>
      <c r="G106" s="662" t="str">
        <f t="shared" si="23"/>
        <v/>
      </c>
      <c r="I106" s="662" t="str">
        <f t="shared" si="24"/>
        <v/>
      </c>
      <c r="K106" s="662" t="str">
        <f t="shared" si="25"/>
        <v/>
      </c>
      <c r="M106" s="662" t="str">
        <f t="shared" si="26"/>
        <v/>
      </c>
      <c r="O106" s="662" t="str">
        <f t="shared" si="41"/>
        <v/>
      </c>
      <c r="Q106" s="662" t="str">
        <f t="shared" si="42"/>
        <v/>
      </c>
      <c r="S106" s="662" t="str">
        <f t="shared" si="27"/>
        <v/>
      </c>
      <c r="U106" s="662" t="str">
        <f t="shared" si="28"/>
        <v/>
      </c>
      <c r="W106" s="662" t="str">
        <f t="shared" si="29"/>
        <v/>
      </c>
      <c r="Y106" s="662" t="str">
        <f t="shared" si="30"/>
        <v/>
      </c>
      <c r="AA106" s="662" t="str">
        <f t="shared" si="31"/>
        <v/>
      </c>
      <c r="AC106" s="662" t="str">
        <f t="shared" si="32"/>
        <v/>
      </c>
      <c r="AE106" s="662" t="str">
        <f t="shared" si="33"/>
        <v/>
      </c>
      <c r="AG106" s="662" t="str">
        <f t="shared" si="34"/>
        <v/>
      </c>
      <c r="AI106" s="662" t="str">
        <f t="shared" si="35"/>
        <v/>
      </c>
      <c r="AK106" s="662" t="str">
        <f t="shared" si="36"/>
        <v/>
      </c>
      <c r="AM106" s="662" t="str">
        <f t="shared" si="37"/>
        <v/>
      </c>
      <c r="AO106" s="662" t="str">
        <f t="shared" si="38"/>
        <v/>
      </c>
      <c r="AQ106" s="662" t="str">
        <f t="shared" si="39"/>
        <v/>
      </c>
    </row>
    <row r="107" spans="5:43" x14ac:dyDescent="0.3">
      <c r="E107" s="662" t="str">
        <f t="shared" si="40"/>
        <v/>
      </c>
      <c r="G107" s="662" t="str">
        <f t="shared" si="23"/>
        <v/>
      </c>
      <c r="I107" s="662" t="str">
        <f t="shared" si="24"/>
        <v/>
      </c>
      <c r="K107" s="662" t="str">
        <f t="shared" si="25"/>
        <v/>
      </c>
      <c r="M107" s="662" t="str">
        <f t="shared" si="26"/>
        <v/>
      </c>
      <c r="O107" s="662" t="str">
        <f t="shared" si="41"/>
        <v/>
      </c>
      <c r="Q107" s="662" t="str">
        <f t="shared" si="42"/>
        <v/>
      </c>
      <c r="S107" s="662" t="str">
        <f t="shared" si="27"/>
        <v/>
      </c>
      <c r="U107" s="662" t="str">
        <f t="shared" si="28"/>
        <v/>
      </c>
      <c r="W107" s="662" t="str">
        <f t="shared" si="29"/>
        <v/>
      </c>
      <c r="Y107" s="662" t="str">
        <f t="shared" si="30"/>
        <v/>
      </c>
      <c r="AA107" s="662" t="str">
        <f t="shared" si="31"/>
        <v/>
      </c>
      <c r="AC107" s="662" t="str">
        <f t="shared" si="32"/>
        <v/>
      </c>
      <c r="AE107" s="662" t="str">
        <f t="shared" si="33"/>
        <v/>
      </c>
      <c r="AG107" s="662" t="str">
        <f t="shared" si="34"/>
        <v/>
      </c>
      <c r="AI107" s="662" t="str">
        <f t="shared" si="35"/>
        <v/>
      </c>
      <c r="AK107" s="662" t="str">
        <f t="shared" si="36"/>
        <v/>
      </c>
      <c r="AM107" s="662" t="str">
        <f t="shared" si="37"/>
        <v/>
      </c>
      <c r="AO107" s="662" t="str">
        <f t="shared" si="38"/>
        <v/>
      </c>
      <c r="AQ107" s="662" t="str">
        <f t="shared" si="39"/>
        <v/>
      </c>
    </row>
    <row r="108" spans="5:43" x14ac:dyDescent="0.3">
      <c r="E108" s="662" t="str">
        <f t="shared" si="40"/>
        <v/>
      </c>
      <c r="G108" s="662" t="str">
        <f t="shared" si="23"/>
        <v/>
      </c>
      <c r="I108" s="662" t="str">
        <f t="shared" si="24"/>
        <v/>
      </c>
      <c r="K108" s="662" t="str">
        <f t="shared" si="25"/>
        <v/>
      </c>
      <c r="M108" s="662" t="str">
        <f t="shared" si="26"/>
        <v/>
      </c>
      <c r="O108" s="662" t="str">
        <f t="shared" si="41"/>
        <v/>
      </c>
      <c r="Q108" s="662" t="str">
        <f t="shared" si="42"/>
        <v/>
      </c>
      <c r="S108" s="662" t="str">
        <f t="shared" si="27"/>
        <v/>
      </c>
      <c r="U108" s="662" t="str">
        <f t="shared" si="28"/>
        <v/>
      </c>
      <c r="W108" s="662" t="str">
        <f t="shared" si="29"/>
        <v/>
      </c>
      <c r="Y108" s="662" t="str">
        <f t="shared" si="30"/>
        <v/>
      </c>
      <c r="AA108" s="662" t="str">
        <f t="shared" si="31"/>
        <v/>
      </c>
      <c r="AC108" s="662" t="str">
        <f t="shared" si="32"/>
        <v/>
      </c>
      <c r="AE108" s="662" t="str">
        <f t="shared" si="33"/>
        <v/>
      </c>
      <c r="AG108" s="662" t="str">
        <f t="shared" si="34"/>
        <v/>
      </c>
      <c r="AI108" s="662" t="str">
        <f t="shared" si="35"/>
        <v/>
      </c>
      <c r="AK108" s="662" t="str">
        <f t="shared" si="36"/>
        <v/>
      </c>
      <c r="AM108" s="662" t="str">
        <f t="shared" si="37"/>
        <v/>
      </c>
      <c r="AO108" s="662" t="str">
        <f t="shared" si="38"/>
        <v/>
      </c>
      <c r="AQ108" s="662" t="str">
        <f t="shared" si="39"/>
        <v/>
      </c>
    </row>
    <row r="109" spans="5:43" x14ac:dyDescent="0.3">
      <c r="E109" s="662" t="str">
        <f t="shared" si="40"/>
        <v/>
      </c>
      <c r="G109" s="662" t="str">
        <f t="shared" si="23"/>
        <v/>
      </c>
      <c r="I109" s="662" t="str">
        <f t="shared" si="24"/>
        <v/>
      </c>
      <c r="K109" s="662" t="str">
        <f t="shared" si="25"/>
        <v/>
      </c>
      <c r="M109" s="662" t="str">
        <f t="shared" si="26"/>
        <v/>
      </c>
      <c r="O109" s="662" t="str">
        <f t="shared" si="41"/>
        <v/>
      </c>
      <c r="Q109" s="662" t="str">
        <f t="shared" si="42"/>
        <v/>
      </c>
      <c r="S109" s="662" t="str">
        <f t="shared" si="27"/>
        <v/>
      </c>
      <c r="U109" s="662" t="str">
        <f t="shared" si="28"/>
        <v/>
      </c>
      <c r="W109" s="662" t="str">
        <f t="shared" si="29"/>
        <v/>
      </c>
      <c r="Y109" s="662" t="str">
        <f t="shared" si="30"/>
        <v/>
      </c>
      <c r="AA109" s="662" t="str">
        <f t="shared" si="31"/>
        <v/>
      </c>
      <c r="AC109" s="662" t="str">
        <f t="shared" si="32"/>
        <v/>
      </c>
      <c r="AE109" s="662" t="str">
        <f t="shared" si="33"/>
        <v/>
      </c>
      <c r="AG109" s="662" t="str">
        <f t="shared" si="34"/>
        <v/>
      </c>
      <c r="AI109" s="662" t="str">
        <f t="shared" si="35"/>
        <v/>
      </c>
      <c r="AK109" s="662" t="str">
        <f t="shared" si="36"/>
        <v/>
      </c>
      <c r="AM109" s="662" t="str">
        <f t="shared" si="37"/>
        <v/>
      </c>
      <c r="AO109" s="662" t="str">
        <f t="shared" si="38"/>
        <v/>
      </c>
      <c r="AQ109" s="662" t="str">
        <f t="shared" si="39"/>
        <v/>
      </c>
    </row>
    <row r="110" spans="5:43" x14ac:dyDescent="0.3">
      <c r="E110" s="662" t="str">
        <f t="shared" si="40"/>
        <v/>
      </c>
      <c r="G110" s="662" t="str">
        <f t="shared" si="23"/>
        <v/>
      </c>
      <c r="I110" s="662" t="str">
        <f t="shared" si="24"/>
        <v/>
      </c>
      <c r="K110" s="662" t="str">
        <f t="shared" si="25"/>
        <v/>
      </c>
      <c r="M110" s="662" t="str">
        <f t="shared" si="26"/>
        <v/>
      </c>
      <c r="O110" s="662" t="str">
        <f t="shared" si="41"/>
        <v/>
      </c>
      <c r="Q110" s="662" t="str">
        <f t="shared" si="42"/>
        <v/>
      </c>
      <c r="S110" s="662" t="str">
        <f t="shared" si="27"/>
        <v/>
      </c>
      <c r="U110" s="662" t="str">
        <f t="shared" si="28"/>
        <v/>
      </c>
      <c r="W110" s="662" t="str">
        <f t="shared" si="29"/>
        <v/>
      </c>
      <c r="Y110" s="662" t="str">
        <f t="shared" si="30"/>
        <v/>
      </c>
      <c r="AA110" s="662" t="str">
        <f t="shared" si="31"/>
        <v/>
      </c>
      <c r="AC110" s="662" t="str">
        <f t="shared" si="32"/>
        <v/>
      </c>
      <c r="AE110" s="662" t="str">
        <f t="shared" si="33"/>
        <v/>
      </c>
      <c r="AG110" s="662" t="str">
        <f t="shared" si="34"/>
        <v/>
      </c>
      <c r="AI110" s="662" t="str">
        <f t="shared" si="35"/>
        <v/>
      </c>
      <c r="AK110" s="662" t="str">
        <f t="shared" si="36"/>
        <v/>
      </c>
      <c r="AM110" s="662" t="str">
        <f t="shared" si="37"/>
        <v/>
      </c>
      <c r="AO110" s="662" t="str">
        <f t="shared" si="38"/>
        <v/>
      </c>
      <c r="AQ110" s="662" t="str">
        <f t="shared" si="39"/>
        <v/>
      </c>
    </row>
    <row r="111" spans="5:43" x14ac:dyDescent="0.3">
      <c r="E111" s="662" t="str">
        <f t="shared" si="40"/>
        <v/>
      </c>
      <c r="G111" s="662" t="str">
        <f t="shared" si="23"/>
        <v/>
      </c>
      <c r="I111" s="662" t="str">
        <f t="shared" si="24"/>
        <v/>
      </c>
      <c r="K111" s="662" t="str">
        <f t="shared" si="25"/>
        <v/>
      </c>
      <c r="M111" s="662" t="str">
        <f t="shared" si="26"/>
        <v/>
      </c>
      <c r="O111" s="662" t="str">
        <f t="shared" si="41"/>
        <v/>
      </c>
      <c r="Q111" s="662" t="str">
        <f t="shared" si="42"/>
        <v/>
      </c>
      <c r="S111" s="662" t="str">
        <f t="shared" si="27"/>
        <v/>
      </c>
      <c r="U111" s="662" t="str">
        <f t="shared" si="28"/>
        <v/>
      </c>
      <c r="W111" s="662" t="str">
        <f t="shared" si="29"/>
        <v/>
      </c>
      <c r="Y111" s="662" t="str">
        <f t="shared" si="30"/>
        <v/>
      </c>
      <c r="AA111" s="662" t="str">
        <f t="shared" si="31"/>
        <v/>
      </c>
      <c r="AC111" s="662" t="str">
        <f t="shared" si="32"/>
        <v/>
      </c>
      <c r="AE111" s="662" t="str">
        <f t="shared" si="33"/>
        <v/>
      </c>
      <c r="AG111" s="662" t="str">
        <f t="shared" si="34"/>
        <v/>
      </c>
      <c r="AI111" s="662" t="str">
        <f t="shared" si="35"/>
        <v/>
      </c>
      <c r="AK111" s="662" t="str">
        <f t="shared" si="36"/>
        <v/>
      </c>
      <c r="AM111" s="662" t="str">
        <f t="shared" si="37"/>
        <v/>
      </c>
      <c r="AO111" s="662" t="str">
        <f t="shared" si="38"/>
        <v/>
      </c>
      <c r="AQ111" s="662" t="str">
        <f t="shared" si="39"/>
        <v/>
      </c>
    </row>
    <row r="112" spans="5:43" x14ac:dyDescent="0.3">
      <c r="E112" s="662" t="str">
        <f t="shared" si="40"/>
        <v/>
      </c>
      <c r="G112" s="662" t="str">
        <f t="shared" si="23"/>
        <v/>
      </c>
      <c r="I112" s="662" t="str">
        <f t="shared" si="24"/>
        <v/>
      </c>
      <c r="K112" s="662" t="str">
        <f t="shared" si="25"/>
        <v/>
      </c>
      <c r="M112" s="662" t="str">
        <f t="shared" si="26"/>
        <v/>
      </c>
      <c r="O112" s="662" t="str">
        <f t="shared" si="41"/>
        <v/>
      </c>
      <c r="Q112" s="662" t="str">
        <f t="shared" si="42"/>
        <v/>
      </c>
      <c r="S112" s="662" t="str">
        <f t="shared" si="27"/>
        <v/>
      </c>
      <c r="U112" s="662" t="str">
        <f t="shared" si="28"/>
        <v/>
      </c>
      <c r="W112" s="662" t="str">
        <f t="shared" si="29"/>
        <v/>
      </c>
      <c r="Y112" s="662" t="str">
        <f t="shared" si="30"/>
        <v/>
      </c>
      <c r="AA112" s="662" t="str">
        <f t="shared" si="31"/>
        <v/>
      </c>
      <c r="AC112" s="662" t="str">
        <f t="shared" si="32"/>
        <v/>
      </c>
      <c r="AE112" s="662" t="str">
        <f t="shared" si="33"/>
        <v/>
      </c>
      <c r="AG112" s="662" t="str">
        <f t="shared" si="34"/>
        <v/>
      </c>
      <c r="AI112" s="662" t="str">
        <f t="shared" si="35"/>
        <v/>
      </c>
      <c r="AK112" s="662" t="str">
        <f t="shared" si="36"/>
        <v/>
      </c>
      <c r="AM112" s="662" t="str">
        <f t="shared" si="37"/>
        <v/>
      </c>
      <c r="AO112" s="662" t="str">
        <f t="shared" si="38"/>
        <v/>
      </c>
      <c r="AQ112" s="662" t="str">
        <f t="shared" si="39"/>
        <v/>
      </c>
    </row>
    <row r="113" spans="5:43" x14ac:dyDescent="0.3">
      <c r="E113" s="662" t="str">
        <f t="shared" si="40"/>
        <v/>
      </c>
      <c r="G113" s="662" t="str">
        <f t="shared" si="23"/>
        <v/>
      </c>
      <c r="I113" s="662" t="str">
        <f t="shared" si="24"/>
        <v/>
      </c>
      <c r="K113" s="662" t="str">
        <f t="shared" si="25"/>
        <v/>
      </c>
      <c r="M113" s="662" t="str">
        <f t="shared" si="26"/>
        <v/>
      </c>
      <c r="O113" s="662" t="str">
        <f t="shared" si="41"/>
        <v/>
      </c>
      <c r="Q113" s="662" t="str">
        <f t="shared" si="42"/>
        <v/>
      </c>
      <c r="S113" s="662" t="str">
        <f t="shared" si="27"/>
        <v/>
      </c>
      <c r="U113" s="662" t="str">
        <f t="shared" si="28"/>
        <v/>
      </c>
      <c r="W113" s="662" t="str">
        <f t="shared" si="29"/>
        <v/>
      </c>
      <c r="Y113" s="662" t="str">
        <f t="shared" si="30"/>
        <v/>
      </c>
      <c r="AA113" s="662" t="str">
        <f t="shared" si="31"/>
        <v/>
      </c>
      <c r="AC113" s="662" t="str">
        <f t="shared" si="32"/>
        <v/>
      </c>
      <c r="AE113" s="662" t="str">
        <f t="shared" si="33"/>
        <v/>
      </c>
      <c r="AG113" s="662" t="str">
        <f t="shared" si="34"/>
        <v/>
      </c>
      <c r="AI113" s="662" t="str">
        <f t="shared" si="35"/>
        <v/>
      </c>
      <c r="AK113" s="662" t="str">
        <f t="shared" si="36"/>
        <v/>
      </c>
      <c r="AM113" s="662" t="str">
        <f t="shared" si="37"/>
        <v/>
      </c>
      <c r="AO113" s="662" t="str">
        <f t="shared" si="38"/>
        <v/>
      </c>
      <c r="AQ113" s="662" t="str">
        <f t="shared" si="39"/>
        <v/>
      </c>
    </row>
    <row r="114" spans="5:43" x14ac:dyDescent="0.3">
      <c r="E114" s="662" t="str">
        <f t="shared" si="40"/>
        <v/>
      </c>
      <c r="G114" s="662" t="str">
        <f t="shared" si="23"/>
        <v/>
      </c>
      <c r="I114" s="662" t="str">
        <f t="shared" si="24"/>
        <v/>
      </c>
      <c r="K114" s="662" t="str">
        <f t="shared" si="25"/>
        <v/>
      </c>
      <c r="M114" s="662" t="str">
        <f t="shared" si="26"/>
        <v/>
      </c>
      <c r="O114" s="662" t="str">
        <f t="shared" si="41"/>
        <v/>
      </c>
      <c r="Q114" s="662" t="str">
        <f t="shared" si="42"/>
        <v/>
      </c>
      <c r="S114" s="662" t="str">
        <f t="shared" si="27"/>
        <v/>
      </c>
      <c r="U114" s="662" t="str">
        <f t="shared" si="28"/>
        <v/>
      </c>
      <c r="W114" s="662" t="str">
        <f t="shared" si="29"/>
        <v/>
      </c>
      <c r="Y114" s="662" t="str">
        <f t="shared" si="30"/>
        <v/>
      </c>
      <c r="AA114" s="662" t="str">
        <f t="shared" si="31"/>
        <v/>
      </c>
      <c r="AC114" s="662" t="str">
        <f t="shared" si="32"/>
        <v/>
      </c>
      <c r="AE114" s="662" t="str">
        <f t="shared" si="33"/>
        <v/>
      </c>
      <c r="AG114" s="662" t="str">
        <f t="shared" si="34"/>
        <v/>
      </c>
      <c r="AI114" s="662" t="str">
        <f t="shared" si="35"/>
        <v/>
      </c>
      <c r="AK114" s="662" t="str">
        <f t="shared" si="36"/>
        <v/>
      </c>
      <c r="AM114" s="662" t="str">
        <f t="shared" si="37"/>
        <v/>
      </c>
      <c r="AO114" s="662" t="str">
        <f t="shared" si="38"/>
        <v/>
      </c>
      <c r="AQ114" s="662" t="str">
        <f t="shared" si="39"/>
        <v/>
      </c>
    </row>
    <row r="115" spans="5:43" x14ac:dyDescent="0.3">
      <c r="E115" s="662" t="str">
        <f t="shared" si="40"/>
        <v/>
      </c>
      <c r="G115" s="662" t="str">
        <f t="shared" si="23"/>
        <v/>
      </c>
      <c r="I115" s="662" t="str">
        <f t="shared" si="24"/>
        <v/>
      </c>
      <c r="K115" s="662" t="str">
        <f t="shared" si="25"/>
        <v/>
      </c>
      <c r="M115" s="662" t="str">
        <f t="shared" si="26"/>
        <v/>
      </c>
      <c r="O115" s="662" t="str">
        <f t="shared" si="41"/>
        <v/>
      </c>
      <c r="Q115" s="662" t="str">
        <f t="shared" si="42"/>
        <v/>
      </c>
      <c r="S115" s="662" t="str">
        <f t="shared" si="27"/>
        <v/>
      </c>
      <c r="U115" s="662" t="str">
        <f t="shared" si="28"/>
        <v/>
      </c>
      <c r="W115" s="662" t="str">
        <f t="shared" si="29"/>
        <v/>
      </c>
      <c r="Y115" s="662" t="str">
        <f t="shared" si="30"/>
        <v/>
      </c>
      <c r="AA115" s="662" t="str">
        <f t="shared" si="31"/>
        <v/>
      </c>
      <c r="AC115" s="662" t="str">
        <f t="shared" si="32"/>
        <v/>
      </c>
      <c r="AE115" s="662" t="str">
        <f t="shared" si="33"/>
        <v/>
      </c>
      <c r="AG115" s="662" t="str">
        <f t="shared" si="34"/>
        <v/>
      </c>
      <c r="AI115" s="662" t="str">
        <f t="shared" si="35"/>
        <v/>
      </c>
      <c r="AK115" s="662" t="str">
        <f t="shared" si="36"/>
        <v/>
      </c>
      <c r="AM115" s="662" t="str">
        <f t="shared" si="37"/>
        <v/>
      </c>
      <c r="AO115" s="662" t="str">
        <f t="shared" si="38"/>
        <v/>
      </c>
      <c r="AQ115" s="662" t="str">
        <f t="shared" si="39"/>
        <v/>
      </c>
    </row>
    <row r="116" spans="5:43" x14ac:dyDescent="0.3">
      <c r="E116" s="662" t="str">
        <f t="shared" si="40"/>
        <v/>
      </c>
      <c r="G116" s="662" t="str">
        <f t="shared" si="23"/>
        <v/>
      </c>
      <c r="I116" s="662" t="str">
        <f t="shared" si="24"/>
        <v/>
      </c>
      <c r="K116" s="662" t="str">
        <f t="shared" si="25"/>
        <v/>
      </c>
      <c r="M116" s="662" t="str">
        <f t="shared" si="26"/>
        <v/>
      </c>
      <c r="O116" s="662" t="str">
        <f t="shared" si="41"/>
        <v/>
      </c>
      <c r="Q116" s="662" t="str">
        <f t="shared" si="42"/>
        <v/>
      </c>
      <c r="S116" s="662" t="str">
        <f t="shared" si="27"/>
        <v/>
      </c>
      <c r="U116" s="662" t="str">
        <f t="shared" si="28"/>
        <v/>
      </c>
      <c r="W116" s="662" t="str">
        <f t="shared" si="29"/>
        <v/>
      </c>
      <c r="Y116" s="662" t="str">
        <f t="shared" si="30"/>
        <v/>
      </c>
      <c r="AA116" s="662" t="str">
        <f t="shared" si="31"/>
        <v/>
      </c>
      <c r="AC116" s="662" t="str">
        <f t="shared" si="32"/>
        <v/>
      </c>
      <c r="AE116" s="662" t="str">
        <f t="shared" si="33"/>
        <v/>
      </c>
      <c r="AG116" s="662" t="str">
        <f t="shared" si="34"/>
        <v/>
      </c>
      <c r="AI116" s="662" t="str">
        <f t="shared" si="35"/>
        <v/>
      </c>
      <c r="AK116" s="662" t="str">
        <f t="shared" si="36"/>
        <v/>
      </c>
      <c r="AM116" s="662" t="str">
        <f t="shared" si="37"/>
        <v/>
      </c>
      <c r="AO116" s="662" t="str">
        <f t="shared" si="38"/>
        <v/>
      </c>
      <c r="AQ116" s="662" t="str">
        <f t="shared" si="39"/>
        <v/>
      </c>
    </row>
    <row r="117" spans="5:43" x14ac:dyDescent="0.3">
      <c r="E117" s="662" t="str">
        <f t="shared" si="40"/>
        <v/>
      </c>
      <c r="G117" s="662" t="str">
        <f t="shared" si="23"/>
        <v/>
      </c>
      <c r="I117" s="662" t="str">
        <f t="shared" si="24"/>
        <v/>
      </c>
      <c r="K117" s="662" t="str">
        <f t="shared" si="25"/>
        <v/>
      </c>
      <c r="M117" s="662" t="str">
        <f t="shared" si="26"/>
        <v/>
      </c>
      <c r="O117" s="662" t="str">
        <f t="shared" si="41"/>
        <v/>
      </c>
      <c r="Q117" s="662" t="str">
        <f t="shared" si="42"/>
        <v/>
      </c>
      <c r="S117" s="662" t="str">
        <f t="shared" si="27"/>
        <v/>
      </c>
      <c r="U117" s="662" t="str">
        <f t="shared" si="28"/>
        <v/>
      </c>
      <c r="W117" s="662" t="str">
        <f t="shared" si="29"/>
        <v/>
      </c>
      <c r="Y117" s="662" t="str">
        <f t="shared" si="30"/>
        <v/>
      </c>
      <c r="AA117" s="662" t="str">
        <f t="shared" si="31"/>
        <v/>
      </c>
      <c r="AC117" s="662" t="str">
        <f t="shared" si="32"/>
        <v/>
      </c>
      <c r="AE117" s="662" t="str">
        <f t="shared" si="33"/>
        <v/>
      </c>
      <c r="AG117" s="662" t="str">
        <f t="shared" si="34"/>
        <v/>
      </c>
      <c r="AI117" s="662" t="str">
        <f t="shared" si="35"/>
        <v/>
      </c>
      <c r="AK117" s="662" t="str">
        <f t="shared" si="36"/>
        <v/>
      </c>
      <c r="AM117" s="662" t="str">
        <f t="shared" si="37"/>
        <v/>
      </c>
      <c r="AO117" s="662" t="str">
        <f t="shared" si="38"/>
        <v/>
      </c>
      <c r="AQ117" s="662" t="str">
        <f t="shared" si="39"/>
        <v/>
      </c>
    </row>
    <row r="118" spans="5:43" x14ac:dyDescent="0.3">
      <c r="E118" s="662" t="str">
        <f t="shared" si="40"/>
        <v/>
      </c>
      <c r="G118" s="662" t="str">
        <f t="shared" si="23"/>
        <v/>
      </c>
      <c r="I118" s="662" t="str">
        <f t="shared" si="24"/>
        <v/>
      </c>
      <c r="K118" s="662" t="str">
        <f t="shared" si="25"/>
        <v/>
      </c>
      <c r="M118" s="662" t="str">
        <f t="shared" si="26"/>
        <v/>
      </c>
      <c r="O118" s="662" t="str">
        <f t="shared" si="41"/>
        <v/>
      </c>
      <c r="Q118" s="662" t="str">
        <f t="shared" si="42"/>
        <v/>
      </c>
      <c r="S118" s="662" t="str">
        <f t="shared" si="27"/>
        <v/>
      </c>
      <c r="U118" s="662" t="str">
        <f t="shared" si="28"/>
        <v/>
      </c>
      <c r="W118" s="662" t="str">
        <f t="shared" si="29"/>
        <v/>
      </c>
      <c r="Y118" s="662" t="str">
        <f t="shared" si="30"/>
        <v/>
      </c>
      <c r="AA118" s="662" t="str">
        <f t="shared" si="31"/>
        <v/>
      </c>
      <c r="AC118" s="662" t="str">
        <f t="shared" si="32"/>
        <v/>
      </c>
      <c r="AE118" s="662" t="str">
        <f t="shared" si="33"/>
        <v/>
      </c>
      <c r="AG118" s="662" t="str">
        <f t="shared" si="34"/>
        <v/>
      </c>
      <c r="AI118" s="662" t="str">
        <f t="shared" si="35"/>
        <v/>
      </c>
      <c r="AK118" s="662" t="str">
        <f t="shared" si="36"/>
        <v/>
      </c>
      <c r="AM118" s="662" t="str">
        <f t="shared" si="37"/>
        <v/>
      </c>
      <c r="AO118" s="662" t="str">
        <f t="shared" si="38"/>
        <v/>
      </c>
      <c r="AQ118" s="662" t="str">
        <f t="shared" si="39"/>
        <v/>
      </c>
    </row>
    <row r="119" spans="5:43" x14ac:dyDescent="0.3">
      <c r="E119" s="662" t="str">
        <f t="shared" si="40"/>
        <v/>
      </c>
      <c r="G119" s="662" t="str">
        <f t="shared" si="23"/>
        <v/>
      </c>
      <c r="I119" s="662" t="str">
        <f t="shared" si="24"/>
        <v/>
      </c>
      <c r="K119" s="662" t="str">
        <f t="shared" si="25"/>
        <v/>
      </c>
      <c r="M119" s="662" t="str">
        <f t="shared" si="26"/>
        <v/>
      </c>
      <c r="O119" s="662" t="str">
        <f t="shared" si="41"/>
        <v/>
      </c>
      <c r="Q119" s="662" t="str">
        <f t="shared" si="42"/>
        <v/>
      </c>
      <c r="S119" s="662" t="str">
        <f t="shared" si="27"/>
        <v/>
      </c>
      <c r="U119" s="662" t="str">
        <f t="shared" si="28"/>
        <v/>
      </c>
      <c r="W119" s="662" t="str">
        <f t="shared" si="29"/>
        <v/>
      </c>
      <c r="Y119" s="662" t="str">
        <f t="shared" si="30"/>
        <v/>
      </c>
      <c r="AA119" s="662" t="str">
        <f t="shared" si="31"/>
        <v/>
      </c>
      <c r="AC119" s="662" t="str">
        <f t="shared" si="32"/>
        <v/>
      </c>
      <c r="AE119" s="662" t="str">
        <f t="shared" si="33"/>
        <v/>
      </c>
      <c r="AG119" s="662" t="str">
        <f t="shared" si="34"/>
        <v/>
      </c>
      <c r="AI119" s="662" t="str">
        <f t="shared" si="35"/>
        <v/>
      </c>
      <c r="AK119" s="662" t="str">
        <f t="shared" si="36"/>
        <v/>
      </c>
      <c r="AM119" s="662" t="str">
        <f t="shared" si="37"/>
        <v/>
      </c>
      <c r="AO119" s="662" t="str">
        <f t="shared" si="38"/>
        <v/>
      </c>
      <c r="AQ119" s="662" t="str">
        <f t="shared" si="39"/>
        <v/>
      </c>
    </row>
    <row r="120" spans="5:43" x14ac:dyDescent="0.3">
      <c r="E120" s="662" t="str">
        <f t="shared" si="40"/>
        <v/>
      </c>
      <c r="G120" s="662" t="str">
        <f t="shared" si="23"/>
        <v/>
      </c>
      <c r="I120" s="662" t="str">
        <f t="shared" si="24"/>
        <v/>
      </c>
      <c r="K120" s="662" t="str">
        <f t="shared" si="25"/>
        <v/>
      </c>
      <c r="M120" s="662" t="str">
        <f t="shared" si="26"/>
        <v/>
      </c>
      <c r="O120" s="662" t="str">
        <f t="shared" si="41"/>
        <v/>
      </c>
      <c r="Q120" s="662" t="str">
        <f t="shared" si="42"/>
        <v/>
      </c>
      <c r="S120" s="662" t="str">
        <f t="shared" si="27"/>
        <v/>
      </c>
      <c r="U120" s="662" t="str">
        <f t="shared" si="28"/>
        <v/>
      </c>
      <c r="W120" s="662" t="str">
        <f t="shared" si="29"/>
        <v/>
      </c>
      <c r="Y120" s="662" t="str">
        <f t="shared" si="30"/>
        <v/>
      </c>
      <c r="AA120" s="662" t="str">
        <f t="shared" si="31"/>
        <v/>
      </c>
      <c r="AC120" s="662" t="str">
        <f t="shared" si="32"/>
        <v/>
      </c>
      <c r="AE120" s="662" t="str">
        <f t="shared" si="33"/>
        <v/>
      </c>
      <c r="AG120" s="662" t="str">
        <f t="shared" si="34"/>
        <v/>
      </c>
      <c r="AI120" s="662" t="str">
        <f t="shared" si="35"/>
        <v/>
      </c>
      <c r="AK120" s="662" t="str">
        <f t="shared" si="36"/>
        <v/>
      </c>
      <c r="AM120" s="662" t="str">
        <f t="shared" si="37"/>
        <v/>
      </c>
      <c r="AO120" s="662" t="str">
        <f t="shared" si="38"/>
        <v/>
      </c>
      <c r="AQ120" s="662" t="str">
        <f t="shared" si="39"/>
        <v/>
      </c>
    </row>
    <row r="121" spans="5:43" x14ac:dyDescent="0.3">
      <c r="E121" s="662" t="str">
        <f t="shared" si="40"/>
        <v/>
      </c>
      <c r="G121" s="662" t="str">
        <f t="shared" si="23"/>
        <v/>
      </c>
      <c r="I121" s="662" t="str">
        <f t="shared" si="24"/>
        <v/>
      </c>
      <c r="K121" s="662" t="str">
        <f t="shared" si="25"/>
        <v/>
      </c>
      <c r="M121" s="662" t="str">
        <f t="shared" si="26"/>
        <v/>
      </c>
      <c r="O121" s="662" t="str">
        <f t="shared" si="41"/>
        <v/>
      </c>
      <c r="Q121" s="662" t="str">
        <f t="shared" si="42"/>
        <v/>
      </c>
      <c r="S121" s="662" t="str">
        <f t="shared" si="27"/>
        <v/>
      </c>
      <c r="U121" s="662" t="str">
        <f t="shared" si="28"/>
        <v/>
      </c>
      <c r="W121" s="662" t="str">
        <f t="shared" si="29"/>
        <v/>
      </c>
      <c r="Y121" s="662" t="str">
        <f t="shared" si="30"/>
        <v/>
      </c>
      <c r="AA121" s="662" t="str">
        <f t="shared" si="31"/>
        <v/>
      </c>
      <c r="AC121" s="662" t="str">
        <f t="shared" si="32"/>
        <v/>
      </c>
      <c r="AE121" s="662" t="str">
        <f t="shared" si="33"/>
        <v/>
      </c>
      <c r="AG121" s="662" t="str">
        <f t="shared" si="34"/>
        <v/>
      </c>
      <c r="AI121" s="662" t="str">
        <f t="shared" si="35"/>
        <v/>
      </c>
      <c r="AK121" s="662" t="str">
        <f t="shared" si="36"/>
        <v/>
      </c>
      <c r="AM121" s="662" t="str">
        <f t="shared" si="37"/>
        <v/>
      </c>
      <c r="AO121" s="662" t="str">
        <f t="shared" si="38"/>
        <v/>
      </c>
      <c r="AQ121" s="662" t="str">
        <f t="shared" si="39"/>
        <v/>
      </c>
    </row>
    <row r="122" spans="5:43" x14ac:dyDescent="0.3">
      <c r="E122" s="662" t="str">
        <f t="shared" si="40"/>
        <v/>
      </c>
      <c r="G122" s="662" t="str">
        <f t="shared" si="23"/>
        <v/>
      </c>
      <c r="I122" s="662" t="str">
        <f t="shared" si="24"/>
        <v/>
      </c>
      <c r="K122" s="662" t="str">
        <f t="shared" si="25"/>
        <v/>
      </c>
      <c r="M122" s="662" t="str">
        <f t="shared" si="26"/>
        <v/>
      </c>
      <c r="O122" s="662" t="str">
        <f t="shared" si="41"/>
        <v/>
      </c>
      <c r="Q122" s="662" t="str">
        <f t="shared" si="42"/>
        <v/>
      </c>
      <c r="S122" s="662" t="str">
        <f t="shared" si="27"/>
        <v/>
      </c>
      <c r="U122" s="662" t="str">
        <f t="shared" si="28"/>
        <v/>
      </c>
      <c r="W122" s="662" t="str">
        <f t="shared" si="29"/>
        <v/>
      </c>
      <c r="Y122" s="662" t="str">
        <f t="shared" si="30"/>
        <v/>
      </c>
      <c r="AA122" s="662" t="str">
        <f t="shared" si="31"/>
        <v/>
      </c>
      <c r="AC122" s="662" t="str">
        <f t="shared" si="32"/>
        <v/>
      </c>
      <c r="AE122" s="662" t="str">
        <f t="shared" si="33"/>
        <v/>
      </c>
      <c r="AG122" s="662" t="str">
        <f t="shared" si="34"/>
        <v/>
      </c>
      <c r="AI122" s="662" t="str">
        <f t="shared" si="35"/>
        <v/>
      </c>
      <c r="AK122" s="662" t="str">
        <f t="shared" si="36"/>
        <v/>
      </c>
      <c r="AM122" s="662" t="str">
        <f t="shared" si="37"/>
        <v/>
      </c>
      <c r="AO122" s="662" t="str">
        <f t="shared" si="38"/>
        <v/>
      </c>
      <c r="AQ122" s="662" t="str">
        <f t="shared" si="39"/>
        <v/>
      </c>
    </row>
    <row r="123" spans="5:43" x14ac:dyDescent="0.3">
      <c r="E123" s="662" t="str">
        <f t="shared" si="40"/>
        <v/>
      </c>
      <c r="G123" s="662" t="str">
        <f t="shared" si="23"/>
        <v/>
      </c>
      <c r="I123" s="662" t="str">
        <f t="shared" si="24"/>
        <v/>
      </c>
      <c r="K123" s="662" t="str">
        <f t="shared" si="25"/>
        <v/>
      </c>
      <c r="M123" s="662" t="str">
        <f t="shared" si="26"/>
        <v/>
      </c>
      <c r="O123" s="662" t="str">
        <f t="shared" si="41"/>
        <v/>
      </c>
      <c r="Q123" s="662" t="str">
        <f t="shared" si="42"/>
        <v/>
      </c>
      <c r="S123" s="662" t="str">
        <f t="shared" si="27"/>
        <v/>
      </c>
      <c r="U123" s="662" t="str">
        <f t="shared" si="28"/>
        <v/>
      </c>
      <c r="W123" s="662" t="str">
        <f t="shared" si="29"/>
        <v/>
      </c>
      <c r="Y123" s="662" t="str">
        <f t="shared" si="30"/>
        <v/>
      </c>
      <c r="AA123" s="662" t="str">
        <f t="shared" si="31"/>
        <v/>
      </c>
      <c r="AC123" s="662" t="str">
        <f t="shared" si="32"/>
        <v/>
      </c>
      <c r="AE123" s="662" t="str">
        <f t="shared" si="33"/>
        <v/>
      </c>
      <c r="AG123" s="662" t="str">
        <f t="shared" si="34"/>
        <v/>
      </c>
      <c r="AI123" s="662" t="str">
        <f t="shared" si="35"/>
        <v/>
      </c>
      <c r="AK123" s="662" t="str">
        <f t="shared" si="36"/>
        <v/>
      </c>
      <c r="AM123" s="662" t="str">
        <f t="shared" si="37"/>
        <v/>
      </c>
      <c r="AO123" s="662" t="str">
        <f t="shared" si="38"/>
        <v/>
      </c>
      <c r="AQ123" s="662" t="str">
        <f t="shared" si="39"/>
        <v/>
      </c>
    </row>
    <row r="124" spans="5:43" x14ac:dyDescent="0.3">
      <c r="E124" s="662" t="str">
        <f t="shared" si="40"/>
        <v/>
      </c>
      <c r="G124" s="662" t="str">
        <f t="shared" si="23"/>
        <v/>
      </c>
      <c r="I124" s="662" t="str">
        <f t="shared" si="24"/>
        <v/>
      </c>
      <c r="K124" s="662" t="str">
        <f t="shared" si="25"/>
        <v/>
      </c>
      <c r="M124" s="662" t="str">
        <f t="shared" si="26"/>
        <v/>
      </c>
      <c r="O124" s="662" t="str">
        <f t="shared" si="41"/>
        <v/>
      </c>
      <c r="Q124" s="662" t="str">
        <f t="shared" si="42"/>
        <v/>
      </c>
      <c r="S124" s="662" t="str">
        <f t="shared" si="27"/>
        <v/>
      </c>
      <c r="U124" s="662" t="str">
        <f t="shared" si="28"/>
        <v/>
      </c>
      <c r="W124" s="662" t="str">
        <f t="shared" si="29"/>
        <v/>
      </c>
      <c r="Y124" s="662" t="str">
        <f t="shared" si="30"/>
        <v/>
      </c>
      <c r="AA124" s="662" t="str">
        <f t="shared" si="31"/>
        <v/>
      </c>
      <c r="AC124" s="662" t="str">
        <f t="shared" si="32"/>
        <v/>
      </c>
      <c r="AE124" s="662" t="str">
        <f t="shared" si="33"/>
        <v/>
      </c>
      <c r="AG124" s="662" t="str">
        <f t="shared" si="34"/>
        <v/>
      </c>
      <c r="AI124" s="662" t="str">
        <f t="shared" si="35"/>
        <v/>
      </c>
      <c r="AK124" s="662" t="str">
        <f t="shared" si="36"/>
        <v/>
      </c>
      <c r="AM124" s="662" t="str">
        <f t="shared" si="37"/>
        <v/>
      </c>
      <c r="AO124" s="662" t="str">
        <f t="shared" si="38"/>
        <v/>
      </c>
      <c r="AQ124" s="662" t="str">
        <f t="shared" si="39"/>
        <v/>
      </c>
    </row>
    <row r="125" spans="5:43" x14ac:dyDescent="0.3">
      <c r="E125" s="662" t="str">
        <f t="shared" si="40"/>
        <v/>
      </c>
      <c r="G125" s="662" t="str">
        <f t="shared" si="23"/>
        <v/>
      </c>
      <c r="I125" s="662" t="str">
        <f t="shared" si="24"/>
        <v/>
      </c>
      <c r="K125" s="662" t="str">
        <f t="shared" si="25"/>
        <v/>
      </c>
      <c r="M125" s="662" t="str">
        <f t="shared" si="26"/>
        <v/>
      </c>
      <c r="O125" s="662" t="str">
        <f t="shared" si="41"/>
        <v/>
      </c>
      <c r="Q125" s="662" t="str">
        <f t="shared" si="42"/>
        <v/>
      </c>
      <c r="S125" s="662" t="str">
        <f t="shared" si="27"/>
        <v/>
      </c>
      <c r="U125" s="662" t="str">
        <f t="shared" si="28"/>
        <v/>
      </c>
      <c r="W125" s="662" t="str">
        <f t="shared" si="29"/>
        <v/>
      </c>
      <c r="Y125" s="662" t="str">
        <f t="shared" si="30"/>
        <v/>
      </c>
      <c r="AA125" s="662" t="str">
        <f t="shared" si="31"/>
        <v/>
      </c>
      <c r="AC125" s="662" t="str">
        <f t="shared" si="32"/>
        <v/>
      </c>
      <c r="AE125" s="662" t="str">
        <f t="shared" si="33"/>
        <v/>
      </c>
      <c r="AG125" s="662" t="str">
        <f t="shared" si="34"/>
        <v/>
      </c>
      <c r="AI125" s="662" t="str">
        <f t="shared" si="35"/>
        <v/>
      </c>
      <c r="AK125" s="662" t="str">
        <f t="shared" si="36"/>
        <v/>
      </c>
      <c r="AM125" s="662" t="str">
        <f t="shared" si="37"/>
        <v/>
      </c>
      <c r="AO125" s="662" t="str">
        <f t="shared" si="38"/>
        <v/>
      </c>
      <c r="AQ125" s="662" t="str">
        <f t="shared" si="39"/>
        <v/>
      </c>
    </row>
    <row r="126" spans="5:43" x14ac:dyDescent="0.3">
      <c r="E126" s="662" t="str">
        <f t="shared" si="40"/>
        <v/>
      </c>
      <c r="G126" s="662" t="str">
        <f t="shared" si="23"/>
        <v/>
      </c>
      <c r="I126" s="662" t="str">
        <f t="shared" si="24"/>
        <v/>
      </c>
      <c r="K126" s="662" t="str">
        <f t="shared" si="25"/>
        <v/>
      </c>
      <c r="M126" s="662" t="str">
        <f t="shared" si="26"/>
        <v/>
      </c>
      <c r="O126" s="662" t="str">
        <f t="shared" si="41"/>
        <v/>
      </c>
      <c r="Q126" s="662" t="str">
        <f t="shared" si="42"/>
        <v/>
      </c>
      <c r="S126" s="662" t="str">
        <f t="shared" si="27"/>
        <v/>
      </c>
      <c r="U126" s="662" t="str">
        <f t="shared" si="28"/>
        <v/>
      </c>
      <c r="W126" s="662" t="str">
        <f t="shared" si="29"/>
        <v/>
      </c>
      <c r="Y126" s="662" t="str">
        <f t="shared" si="30"/>
        <v/>
      </c>
      <c r="AA126" s="662" t="str">
        <f t="shared" si="31"/>
        <v/>
      </c>
      <c r="AC126" s="662" t="str">
        <f t="shared" si="32"/>
        <v/>
      </c>
      <c r="AE126" s="662" t="str">
        <f t="shared" si="33"/>
        <v/>
      </c>
      <c r="AG126" s="662" t="str">
        <f t="shared" si="34"/>
        <v/>
      </c>
      <c r="AI126" s="662" t="str">
        <f t="shared" si="35"/>
        <v/>
      </c>
      <c r="AK126" s="662" t="str">
        <f t="shared" si="36"/>
        <v/>
      </c>
      <c r="AM126" s="662" t="str">
        <f t="shared" si="37"/>
        <v/>
      </c>
      <c r="AO126" s="662" t="str">
        <f t="shared" si="38"/>
        <v/>
      </c>
      <c r="AQ126" s="662" t="str">
        <f t="shared" si="39"/>
        <v/>
      </c>
    </row>
    <row r="127" spans="5:43" x14ac:dyDescent="0.3">
      <c r="E127" s="662" t="str">
        <f t="shared" si="40"/>
        <v/>
      </c>
      <c r="G127" s="662" t="str">
        <f t="shared" si="23"/>
        <v/>
      </c>
      <c r="I127" s="662" t="str">
        <f t="shared" si="24"/>
        <v/>
      </c>
      <c r="K127" s="662" t="str">
        <f t="shared" si="25"/>
        <v/>
      </c>
      <c r="M127" s="662" t="str">
        <f t="shared" si="26"/>
        <v/>
      </c>
      <c r="O127" s="662" t="str">
        <f t="shared" si="41"/>
        <v/>
      </c>
      <c r="Q127" s="662" t="str">
        <f t="shared" si="42"/>
        <v/>
      </c>
      <c r="S127" s="662" t="str">
        <f t="shared" si="27"/>
        <v/>
      </c>
      <c r="U127" s="662" t="str">
        <f t="shared" si="28"/>
        <v/>
      </c>
      <c r="W127" s="662" t="str">
        <f t="shared" si="29"/>
        <v/>
      </c>
      <c r="Y127" s="662" t="str">
        <f t="shared" si="30"/>
        <v/>
      </c>
      <c r="AA127" s="662" t="str">
        <f t="shared" si="31"/>
        <v/>
      </c>
      <c r="AC127" s="662" t="str">
        <f t="shared" si="32"/>
        <v/>
      </c>
      <c r="AE127" s="662" t="str">
        <f t="shared" si="33"/>
        <v/>
      </c>
      <c r="AG127" s="662" t="str">
        <f t="shared" si="34"/>
        <v/>
      </c>
      <c r="AI127" s="662" t="str">
        <f t="shared" si="35"/>
        <v/>
      </c>
      <c r="AK127" s="662" t="str">
        <f t="shared" si="36"/>
        <v/>
      </c>
      <c r="AM127" s="662" t="str">
        <f t="shared" si="37"/>
        <v/>
      </c>
      <c r="AO127" s="662" t="str">
        <f t="shared" si="38"/>
        <v/>
      </c>
      <c r="AQ127" s="662" t="str">
        <f t="shared" si="39"/>
        <v/>
      </c>
    </row>
    <row r="128" spans="5:43" x14ac:dyDescent="0.3">
      <c r="E128" s="662" t="str">
        <f t="shared" si="40"/>
        <v/>
      </c>
      <c r="G128" s="662" t="str">
        <f t="shared" si="23"/>
        <v/>
      </c>
      <c r="I128" s="662" t="str">
        <f t="shared" si="24"/>
        <v/>
      </c>
      <c r="K128" s="662" t="str">
        <f t="shared" si="25"/>
        <v/>
      </c>
      <c r="M128" s="662" t="str">
        <f t="shared" si="26"/>
        <v/>
      </c>
      <c r="O128" s="662" t="str">
        <f t="shared" si="41"/>
        <v/>
      </c>
      <c r="Q128" s="662" t="str">
        <f t="shared" si="42"/>
        <v/>
      </c>
      <c r="S128" s="662" t="str">
        <f t="shared" si="27"/>
        <v/>
      </c>
      <c r="U128" s="662" t="str">
        <f t="shared" si="28"/>
        <v/>
      </c>
      <c r="W128" s="662" t="str">
        <f t="shared" si="29"/>
        <v/>
      </c>
      <c r="Y128" s="662" t="str">
        <f t="shared" si="30"/>
        <v/>
      </c>
      <c r="AA128" s="662" t="str">
        <f t="shared" si="31"/>
        <v/>
      </c>
      <c r="AC128" s="662" t="str">
        <f t="shared" si="32"/>
        <v/>
      </c>
      <c r="AE128" s="662" t="str">
        <f t="shared" si="33"/>
        <v/>
      </c>
      <c r="AG128" s="662" t="str">
        <f t="shared" si="34"/>
        <v/>
      </c>
      <c r="AI128" s="662" t="str">
        <f t="shared" si="35"/>
        <v/>
      </c>
      <c r="AK128" s="662" t="str">
        <f t="shared" si="36"/>
        <v/>
      </c>
      <c r="AM128" s="662" t="str">
        <f t="shared" si="37"/>
        <v/>
      </c>
      <c r="AO128" s="662" t="str">
        <f t="shared" si="38"/>
        <v/>
      </c>
      <c r="AQ128" s="662" t="str">
        <f t="shared" si="39"/>
        <v/>
      </c>
    </row>
    <row r="129" spans="5:43" x14ac:dyDescent="0.3">
      <c r="E129" s="662" t="str">
        <f t="shared" si="40"/>
        <v/>
      </c>
      <c r="G129" s="662" t="str">
        <f t="shared" si="23"/>
        <v/>
      </c>
      <c r="I129" s="662" t="str">
        <f t="shared" si="24"/>
        <v/>
      </c>
      <c r="K129" s="662" t="str">
        <f t="shared" si="25"/>
        <v/>
      </c>
      <c r="M129" s="662" t="str">
        <f t="shared" si="26"/>
        <v/>
      </c>
      <c r="O129" s="662" t="str">
        <f t="shared" si="41"/>
        <v/>
      </c>
      <c r="Q129" s="662" t="str">
        <f t="shared" si="42"/>
        <v/>
      </c>
      <c r="S129" s="662" t="str">
        <f t="shared" si="27"/>
        <v/>
      </c>
      <c r="U129" s="662" t="str">
        <f t="shared" si="28"/>
        <v/>
      </c>
      <c r="W129" s="662" t="str">
        <f t="shared" si="29"/>
        <v/>
      </c>
      <c r="Y129" s="662" t="str">
        <f t="shared" si="30"/>
        <v/>
      </c>
      <c r="AA129" s="662" t="str">
        <f t="shared" si="31"/>
        <v/>
      </c>
      <c r="AC129" s="662" t="str">
        <f t="shared" si="32"/>
        <v/>
      </c>
      <c r="AE129" s="662" t="str">
        <f t="shared" si="33"/>
        <v/>
      </c>
      <c r="AG129" s="662" t="str">
        <f t="shared" si="34"/>
        <v/>
      </c>
      <c r="AI129" s="662" t="str">
        <f t="shared" si="35"/>
        <v/>
      </c>
      <c r="AK129" s="662" t="str">
        <f t="shared" si="36"/>
        <v/>
      </c>
      <c r="AM129" s="662" t="str">
        <f t="shared" si="37"/>
        <v/>
      </c>
      <c r="AO129" s="662" t="str">
        <f t="shared" si="38"/>
        <v/>
      </c>
      <c r="AQ129" s="662" t="str">
        <f t="shared" si="39"/>
        <v/>
      </c>
    </row>
    <row r="130" spans="5:43" x14ac:dyDescent="0.3">
      <c r="E130" s="662" t="str">
        <f t="shared" si="40"/>
        <v/>
      </c>
      <c r="G130" s="662" t="str">
        <f t="shared" si="23"/>
        <v/>
      </c>
      <c r="I130" s="662" t="str">
        <f t="shared" si="24"/>
        <v/>
      </c>
      <c r="K130" s="662" t="str">
        <f t="shared" si="25"/>
        <v/>
      </c>
      <c r="M130" s="662" t="str">
        <f t="shared" si="26"/>
        <v/>
      </c>
      <c r="O130" s="662" t="str">
        <f t="shared" si="41"/>
        <v/>
      </c>
      <c r="Q130" s="662" t="str">
        <f t="shared" si="42"/>
        <v/>
      </c>
      <c r="S130" s="662" t="str">
        <f t="shared" si="27"/>
        <v/>
      </c>
      <c r="U130" s="662" t="str">
        <f t="shared" si="28"/>
        <v/>
      </c>
      <c r="W130" s="662" t="str">
        <f t="shared" si="29"/>
        <v/>
      </c>
      <c r="Y130" s="662" t="str">
        <f t="shared" si="30"/>
        <v/>
      </c>
      <c r="AA130" s="662" t="str">
        <f t="shared" si="31"/>
        <v/>
      </c>
      <c r="AC130" s="662" t="str">
        <f t="shared" si="32"/>
        <v/>
      </c>
      <c r="AE130" s="662" t="str">
        <f t="shared" si="33"/>
        <v/>
      </c>
      <c r="AG130" s="662" t="str">
        <f t="shared" si="34"/>
        <v/>
      </c>
      <c r="AI130" s="662" t="str">
        <f t="shared" si="35"/>
        <v/>
      </c>
      <c r="AK130" s="662" t="str">
        <f t="shared" si="36"/>
        <v/>
      </c>
      <c r="AM130" s="662" t="str">
        <f t="shared" si="37"/>
        <v/>
      </c>
      <c r="AO130" s="662" t="str">
        <f t="shared" si="38"/>
        <v/>
      </c>
      <c r="AQ130" s="662" t="str">
        <f t="shared" si="39"/>
        <v/>
      </c>
    </row>
    <row r="131" spans="5:43" x14ac:dyDescent="0.3">
      <c r="E131" s="662" t="str">
        <f t="shared" si="40"/>
        <v/>
      </c>
      <c r="G131" s="662" t="str">
        <f t="shared" si="23"/>
        <v/>
      </c>
      <c r="I131" s="662" t="str">
        <f t="shared" si="24"/>
        <v/>
      </c>
      <c r="K131" s="662" t="str">
        <f t="shared" si="25"/>
        <v/>
      </c>
      <c r="M131" s="662" t="str">
        <f t="shared" si="26"/>
        <v/>
      </c>
      <c r="O131" s="662" t="str">
        <f t="shared" si="41"/>
        <v/>
      </c>
      <c r="Q131" s="662" t="str">
        <f t="shared" si="42"/>
        <v/>
      </c>
      <c r="S131" s="662" t="str">
        <f t="shared" si="27"/>
        <v/>
      </c>
      <c r="U131" s="662" t="str">
        <f t="shared" si="28"/>
        <v/>
      </c>
      <c r="W131" s="662" t="str">
        <f t="shared" si="29"/>
        <v/>
      </c>
      <c r="Y131" s="662" t="str">
        <f t="shared" si="30"/>
        <v/>
      </c>
      <c r="AA131" s="662" t="str">
        <f t="shared" si="31"/>
        <v/>
      </c>
      <c r="AC131" s="662" t="str">
        <f t="shared" si="32"/>
        <v/>
      </c>
      <c r="AE131" s="662" t="str">
        <f t="shared" si="33"/>
        <v/>
      </c>
      <c r="AG131" s="662" t="str">
        <f t="shared" si="34"/>
        <v/>
      </c>
      <c r="AI131" s="662" t="str">
        <f t="shared" si="35"/>
        <v/>
      </c>
      <c r="AK131" s="662" t="str">
        <f t="shared" si="36"/>
        <v/>
      </c>
      <c r="AM131" s="662" t="str">
        <f t="shared" si="37"/>
        <v/>
      </c>
      <c r="AO131" s="662" t="str">
        <f t="shared" si="38"/>
        <v/>
      </c>
      <c r="AQ131" s="662" t="str">
        <f t="shared" si="39"/>
        <v/>
      </c>
    </row>
    <row r="132" spans="5:43" x14ac:dyDescent="0.3">
      <c r="E132" s="662" t="str">
        <f t="shared" si="40"/>
        <v/>
      </c>
      <c r="G132" s="662" t="str">
        <f t="shared" si="23"/>
        <v/>
      </c>
      <c r="I132" s="662" t="str">
        <f t="shared" si="24"/>
        <v/>
      </c>
      <c r="K132" s="662" t="str">
        <f t="shared" si="25"/>
        <v/>
      </c>
      <c r="M132" s="662" t="str">
        <f t="shared" si="26"/>
        <v/>
      </c>
      <c r="O132" s="662" t="str">
        <f t="shared" si="41"/>
        <v/>
      </c>
      <c r="Q132" s="662" t="str">
        <f t="shared" si="42"/>
        <v/>
      </c>
      <c r="S132" s="662" t="str">
        <f t="shared" si="27"/>
        <v/>
      </c>
      <c r="U132" s="662" t="str">
        <f t="shared" si="28"/>
        <v/>
      </c>
      <c r="W132" s="662" t="str">
        <f t="shared" si="29"/>
        <v/>
      </c>
      <c r="Y132" s="662" t="str">
        <f t="shared" si="30"/>
        <v/>
      </c>
      <c r="AA132" s="662" t="str">
        <f t="shared" si="31"/>
        <v/>
      </c>
      <c r="AC132" s="662" t="str">
        <f t="shared" si="32"/>
        <v/>
      </c>
      <c r="AE132" s="662" t="str">
        <f t="shared" si="33"/>
        <v/>
      </c>
      <c r="AG132" s="662" t="str">
        <f t="shared" si="34"/>
        <v/>
      </c>
      <c r="AI132" s="662" t="str">
        <f t="shared" si="35"/>
        <v/>
      </c>
      <c r="AK132" s="662" t="str">
        <f t="shared" si="36"/>
        <v/>
      </c>
      <c r="AM132" s="662" t="str">
        <f t="shared" si="37"/>
        <v/>
      </c>
      <c r="AO132" s="662" t="str">
        <f t="shared" si="38"/>
        <v/>
      </c>
      <c r="AQ132" s="662" t="str">
        <f t="shared" si="39"/>
        <v/>
      </c>
    </row>
    <row r="133" spans="5:43" x14ac:dyDescent="0.3">
      <c r="E133" s="662" t="str">
        <f t="shared" si="40"/>
        <v/>
      </c>
      <c r="G133" s="662" t="str">
        <f t="shared" si="23"/>
        <v/>
      </c>
      <c r="I133" s="662" t="str">
        <f t="shared" si="24"/>
        <v/>
      </c>
      <c r="K133" s="662" t="str">
        <f t="shared" si="25"/>
        <v/>
      </c>
      <c r="M133" s="662" t="str">
        <f t="shared" si="26"/>
        <v/>
      </c>
      <c r="O133" s="662" t="str">
        <f t="shared" si="41"/>
        <v/>
      </c>
      <c r="Q133" s="662" t="str">
        <f t="shared" si="42"/>
        <v/>
      </c>
      <c r="S133" s="662" t="str">
        <f t="shared" si="27"/>
        <v/>
      </c>
      <c r="U133" s="662" t="str">
        <f t="shared" si="28"/>
        <v/>
      </c>
      <c r="W133" s="662" t="str">
        <f t="shared" si="29"/>
        <v/>
      </c>
      <c r="Y133" s="662" t="str">
        <f t="shared" si="30"/>
        <v/>
      </c>
      <c r="AA133" s="662" t="str">
        <f t="shared" si="31"/>
        <v/>
      </c>
      <c r="AC133" s="662" t="str">
        <f t="shared" si="32"/>
        <v/>
      </c>
      <c r="AE133" s="662" t="str">
        <f t="shared" si="33"/>
        <v/>
      </c>
      <c r="AG133" s="662" t="str">
        <f t="shared" si="34"/>
        <v/>
      </c>
      <c r="AI133" s="662" t="str">
        <f t="shared" si="35"/>
        <v/>
      </c>
      <c r="AK133" s="662" t="str">
        <f t="shared" si="36"/>
        <v/>
      </c>
      <c r="AM133" s="662" t="str">
        <f t="shared" si="37"/>
        <v/>
      </c>
      <c r="AO133" s="662" t="str">
        <f t="shared" si="38"/>
        <v/>
      </c>
      <c r="AQ133" s="662" t="str">
        <f t="shared" si="39"/>
        <v/>
      </c>
    </row>
    <row r="134" spans="5:43" x14ac:dyDescent="0.3">
      <c r="E134" s="662" t="str">
        <f t="shared" si="40"/>
        <v/>
      </c>
      <c r="G134" s="662" t="str">
        <f t="shared" si="23"/>
        <v/>
      </c>
      <c r="I134" s="662" t="str">
        <f t="shared" si="24"/>
        <v/>
      </c>
      <c r="K134" s="662" t="str">
        <f t="shared" si="25"/>
        <v/>
      </c>
      <c r="M134" s="662" t="str">
        <f t="shared" si="26"/>
        <v/>
      </c>
      <c r="O134" s="662" t="str">
        <f t="shared" si="41"/>
        <v/>
      </c>
      <c r="Q134" s="662" t="str">
        <f t="shared" si="42"/>
        <v/>
      </c>
      <c r="S134" s="662" t="str">
        <f t="shared" si="27"/>
        <v/>
      </c>
      <c r="U134" s="662" t="str">
        <f t="shared" si="28"/>
        <v/>
      </c>
      <c r="W134" s="662" t="str">
        <f t="shared" si="29"/>
        <v/>
      </c>
      <c r="Y134" s="662" t="str">
        <f t="shared" si="30"/>
        <v/>
      </c>
      <c r="AA134" s="662" t="str">
        <f t="shared" si="31"/>
        <v/>
      </c>
      <c r="AC134" s="662" t="str">
        <f t="shared" si="32"/>
        <v/>
      </c>
      <c r="AE134" s="662" t="str">
        <f t="shared" si="33"/>
        <v/>
      </c>
      <c r="AG134" s="662" t="str">
        <f t="shared" si="34"/>
        <v/>
      </c>
      <c r="AI134" s="662" t="str">
        <f t="shared" si="35"/>
        <v/>
      </c>
      <c r="AK134" s="662" t="str">
        <f t="shared" si="36"/>
        <v/>
      </c>
      <c r="AM134" s="662" t="str">
        <f t="shared" si="37"/>
        <v/>
      </c>
      <c r="AO134" s="662" t="str">
        <f t="shared" si="38"/>
        <v/>
      </c>
      <c r="AQ134" s="662" t="str">
        <f t="shared" si="39"/>
        <v/>
      </c>
    </row>
    <row r="135" spans="5:43" x14ac:dyDescent="0.3">
      <c r="E135" s="662" t="str">
        <f t="shared" si="40"/>
        <v/>
      </c>
      <c r="G135" s="662" t="str">
        <f t="shared" si="23"/>
        <v/>
      </c>
      <c r="I135" s="662" t="str">
        <f t="shared" si="24"/>
        <v/>
      </c>
      <c r="K135" s="662" t="str">
        <f t="shared" si="25"/>
        <v/>
      </c>
      <c r="M135" s="662" t="str">
        <f t="shared" si="26"/>
        <v/>
      </c>
      <c r="O135" s="662" t="str">
        <f t="shared" si="41"/>
        <v/>
      </c>
      <c r="Q135" s="662" t="str">
        <f t="shared" si="42"/>
        <v/>
      </c>
      <c r="S135" s="662" t="str">
        <f t="shared" si="27"/>
        <v/>
      </c>
      <c r="U135" s="662" t="str">
        <f t="shared" si="28"/>
        <v/>
      </c>
      <c r="W135" s="662" t="str">
        <f t="shared" si="29"/>
        <v/>
      </c>
      <c r="Y135" s="662" t="str">
        <f t="shared" si="30"/>
        <v/>
      </c>
      <c r="AA135" s="662" t="str">
        <f t="shared" si="31"/>
        <v/>
      </c>
      <c r="AC135" s="662" t="str">
        <f t="shared" si="32"/>
        <v/>
      </c>
      <c r="AE135" s="662" t="str">
        <f t="shared" si="33"/>
        <v/>
      </c>
      <c r="AG135" s="662" t="str">
        <f t="shared" si="34"/>
        <v/>
      </c>
      <c r="AI135" s="662" t="str">
        <f t="shared" si="35"/>
        <v/>
      </c>
      <c r="AK135" s="662" t="str">
        <f t="shared" si="36"/>
        <v/>
      </c>
      <c r="AM135" s="662" t="str">
        <f t="shared" si="37"/>
        <v/>
      </c>
      <c r="AO135" s="662" t="str">
        <f t="shared" si="38"/>
        <v/>
      </c>
      <c r="AQ135" s="662" t="str">
        <f t="shared" si="39"/>
        <v/>
      </c>
    </row>
    <row r="136" spans="5:43" x14ac:dyDescent="0.3">
      <c r="E136" s="662" t="str">
        <f t="shared" si="40"/>
        <v/>
      </c>
      <c r="G136" s="662" t="str">
        <f t="shared" si="23"/>
        <v/>
      </c>
      <c r="I136" s="662" t="str">
        <f t="shared" si="24"/>
        <v/>
      </c>
      <c r="K136" s="662" t="str">
        <f t="shared" si="25"/>
        <v/>
      </c>
      <c r="M136" s="662" t="str">
        <f t="shared" si="26"/>
        <v/>
      </c>
      <c r="O136" s="662" t="str">
        <f t="shared" si="41"/>
        <v/>
      </c>
      <c r="Q136" s="662" t="str">
        <f t="shared" si="42"/>
        <v/>
      </c>
      <c r="S136" s="662" t="str">
        <f t="shared" si="27"/>
        <v/>
      </c>
      <c r="U136" s="662" t="str">
        <f t="shared" si="28"/>
        <v/>
      </c>
      <c r="W136" s="662" t="str">
        <f t="shared" si="29"/>
        <v/>
      </c>
      <c r="Y136" s="662" t="str">
        <f t="shared" si="30"/>
        <v/>
      </c>
      <c r="AA136" s="662" t="str">
        <f t="shared" si="31"/>
        <v/>
      </c>
      <c r="AC136" s="662" t="str">
        <f t="shared" si="32"/>
        <v/>
      </c>
      <c r="AE136" s="662" t="str">
        <f t="shared" si="33"/>
        <v/>
      </c>
      <c r="AG136" s="662" t="str">
        <f t="shared" si="34"/>
        <v/>
      </c>
      <c r="AI136" s="662" t="str">
        <f t="shared" si="35"/>
        <v/>
      </c>
      <c r="AK136" s="662" t="str">
        <f t="shared" si="36"/>
        <v/>
      </c>
      <c r="AM136" s="662" t="str">
        <f t="shared" si="37"/>
        <v/>
      </c>
      <c r="AO136" s="662" t="str">
        <f t="shared" si="38"/>
        <v/>
      </c>
      <c r="AQ136" s="662" t="str">
        <f t="shared" si="39"/>
        <v/>
      </c>
    </row>
    <row r="137" spans="5:43" x14ac:dyDescent="0.3">
      <c r="E137" s="662" t="str">
        <f t="shared" si="40"/>
        <v/>
      </c>
      <c r="G137" s="662" t="str">
        <f t="shared" si="23"/>
        <v/>
      </c>
      <c r="I137" s="662" t="str">
        <f t="shared" si="24"/>
        <v/>
      </c>
      <c r="K137" s="662" t="str">
        <f t="shared" si="25"/>
        <v/>
      </c>
      <c r="M137" s="662" t="str">
        <f t="shared" si="26"/>
        <v/>
      </c>
      <c r="O137" s="662" t="str">
        <f t="shared" si="41"/>
        <v/>
      </c>
      <c r="Q137" s="662" t="str">
        <f t="shared" si="42"/>
        <v/>
      </c>
      <c r="S137" s="662" t="str">
        <f t="shared" si="27"/>
        <v/>
      </c>
      <c r="U137" s="662" t="str">
        <f t="shared" si="28"/>
        <v/>
      </c>
      <c r="W137" s="662" t="str">
        <f t="shared" si="29"/>
        <v/>
      </c>
      <c r="Y137" s="662" t="str">
        <f t="shared" si="30"/>
        <v/>
      </c>
      <c r="AA137" s="662" t="str">
        <f t="shared" si="31"/>
        <v/>
      </c>
      <c r="AC137" s="662" t="str">
        <f t="shared" si="32"/>
        <v/>
      </c>
      <c r="AE137" s="662" t="str">
        <f t="shared" si="33"/>
        <v/>
      </c>
      <c r="AG137" s="662" t="str">
        <f t="shared" si="34"/>
        <v/>
      </c>
      <c r="AI137" s="662" t="str">
        <f t="shared" si="35"/>
        <v/>
      </c>
      <c r="AK137" s="662" t="str">
        <f t="shared" si="36"/>
        <v/>
      </c>
      <c r="AM137" s="662" t="str">
        <f t="shared" si="37"/>
        <v/>
      </c>
      <c r="AO137" s="662" t="str">
        <f t="shared" si="38"/>
        <v/>
      </c>
      <c r="AQ137" s="662" t="str">
        <f t="shared" si="39"/>
        <v/>
      </c>
    </row>
    <row r="138" spans="5:43" x14ac:dyDescent="0.3">
      <c r="E138" s="662" t="str">
        <f t="shared" si="40"/>
        <v/>
      </c>
      <c r="G138" s="662" t="str">
        <f t="shared" si="23"/>
        <v/>
      </c>
      <c r="I138" s="662" t="str">
        <f t="shared" si="24"/>
        <v/>
      </c>
      <c r="K138" s="662" t="str">
        <f t="shared" si="25"/>
        <v/>
      </c>
      <c r="M138" s="662" t="str">
        <f t="shared" si="26"/>
        <v/>
      </c>
      <c r="O138" s="662" t="str">
        <f t="shared" si="41"/>
        <v/>
      </c>
      <c r="Q138" s="662" t="str">
        <f t="shared" si="42"/>
        <v/>
      </c>
      <c r="S138" s="662" t="str">
        <f t="shared" si="27"/>
        <v/>
      </c>
      <c r="U138" s="662" t="str">
        <f t="shared" si="28"/>
        <v/>
      </c>
      <c r="W138" s="662" t="str">
        <f t="shared" si="29"/>
        <v/>
      </c>
      <c r="Y138" s="662" t="str">
        <f t="shared" si="30"/>
        <v/>
      </c>
      <c r="AA138" s="662" t="str">
        <f t="shared" si="31"/>
        <v/>
      </c>
      <c r="AC138" s="662" t="str">
        <f t="shared" si="32"/>
        <v/>
      </c>
      <c r="AE138" s="662" t="str">
        <f t="shared" si="33"/>
        <v/>
      </c>
      <c r="AG138" s="662" t="str">
        <f t="shared" si="34"/>
        <v/>
      </c>
      <c r="AI138" s="662" t="str">
        <f t="shared" si="35"/>
        <v/>
      </c>
      <c r="AK138" s="662" t="str">
        <f t="shared" si="36"/>
        <v/>
      </c>
      <c r="AM138" s="662" t="str">
        <f t="shared" si="37"/>
        <v/>
      </c>
      <c r="AO138" s="662" t="str">
        <f t="shared" si="38"/>
        <v/>
      </c>
      <c r="AQ138" s="662" t="str">
        <f t="shared" si="39"/>
        <v/>
      </c>
    </row>
    <row r="139" spans="5:43" x14ac:dyDescent="0.3">
      <c r="E139" s="662" t="str">
        <f t="shared" si="40"/>
        <v/>
      </c>
      <c r="G139" s="662" t="str">
        <f t="shared" si="23"/>
        <v/>
      </c>
      <c r="I139" s="662" t="str">
        <f t="shared" si="24"/>
        <v/>
      </c>
      <c r="K139" s="662" t="str">
        <f t="shared" si="25"/>
        <v/>
      </c>
      <c r="M139" s="662" t="str">
        <f t="shared" si="26"/>
        <v/>
      </c>
      <c r="O139" s="662" t="str">
        <f t="shared" si="41"/>
        <v/>
      </c>
      <c r="Q139" s="662" t="str">
        <f t="shared" si="42"/>
        <v/>
      </c>
      <c r="S139" s="662" t="str">
        <f t="shared" si="27"/>
        <v/>
      </c>
      <c r="U139" s="662" t="str">
        <f t="shared" si="28"/>
        <v/>
      </c>
      <c r="W139" s="662" t="str">
        <f t="shared" si="29"/>
        <v/>
      </c>
      <c r="Y139" s="662" t="str">
        <f t="shared" si="30"/>
        <v/>
      </c>
      <c r="AA139" s="662" t="str">
        <f t="shared" si="31"/>
        <v/>
      </c>
      <c r="AC139" s="662" t="str">
        <f t="shared" si="32"/>
        <v/>
      </c>
      <c r="AE139" s="662" t="str">
        <f t="shared" si="33"/>
        <v/>
      </c>
      <c r="AG139" s="662" t="str">
        <f t="shared" si="34"/>
        <v/>
      </c>
      <c r="AI139" s="662" t="str">
        <f t="shared" si="35"/>
        <v/>
      </c>
      <c r="AK139" s="662" t="str">
        <f t="shared" si="36"/>
        <v/>
      </c>
      <c r="AM139" s="662" t="str">
        <f t="shared" si="37"/>
        <v/>
      </c>
      <c r="AO139" s="662" t="str">
        <f t="shared" si="38"/>
        <v/>
      </c>
      <c r="AQ139" s="662" t="str">
        <f t="shared" si="39"/>
        <v/>
      </c>
    </row>
    <row r="140" spans="5:43" x14ac:dyDescent="0.3">
      <c r="E140" s="662" t="str">
        <f t="shared" si="40"/>
        <v/>
      </c>
      <c r="G140" s="662" t="str">
        <f t="shared" ref="G140:G203" si="43">IF(OR($B140=0,F140=0),"",F140/$B140)</f>
        <v/>
      </c>
      <c r="I140" s="662" t="str">
        <f t="shared" ref="I140:I203" si="44">IF(OR($B140=0,H140=0),"",H140/$B140)</f>
        <v/>
      </c>
      <c r="K140" s="662" t="str">
        <f t="shared" ref="K140:K203" si="45">IF(OR($B140=0,J140=0),"",J140/$B140)</f>
        <v/>
      </c>
      <c r="M140" s="662" t="str">
        <f t="shared" ref="M140:M203" si="46">IF(OR($B140=0,L140=0),"",L140/$B140)</f>
        <v/>
      </c>
      <c r="O140" s="662" t="str">
        <f t="shared" si="41"/>
        <v/>
      </c>
      <c r="Q140" s="662" t="str">
        <f t="shared" si="42"/>
        <v/>
      </c>
      <c r="S140" s="662" t="str">
        <f t="shared" ref="S140:S203" si="47">IF(OR($B140=0,R140=0),"",R140/$B140)</f>
        <v/>
      </c>
      <c r="U140" s="662" t="str">
        <f t="shared" ref="U140:U203" si="48">IF(OR($B140=0,T140=0),"",T140/$B140)</f>
        <v/>
      </c>
      <c r="W140" s="662" t="str">
        <f t="shared" ref="W140:W203" si="49">IF(OR($B140=0,V140=0),"",V140/$B140)</f>
        <v/>
      </c>
      <c r="Y140" s="662" t="str">
        <f t="shared" ref="Y140:Y203" si="50">IF(OR($B140=0,X140=0),"",X140/$B140)</f>
        <v/>
      </c>
      <c r="AA140" s="662" t="str">
        <f t="shared" ref="AA140:AA203" si="51">IF(OR($B140=0,Z140=0),"",Z140/$B140)</f>
        <v/>
      </c>
      <c r="AC140" s="662" t="str">
        <f t="shared" ref="AC140:AC203" si="52">IF(OR($B140=0,AB140=0),"",AB140/$B140)</f>
        <v/>
      </c>
      <c r="AE140" s="662" t="str">
        <f t="shared" ref="AE140:AE203" si="53">IF(OR($B140=0,AD140=0),"",AD140/$B140)</f>
        <v/>
      </c>
      <c r="AG140" s="662" t="str">
        <f t="shared" ref="AG140:AG203" si="54">IF(OR($B140=0,AF140=0),"",AF140/$B140)</f>
        <v/>
      </c>
      <c r="AI140" s="662" t="str">
        <f t="shared" ref="AI140:AI203" si="55">IF(OR($B140=0,AH140=0),"",AH140/$B140)</f>
        <v/>
      </c>
      <c r="AK140" s="662" t="str">
        <f t="shared" ref="AK140:AK203" si="56">IF(OR($B140=0,AJ140=0),"",AJ140/$B140)</f>
        <v/>
      </c>
      <c r="AM140" s="662" t="str">
        <f t="shared" ref="AM140:AM203" si="57">IF(OR($B140=0,AL140=0),"",AL140/$B140)</f>
        <v/>
      </c>
      <c r="AO140" s="662" t="str">
        <f t="shared" ref="AO140:AO203" si="58">IF(OR($B140=0,AN140=0),"",AN140/$B140)</f>
        <v/>
      </c>
      <c r="AQ140" s="662" t="str">
        <f t="shared" ref="AQ140:AQ203" si="59">IF(OR($B140=0,AP140=0),"",AP140/$B140)</f>
        <v/>
      </c>
    </row>
    <row r="141" spans="5:43" x14ac:dyDescent="0.3">
      <c r="E141" s="662" t="str">
        <f t="shared" si="40"/>
        <v/>
      </c>
      <c r="G141" s="662" t="str">
        <f t="shared" si="43"/>
        <v/>
      </c>
      <c r="I141" s="662" t="str">
        <f t="shared" si="44"/>
        <v/>
      </c>
      <c r="K141" s="662" t="str">
        <f t="shared" si="45"/>
        <v/>
      </c>
      <c r="M141" s="662" t="str">
        <f t="shared" si="46"/>
        <v/>
      </c>
      <c r="O141" s="662" t="str">
        <f t="shared" si="41"/>
        <v/>
      </c>
      <c r="Q141" s="662" t="str">
        <f t="shared" si="42"/>
        <v/>
      </c>
      <c r="S141" s="662" t="str">
        <f t="shared" si="47"/>
        <v/>
      </c>
      <c r="U141" s="662" t="str">
        <f t="shared" si="48"/>
        <v/>
      </c>
      <c r="W141" s="662" t="str">
        <f t="shared" si="49"/>
        <v/>
      </c>
      <c r="Y141" s="662" t="str">
        <f t="shared" si="50"/>
        <v/>
      </c>
      <c r="AA141" s="662" t="str">
        <f t="shared" si="51"/>
        <v/>
      </c>
      <c r="AC141" s="662" t="str">
        <f t="shared" si="52"/>
        <v/>
      </c>
      <c r="AE141" s="662" t="str">
        <f t="shared" si="53"/>
        <v/>
      </c>
      <c r="AG141" s="662" t="str">
        <f t="shared" si="54"/>
        <v/>
      </c>
      <c r="AI141" s="662" t="str">
        <f t="shared" si="55"/>
        <v/>
      </c>
      <c r="AK141" s="662" t="str">
        <f t="shared" si="56"/>
        <v/>
      </c>
      <c r="AM141" s="662" t="str">
        <f t="shared" si="57"/>
        <v/>
      </c>
      <c r="AO141" s="662" t="str">
        <f t="shared" si="58"/>
        <v/>
      </c>
      <c r="AQ141" s="662" t="str">
        <f t="shared" si="59"/>
        <v/>
      </c>
    </row>
    <row r="142" spans="5:43" x14ac:dyDescent="0.3">
      <c r="E142" s="662" t="str">
        <f t="shared" si="40"/>
        <v/>
      </c>
      <c r="G142" s="662" t="str">
        <f t="shared" si="43"/>
        <v/>
      </c>
      <c r="I142" s="662" t="str">
        <f t="shared" si="44"/>
        <v/>
      </c>
      <c r="K142" s="662" t="str">
        <f t="shared" si="45"/>
        <v/>
      </c>
      <c r="M142" s="662" t="str">
        <f t="shared" si="46"/>
        <v/>
      </c>
      <c r="O142" s="662" t="str">
        <f t="shared" si="41"/>
        <v/>
      </c>
      <c r="Q142" s="662" t="str">
        <f t="shared" si="42"/>
        <v/>
      </c>
      <c r="S142" s="662" t="str">
        <f t="shared" si="47"/>
        <v/>
      </c>
      <c r="U142" s="662" t="str">
        <f t="shared" si="48"/>
        <v/>
      </c>
      <c r="W142" s="662" t="str">
        <f t="shared" si="49"/>
        <v/>
      </c>
      <c r="Y142" s="662" t="str">
        <f t="shared" si="50"/>
        <v/>
      </c>
      <c r="AA142" s="662" t="str">
        <f t="shared" si="51"/>
        <v/>
      </c>
      <c r="AC142" s="662" t="str">
        <f t="shared" si="52"/>
        <v/>
      </c>
      <c r="AE142" s="662" t="str">
        <f t="shared" si="53"/>
        <v/>
      </c>
      <c r="AG142" s="662" t="str">
        <f t="shared" si="54"/>
        <v/>
      </c>
      <c r="AI142" s="662" t="str">
        <f t="shared" si="55"/>
        <v/>
      </c>
      <c r="AK142" s="662" t="str">
        <f t="shared" si="56"/>
        <v/>
      </c>
      <c r="AM142" s="662" t="str">
        <f t="shared" si="57"/>
        <v/>
      </c>
      <c r="AO142" s="662" t="str">
        <f t="shared" si="58"/>
        <v/>
      </c>
      <c r="AQ142" s="662" t="str">
        <f t="shared" si="59"/>
        <v/>
      </c>
    </row>
    <row r="143" spans="5:43" x14ac:dyDescent="0.3">
      <c r="E143" s="662" t="str">
        <f t="shared" si="40"/>
        <v/>
      </c>
      <c r="G143" s="662" t="str">
        <f t="shared" si="43"/>
        <v/>
      </c>
      <c r="I143" s="662" t="str">
        <f t="shared" si="44"/>
        <v/>
      </c>
      <c r="K143" s="662" t="str">
        <f t="shared" si="45"/>
        <v/>
      </c>
      <c r="M143" s="662" t="str">
        <f t="shared" si="46"/>
        <v/>
      </c>
      <c r="O143" s="662" t="str">
        <f t="shared" si="41"/>
        <v/>
      </c>
      <c r="Q143" s="662" t="str">
        <f t="shared" si="42"/>
        <v/>
      </c>
      <c r="S143" s="662" t="str">
        <f t="shared" si="47"/>
        <v/>
      </c>
      <c r="U143" s="662" t="str">
        <f t="shared" si="48"/>
        <v/>
      </c>
      <c r="W143" s="662" t="str">
        <f t="shared" si="49"/>
        <v/>
      </c>
      <c r="Y143" s="662" t="str">
        <f t="shared" si="50"/>
        <v/>
      </c>
      <c r="AA143" s="662" t="str">
        <f t="shared" si="51"/>
        <v/>
      </c>
      <c r="AC143" s="662" t="str">
        <f t="shared" si="52"/>
        <v/>
      </c>
      <c r="AE143" s="662" t="str">
        <f t="shared" si="53"/>
        <v/>
      </c>
      <c r="AG143" s="662" t="str">
        <f t="shared" si="54"/>
        <v/>
      </c>
      <c r="AI143" s="662" t="str">
        <f t="shared" si="55"/>
        <v/>
      </c>
      <c r="AK143" s="662" t="str">
        <f t="shared" si="56"/>
        <v/>
      </c>
      <c r="AM143" s="662" t="str">
        <f t="shared" si="57"/>
        <v/>
      </c>
      <c r="AO143" s="662" t="str">
        <f t="shared" si="58"/>
        <v/>
      </c>
      <c r="AQ143" s="662" t="str">
        <f t="shared" si="59"/>
        <v/>
      </c>
    </row>
    <row r="144" spans="5:43" x14ac:dyDescent="0.3">
      <c r="E144" s="662" t="str">
        <f t="shared" si="40"/>
        <v/>
      </c>
      <c r="G144" s="662" t="str">
        <f t="shared" si="43"/>
        <v/>
      </c>
      <c r="I144" s="662" t="str">
        <f t="shared" si="44"/>
        <v/>
      </c>
      <c r="K144" s="662" t="str">
        <f t="shared" si="45"/>
        <v/>
      </c>
      <c r="M144" s="662" t="str">
        <f t="shared" si="46"/>
        <v/>
      </c>
      <c r="O144" s="662" t="str">
        <f t="shared" si="41"/>
        <v/>
      </c>
      <c r="Q144" s="662" t="str">
        <f t="shared" si="42"/>
        <v/>
      </c>
      <c r="S144" s="662" t="str">
        <f t="shared" si="47"/>
        <v/>
      </c>
      <c r="U144" s="662" t="str">
        <f t="shared" si="48"/>
        <v/>
      </c>
      <c r="W144" s="662" t="str">
        <f t="shared" si="49"/>
        <v/>
      </c>
      <c r="Y144" s="662" t="str">
        <f t="shared" si="50"/>
        <v/>
      </c>
      <c r="AA144" s="662" t="str">
        <f t="shared" si="51"/>
        <v/>
      </c>
      <c r="AC144" s="662" t="str">
        <f t="shared" si="52"/>
        <v/>
      </c>
      <c r="AE144" s="662" t="str">
        <f t="shared" si="53"/>
        <v/>
      </c>
      <c r="AG144" s="662" t="str">
        <f t="shared" si="54"/>
        <v/>
      </c>
      <c r="AI144" s="662" t="str">
        <f t="shared" si="55"/>
        <v/>
      </c>
      <c r="AK144" s="662" t="str">
        <f t="shared" si="56"/>
        <v/>
      </c>
      <c r="AM144" s="662" t="str">
        <f t="shared" si="57"/>
        <v/>
      </c>
      <c r="AO144" s="662" t="str">
        <f t="shared" si="58"/>
        <v/>
      </c>
      <c r="AQ144" s="662" t="str">
        <f t="shared" si="59"/>
        <v/>
      </c>
    </row>
    <row r="145" spans="5:43" x14ac:dyDescent="0.3">
      <c r="E145" s="662" t="str">
        <f t="shared" si="40"/>
        <v/>
      </c>
      <c r="G145" s="662" t="str">
        <f t="shared" si="43"/>
        <v/>
      </c>
      <c r="I145" s="662" t="str">
        <f t="shared" si="44"/>
        <v/>
      </c>
      <c r="K145" s="662" t="str">
        <f t="shared" si="45"/>
        <v/>
      </c>
      <c r="M145" s="662" t="str">
        <f t="shared" si="46"/>
        <v/>
      </c>
      <c r="O145" s="662" t="str">
        <f t="shared" si="41"/>
        <v/>
      </c>
      <c r="Q145" s="662" t="str">
        <f t="shared" si="42"/>
        <v/>
      </c>
      <c r="S145" s="662" t="str">
        <f t="shared" si="47"/>
        <v/>
      </c>
      <c r="U145" s="662" t="str">
        <f t="shared" si="48"/>
        <v/>
      </c>
      <c r="W145" s="662" t="str">
        <f t="shared" si="49"/>
        <v/>
      </c>
      <c r="Y145" s="662" t="str">
        <f t="shared" si="50"/>
        <v/>
      </c>
      <c r="AA145" s="662" t="str">
        <f t="shared" si="51"/>
        <v/>
      </c>
      <c r="AC145" s="662" t="str">
        <f t="shared" si="52"/>
        <v/>
      </c>
      <c r="AE145" s="662" t="str">
        <f t="shared" si="53"/>
        <v/>
      </c>
      <c r="AG145" s="662" t="str">
        <f t="shared" si="54"/>
        <v/>
      </c>
      <c r="AI145" s="662" t="str">
        <f t="shared" si="55"/>
        <v/>
      </c>
      <c r="AK145" s="662" t="str">
        <f t="shared" si="56"/>
        <v/>
      </c>
      <c r="AM145" s="662" t="str">
        <f t="shared" si="57"/>
        <v/>
      </c>
      <c r="AO145" s="662" t="str">
        <f t="shared" si="58"/>
        <v/>
      </c>
      <c r="AQ145" s="662" t="str">
        <f t="shared" si="59"/>
        <v/>
      </c>
    </row>
    <row r="146" spans="5:43" x14ac:dyDescent="0.3">
      <c r="E146" s="662" t="str">
        <f t="shared" si="40"/>
        <v/>
      </c>
      <c r="G146" s="662" t="str">
        <f t="shared" si="43"/>
        <v/>
      </c>
      <c r="I146" s="662" t="str">
        <f t="shared" si="44"/>
        <v/>
      </c>
      <c r="K146" s="662" t="str">
        <f t="shared" si="45"/>
        <v/>
      </c>
      <c r="M146" s="662" t="str">
        <f t="shared" si="46"/>
        <v/>
      </c>
      <c r="O146" s="662" t="str">
        <f t="shared" si="41"/>
        <v/>
      </c>
      <c r="Q146" s="662" t="str">
        <f t="shared" si="42"/>
        <v/>
      </c>
      <c r="S146" s="662" t="str">
        <f t="shared" si="47"/>
        <v/>
      </c>
      <c r="U146" s="662" t="str">
        <f t="shared" si="48"/>
        <v/>
      </c>
      <c r="W146" s="662" t="str">
        <f t="shared" si="49"/>
        <v/>
      </c>
      <c r="Y146" s="662" t="str">
        <f t="shared" si="50"/>
        <v/>
      </c>
      <c r="AA146" s="662" t="str">
        <f t="shared" si="51"/>
        <v/>
      </c>
      <c r="AC146" s="662" t="str">
        <f t="shared" si="52"/>
        <v/>
      </c>
      <c r="AE146" s="662" t="str">
        <f t="shared" si="53"/>
        <v/>
      </c>
      <c r="AG146" s="662" t="str">
        <f t="shared" si="54"/>
        <v/>
      </c>
      <c r="AI146" s="662" t="str">
        <f t="shared" si="55"/>
        <v/>
      </c>
      <c r="AK146" s="662" t="str">
        <f t="shared" si="56"/>
        <v/>
      </c>
      <c r="AM146" s="662" t="str">
        <f t="shared" si="57"/>
        <v/>
      </c>
      <c r="AO146" s="662" t="str">
        <f t="shared" si="58"/>
        <v/>
      </c>
      <c r="AQ146" s="662" t="str">
        <f t="shared" si="59"/>
        <v/>
      </c>
    </row>
    <row r="147" spans="5:43" x14ac:dyDescent="0.3">
      <c r="E147" s="662" t="str">
        <f t="shared" si="40"/>
        <v/>
      </c>
      <c r="G147" s="662" t="str">
        <f t="shared" si="43"/>
        <v/>
      </c>
      <c r="I147" s="662" t="str">
        <f t="shared" si="44"/>
        <v/>
      </c>
      <c r="K147" s="662" t="str">
        <f t="shared" si="45"/>
        <v/>
      </c>
      <c r="M147" s="662" t="str">
        <f t="shared" si="46"/>
        <v/>
      </c>
      <c r="O147" s="662" t="str">
        <f t="shared" si="41"/>
        <v/>
      </c>
      <c r="Q147" s="662" t="str">
        <f t="shared" si="42"/>
        <v/>
      </c>
      <c r="S147" s="662" t="str">
        <f t="shared" si="47"/>
        <v/>
      </c>
      <c r="U147" s="662" t="str">
        <f t="shared" si="48"/>
        <v/>
      </c>
      <c r="W147" s="662" t="str">
        <f t="shared" si="49"/>
        <v/>
      </c>
      <c r="Y147" s="662" t="str">
        <f t="shared" si="50"/>
        <v/>
      </c>
      <c r="AA147" s="662" t="str">
        <f t="shared" si="51"/>
        <v/>
      </c>
      <c r="AC147" s="662" t="str">
        <f t="shared" si="52"/>
        <v/>
      </c>
      <c r="AE147" s="662" t="str">
        <f t="shared" si="53"/>
        <v/>
      </c>
      <c r="AG147" s="662" t="str">
        <f t="shared" si="54"/>
        <v/>
      </c>
      <c r="AI147" s="662" t="str">
        <f t="shared" si="55"/>
        <v/>
      </c>
      <c r="AK147" s="662" t="str">
        <f t="shared" si="56"/>
        <v/>
      </c>
      <c r="AM147" s="662" t="str">
        <f t="shared" si="57"/>
        <v/>
      </c>
      <c r="AO147" s="662" t="str">
        <f t="shared" si="58"/>
        <v/>
      </c>
      <c r="AQ147" s="662" t="str">
        <f t="shared" si="59"/>
        <v/>
      </c>
    </row>
    <row r="148" spans="5:43" x14ac:dyDescent="0.3">
      <c r="E148" s="662" t="str">
        <f t="shared" si="40"/>
        <v/>
      </c>
      <c r="G148" s="662" t="str">
        <f t="shared" si="43"/>
        <v/>
      </c>
      <c r="I148" s="662" t="str">
        <f t="shared" si="44"/>
        <v/>
      </c>
      <c r="K148" s="662" t="str">
        <f t="shared" si="45"/>
        <v/>
      </c>
      <c r="M148" s="662" t="str">
        <f t="shared" si="46"/>
        <v/>
      </c>
      <c r="O148" s="662" t="str">
        <f t="shared" si="41"/>
        <v/>
      </c>
      <c r="Q148" s="662" t="str">
        <f t="shared" si="42"/>
        <v/>
      </c>
      <c r="S148" s="662" t="str">
        <f t="shared" si="47"/>
        <v/>
      </c>
      <c r="U148" s="662" t="str">
        <f t="shared" si="48"/>
        <v/>
      </c>
      <c r="W148" s="662" t="str">
        <f t="shared" si="49"/>
        <v/>
      </c>
      <c r="Y148" s="662" t="str">
        <f t="shared" si="50"/>
        <v/>
      </c>
      <c r="AA148" s="662" t="str">
        <f t="shared" si="51"/>
        <v/>
      </c>
      <c r="AC148" s="662" t="str">
        <f t="shared" si="52"/>
        <v/>
      </c>
      <c r="AE148" s="662" t="str">
        <f t="shared" si="53"/>
        <v/>
      </c>
      <c r="AG148" s="662" t="str">
        <f t="shared" si="54"/>
        <v/>
      </c>
      <c r="AI148" s="662" t="str">
        <f t="shared" si="55"/>
        <v/>
      </c>
      <c r="AK148" s="662" t="str">
        <f t="shared" si="56"/>
        <v/>
      </c>
      <c r="AM148" s="662" t="str">
        <f t="shared" si="57"/>
        <v/>
      </c>
      <c r="AO148" s="662" t="str">
        <f t="shared" si="58"/>
        <v/>
      </c>
      <c r="AQ148" s="662" t="str">
        <f t="shared" si="59"/>
        <v/>
      </c>
    </row>
    <row r="149" spans="5:43" x14ac:dyDescent="0.3">
      <c r="E149" s="662" t="str">
        <f t="shared" si="40"/>
        <v/>
      </c>
      <c r="G149" s="662" t="str">
        <f t="shared" si="43"/>
        <v/>
      </c>
      <c r="I149" s="662" t="str">
        <f t="shared" si="44"/>
        <v/>
      </c>
      <c r="K149" s="662" t="str">
        <f t="shared" si="45"/>
        <v/>
      </c>
      <c r="M149" s="662" t="str">
        <f t="shared" si="46"/>
        <v/>
      </c>
      <c r="O149" s="662" t="str">
        <f t="shared" si="41"/>
        <v/>
      </c>
      <c r="Q149" s="662" t="str">
        <f t="shared" si="42"/>
        <v/>
      </c>
      <c r="S149" s="662" t="str">
        <f t="shared" si="47"/>
        <v/>
      </c>
      <c r="U149" s="662" t="str">
        <f t="shared" si="48"/>
        <v/>
      </c>
      <c r="W149" s="662" t="str">
        <f t="shared" si="49"/>
        <v/>
      </c>
      <c r="Y149" s="662" t="str">
        <f t="shared" si="50"/>
        <v/>
      </c>
      <c r="AA149" s="662" t="str">
        <f t="shared" si="51"/>
        <v/>
      </c>
      <c r="AC149" s="662" t="str">
        <f t="shared" si="52"/>
        <v/>
      </c>
      <c r="AE149" s="662" t="str">
        <f t="shared" si="53"/>
        <v/>
      </c>
      <c r="AG149" s="662" t="str">
        <f t="shared" si="54"/>
        <v/>
      </c>
      <c r="AI149" s="662" t="str">
        <f t="shared" si="55"/>
        <v/>
      </c>
      <c r="AK149" s="662" t="str">
        <f t="shared" si="56"/>
        <v/>
      </c>
      <c r="AM149" s="662" t="str">
        <f t="shared" si="57"/>
        <v/>
      </c>
      <c r="AO149" s="662" t="str">
        <f t="shared" si="58"/>
        <v/>
      </c>
      <c r="AQ149" s="662" t="str">
        <f t="shared" si="59"/>
        <v/>
      </c>
    </row>
    <row r="150" spans="5:43" x14ac:dyDescent="0.3">
      <c r="E150" s="662" t="str">
        <f t="shared" si="40"/>
        <v/>
      </c>
      <c r="G150" s="662" t="str">
        <f t="shared" si="43"/>
        <v/>
      </c>
      <c r="I150" s="662" t="str">
        <f t="shared" si="44"/>
        <v/>
      </c>
      <c r="K150" s="662" t="str">
        <f t="shared" si="45"/>
        <v/>
      </c>
      <c r="M150" s="662" t="str">
        <f t="shared" si="46"/>
        <v/>
      </c>
      <c r="O150" s="662" t="str">
        <f t="shared" si="41"/>
        <v/>
      </c>
      <c r="Q150" s="662" t="str">
        <f t="shared" si="42"/>
        <v/>
      </c>
      <c r="S150" s="662" t="str">
        <f t="shared" si="47"/>
        <v/>
      </c>
      <c r="U150" s="662" t="str">
        <f t="shared" si="48"/>
        <v/>
      </c>
      <c r="W150" s="662" t="str">
        <f t="shared" si="49"/>
        <v/>
      </c>
      <c r="Y150" s="662" t="str">
        <f t="shared" si="50"/>
        <v/>
      </c>
      <c r="AA150" s="662" t="str">
        <f t="shared" si="51"/>
        <v/>
      </c>
      <c r="AC150" s="662" t="str">
        <f t="shared" si="52"/>
        <v/>
      </c>
      <c r="AE150" s="662" t="str">
        <f t="shared" si="53"/>
        <v/>
      </c>
      <c r="AG150" s="662" t="str">
        <f t="shared" si="54"/>
        <v/>
      </c>
      <c r="AI150" s="662" t="str">
        <f t="shared" si="55"/>
        <v/>
      </c>
      <c r="AK150" s="662" t="str">
        <f t="shared" si="56"/>
        <v/>
      </c>
      <c r="AM150" s="662" t="str">
        <f t="shared" si="57"/>
        <v/>
      </c>
      <c r="AO150" s="662" t="str">
        <f t="shared" si="58"/>
        <v/>
      </c>
      <c r="AQ150" s="662" t="str">
        <f t="shared" si="59"/>
        <v/>
      </c>
    </row>
    <row r="151" spans="5:43" x14ac:dyDescent="0.3">
      <c r="E151" s="662" t="str">
        <f t="shared" si="40"/>
        <v/>
      </c>
      <c r="G151" s="662" t="str">
        <f t="shared" si="43"/>
        <v/>
      </c>
      <c r="I151" s="662" t="str">
        <f t="shared" si="44"/>
        <v/>
      </c>
      <c r="K151" s="662" t="str">
        <f t="shared" si="45"/>
        <v/>
      </c>
      <c r="M151" s="662" t="str">
        <f t="shared" si="46"/>
        <v/>
      </c>
      <c r="O151" s="662" t="str">
        <f t="shared" si="41"/>
        <v/>
      </c>
      <c r="Q151" s="662" t="str">
        <f t="shared" si="42"/>
        <v/>
      </c>
      <c r="S151" s="662" t="str">
        <f t="shared" si="47"/>
        <v/>
      </c>
      <c r="U151" s="662" t="str">
        <f t="shared" si="48"/>
        <v/>
      </c>
      <c r="W151" s="662" t="str">
        <f t="shared" si="49"/>
        <v/>
      </c>
      <c r="Y151" s="662" t="str">
        <f t="shared" si="50"/>
        <v/>
      </c>
      <c r="AA151" s="662" t="str">
        <f t="shared" si="51"/>
        <v/>
      </c>
      <c r="AC151" s="662" t="str">
        <f t="shared" si="52"/>
        <v/>
      </c>
      <c r="AE151" s="662" t="str">
        <f t="shared" si="53"/>
        <v/>
      </c>
      <c r="AG151" s="662" t="str">
        <f t="shared" si="54"/>
        <v/>
      </c>
      <c r="AI151" s="662" t="str">
        <f t="shared" si="55"/>
        <v/>
      </c>
      <c r="AK151" s="662" t="str">
        <f t="shared" si="56"/>
        <v/>
      </c>
      <c r="AM151" s="662" t="str">
        <f t="shared" si="57"/>
        <v/>
      </c>
      <c r="AO151" s="662" t="str">
        <f t="shared" si="58"/>
        <v/>
      </c>
      <c r="AQ151" s="662" t="str">
        <f t="shared" si="59"/>
        <v/>
      </c>
    </row>
    <row r="152" spans="5:43" x14ac:dyDescent="0.3">
      <c r="E152" s="662" t="str">
        <f t="shared" si="40"/>
        <v/>
      </c>
      <c r="G152" s="662" t="str">
        <f t="shared" si="43"/>
        <v/>
      </c>
      <c r="I152" s="662" t="str">
        <f t="shared" si="44"/>
        <v/>
      </c>
      <c r="K152" s="662" t="str">
        <f t="shared" si="45"/>
        <v/>
      </c>
      <c r="M152" s="662" t="str">
        <f t="shared" si="46"/>
        <v/>
      </c>
      <c r="O152" s="662" t="str">
        <f t="shared" si="41"/>
        <v/>
      </c>
      <c r="Q152" s="662" t="str">
        <f t="shared" si="42"/>
        <v/>
      </c>
      <c r="S152" s="662" t="str">
        <f t="shared" si="47"/>
        <v/>
      </c>
      <c r="U152" s="662" t="str">
        <f t="shared" si="48"/>
        <v/>
      </c>
      <c r="W152" s="662" t="str">
        <f t="shared" si="49"/>
        <v/>
      </c>
      <c r="Y152" s="662" t="str">
        <f t="shared" si="50"/>
        <v/>
      </c>
      <c r="AA152" s="662" t="str">
        <f t="shared" si="51"/>
        <v/>
      </c>
      <c r="AC152" s="662" t="str">
        <f t="shared" si="52"/>
        <v/>
      </c>
      <c r="AE152" s="662" t="str">
        <f t="shared" si="53"/>
        <v/>
      </c>
      <c r="AG152" s="662" t="str">
        <f t="shared" si="54"/>
        <v/>
      </c>
      <c r="AI152" s="662" t="str">
        <f t="shared" si="55"/>
        <v/>
      </c>
      <c r="AK152" s="662" t="str">
        <f t="shared" si="56"/>
        <v/>
      </c>
      <c r="AM152" s="662" t="str">
        <f t="shared" si="57"/>
        <v/>
      </c>
      <c r="AO152" s="662" t="str">
        <f t="shared" si="58"/>
        <v/>
      </c>
      <c r="AQ152" s="662" t="str">
        <f t="shared" si="59"/>
        <v/>
      </c>
    </row>
    <row r="153" spans="5:43" x14ac:dyDescent="0.3">
      <c r="E153" s="662" t="str">
        <f t="shared" si="40"/>
        <v/>
      </c>
      <c r="G153" s="662" t="str">
        <f t="shared" si="43"/>
        <v/>
      </c>
      <c r="I153" s="662" t="str">
        <f t="shared" si="44"/>
        <v/>
      </c>
      <c r="K153" s="662" t="str">
        <f t="shared" si="45"/>
        <v/>
      </c>
      <c r="M153" s="662" t="str">
        <f t="shared" si="46"/>
        <v/>
      </c>
      <c r="O153" s="662" t="str">
        <f t="shared" si="41"/>
        <v/>
      </c>
      <c r="Q153" s="662" t="str">
        <f t="shared" si="42"/>
        <v/>
      </c>
      <c r="S153" s="662" t="str">
        <f t="shared" si="47"/>
        <v/>
      </c>
      <c r="U153" s="662" t="str">
        <f t="shared" si="48"/>
        <v/>
      </c>
      <c r="W153" s="662" t="str">
        <f t="shared" si="49"/>
        <v/>
      </c>
      <c r="Y153" s="662" t="str">
        <f t="shared" si="50"/>
        <v/>
      </c>
      <c r="AA153" s="662" t="str">
        <f t="shared" si="51"/>
        <v/>
      </c>
      <c r="AC153" s="662" t="str">
        <f t="shared" si="52"/>
        <v/>
      </c>
      <c r="AE153" s="662" t="str">
        <f t="shared" si="53"/>
        <v/>
      </c>
      <c r="AG153" s="662" t="str">
        <f t="shared" si="54"/>
        <v/>
      </c>
      <c r="AI153" s="662" t="str">
        <f t="shared" si="55"/>
        <v/>
      </c>
      <c r="AK153" s="662" t="str">
        <f t="shared" si="56"/>
        <v/>
      </c>
      <c r="AM153" s="662" t="str">
        <f t="shared" si="57"/>
        <v/>
      </c>
      <c r="AO153" s="662" t="str">
        <f t="shared" si="58"/>
        <v/>
      </c>
      <c r="AQ153" s="662" t="str">
        <f t="shared" si="59"/>
        <v/>
      </c>
    </row>
    <row r="154" spans="5:43" x14ac:dyDescent="0.3">
      <c r="E154" s="662" t="str">
        <f t="shared" ref="E154:E217" si="60">IF(OR($B154=0,D154=0),"",D154/$B154)</f>
        <v/>
      </c>
      <c r="G154" s="662" t="str">
        <f t="shared" si="43"/>
        <v/>
      </c>
      <c r="I154" s="662" t="str">
        <f t="shared" si="44"/>
        <v/>
      </c>
      <c r="K154" s="662" t="str">
        <f t="shared" si="45"/>
        <v/>
      </c>
      <c r="M154" s="662" t="str">
        <f t="shared" si="46"/>
        <v/>
      </c>
      <c r="O154" s="662" t="str">
        <f t="shared" ref="O154:O217" si="61">IF(OR($B154=0,N154=0),"",N154/$B154)</f>
        <v/>
      </c>
      <c r="Q154" s="662" t="str">
        <f t="shared" ref="Q154:Q217" si="62">IF(OR($B154=0,P154=0),"",P154/$B154)</f>
        <v/>
      </c>
      <c r="S154" s="662" t="str">
        <f t="shared" si="47"/>
        <v/>
      </c>
      <c r="U154" s="662" t="str">
        <f t="shared" si="48"/>
        <v/>
      </c>
      <c r="W154" s="662" t="str">
        <f t="shared" si="49"/>
        <v/>
      </c>
      <c r="Y154" s="662" t="str">
        <f t="shared" si="50"/>
        <v/>
      </c>
      <c r="AA154" s="662" t="str">
        <f t="shared" si="51"/>
        <v/>
      </c>
      <c r="AC154" s="662" t="str">
        <f t="shared" si="52"/>
        <v/>
      </c>
      <c r="AE154" s="662" t="str">
        <f t="shared" si="53"/>
        <v/>
      </c>
      <c r="AG154" s="662" t="str">
        <f t="shared" si="54"/>
        <v/>
      </c>
      <c r="AI154" s="662" t="str">
        <f t="shared" si="55"/>
        <v/>
      </c>
      <c r="AK154" s="662" t="str">
        <f t="shared" si="56"/>
        <v/>
      </c>
      <c r="AM154" s="662" t="str">
        <f t="shared" si="57"/>
        <v/>
      </c>
      <c r="AO154" s="662" t="str">
        <f t="shared" si="58"/>
        <v/>
      </c>
      <c r="AQ154" s="662" t="str">
        <f t="shared" si="59"/>
        <v/>
      </c>
    </row>
    <row r="155" spans="5:43" x14ac:dyDescent="0.3">
      <c r="E155" s="662" t="str">
        <f t="shared" si="60"/>
        <v/>
      </c>
      <c r="G155" s="662" t="str">
        <f t="shared" si="43"/>
        <v/>
      </c>
      <c r="I155" s="662" t="str">
        <f t="shared" si="44"/>
        <v/>
      </c>
      <c r="K155" s="662" t="str">
        <f t="shared" si="45"/>
        <v/>
      </c>
      <c r="M155" s="662" t="str">
        <f t="shared" si="46"/>
        <v/>
      </c>
      <c r="O155" s="662" t="str">
        <f t="shared" si="61"/>
        <v/>
      </c>
      <c r="Q155" s="662" t="str">
        <f t="shared" si="62"/>
        <v/>
      </c>
      <c r="S155" s="662" t="str">
        <f t="shared" si="47"/>
        <v/>
      </c>
      <c r="U155" s="662" t="str">
        <f t="shared" si="48"/>
        <v/>
      </c>
      <c r="W155" s="662" t="str">
        <f t="shared" si="49"/>
        <v/>
      </c>
      <c r="Y155" s="662" t="str">
        <f t="shared" si="50"/>
        <v/>
      </c>
      <c r="AA155" s="662" t="str">
        <f t="shared" si="51"/>
        <v/>
      </c>
      <c r="AC155" s="662" t="str">
        <f t="shared" si="52"/>
        <v/>
      </c>
      <c r="AE155" s="662" t="str">
        <f t="shared" si="53"/>
        <v/>
      </c>
      <c r="AG155" s="662" t="str">
        <f t="shared" si="54"/>
        <v/>
      </c>
      <c r="AI155" s="662" t="str">
        <f t="shared" si="55"/>
        <v/>
      </c>
      <c r="AK155" s="662" t="str">
        <f t="shared" si="56"/>
        <v/>
      </c>
      <c r="AM155" s="662" t="str">
        <f t="shared" si="57"/>
        <v/>
      </c>
      <c r="AO155" s="662" t="str">
        <f t="shared" si="58"/>
        <v/>
      </c>
      <c r="AQ155" s="662" t="str">
        <f t="shared" si="59"/>
        <v/>
      </c>
    </row>
    <row r="156" spans="5:43" x14ac:dyDescent="0.3">
      <c r="E156" s="662" t="str">
        <f t="shared" si="60"/>
        <v/>
      </c>
      <c r="G156" s="662" t="str">
        <f t="shared" si="43"/>
        <v/>
      </c>
      <c r="I156" s="662" t="str">
        <f t="shared" si="44"/>
        <v/>
      </c>
      <c r="K156" s="662" t="str">
        <f t="shared" si="45"/>
        <v/>
      </c>
      <c r="M156" s="662" t="str">
        <f t="shared" si="46"/>
        <v/>
      </c>
      <c r="O156" s="662" t="str">
        <f t="shared" si="61"/>
        <v/>
      </c>
      <c r="Q156" s="662" t="str">
        <f t="shared" si="62"/>
        <v/>
      </c>
      <c r="S156" s="662" t="str">
        <f t="shared" si="47"/>
        <v/>
      </c>
      <c r="U156" s="662" t="str">
        <f t="shared" si="48"/>
        <v/>
      </c>
      <c r="W156" s="662" t="str">
        <f t="shared" si="49"/>
        <v/>
      </c>
      <c r="Y156" s="662" t="str">
        <f t="shared" si="50"/>
        <v/>
      </c>
      <c r="AA156" s="662" t="str">
        <f t="shared" si="51"/>
        <v/>
      </c>
      <c r="AC156" s="662" t="str">
        <f t="shared" si="52"/>
        <v/>
      </c>
      <c r="AE156" s="662" t="str">
        <f t="shared" si="53"/>
        <v/>
      </c>
      <c r="AG156" s="662" t="str">
        <f t="shared" si="54"/>
        <v/>
      </c>
      <c r="AI156" s="662" t="str">
        <f t="shared" si="55"/>
        <v/>
      </c>
      <c r="AK156" s="662" t="str">
        <f t="shared" si="56"/>
        <v/>
      </c>
      <c r="AM156" s="662" t="str">
        <f t="shared" si="57"/>
        <v/>
      </c>
      <c r="AO156" s="662" t="str">
        <f t="shared" si="58"/>
        <v/>
      </c>
      <c r="AQ156" s="662" t="str">
        <f t="shared" si="59"/>
        <v/>
      </c>
    </row>
    <row r="157" spans="5:43" x14ac:dyDescent="0.3">
      <c r="E157" s="662" t="str">
        <f t="shared" si="60"/>
        <v/>
      </c>
      <c r="G157" s="662" t="str">
        <f t="shared" si="43"/>
        <v/>
      </c>
      <c r="I157" s="662" t="str">
        <f t="shared" si="44"/>
        <v/>
      </c>
      <c r="K157" s="662" t="str">
        <f t="shared" si="45"/>
        <v/>
      </c>
      <c r="M157" s="662" t="str">
        <f t="shared" si="46"/>
        <v/>
      </c>
      <c r="O157" s="662" t="str">
        <f t="shared" si="61"/>
        <v/>
      </c>
      <c r="Q157" s="662" t="str">
        <f t="shared" si="62"/>
        <v/>
      </c>
      <c r="S157" s="662" t="str">
        <f t="shared" si="47"/>
        <v/>
      </c>
      <c r="U157" s="662" t="str">
        <f t="shared" si="48"/>
        <v/>
      </c>
      <c r="W157" s="662" t="str">
        <f t="shared" si="49"/>
        <v/>
      </c>
      <c r="Y157" s="662" t="str">
        <f t="shared" si="50"/>
        <v/>
      </c>
      <c r="AA157" s="662" t="str">
        <f t="shared" si="51"/>
        <v/>
      </c>
      <c r="AC157" s="662" t="str">
        <f t="shared" si="52"/>
        <v/>
      </c>
      <c r="AE157" s="662" t="str">
        <f t="shared" si="53"/>
        <v/>
      </c>
      <c r="AG157" s="662" t="str">
        <f t="shared" si="54"/>
        <v/>
      </c>
      <c r="AI157" s="662" t="str">
        <f t="shared" si="55"/>
        <v/>
      </c>
      <c r="AK157" s="662" t="str">
        <f t="shared" si="56"/>
        <v/>
      </c>
      <c r="AM157" s="662" t="str">
        <f t="shared" si="57"/>
        <v/>
      </c>
      <c r="AO157" s="662" t="str">
        <f t="shared" si="58"/>
        <v/>
      </c>
      <c r="AQ157" s="662" t="str">
        <f t="shared" si="59"/>
        <v/>
      </c>
    </row>
    <row r="158" spans="5:43" x14ac:dyDescent="0.3">
      <c r="E158" s="662" t="str">
        <f t="shared" si="60"/>
        <v/>
      </c>
      <c r="G158" s="662" t="str">
        <f t="shared" si="43"/>
        <v/>
      </c>
      <c r="I158" s="662" t="str">
        <f t="shared" si="44"/>
        <v/>
      </c>
      <c r="K158" s="662" t="str">
        <f t="shared" si="45"/>
        <v/>
      </c>
      <c r="M158" s="662" t="str">
        <f t="shared" si="46"/>
        <v/>
      </c>
      <c r="O158" s="662" t="str">
        <f t="shared" si="61"/>
        <v/>
      </c>
      <c r="Q158" s="662" t="str">
        <f t="shared" si="62"/>
        <v/>
      </c>
      <c r="S158" s="662" t="str">
        <f t="shared" si="47"/>
        <v/>
      </c>
      <c r="U158" s="662" t="str">
        <f t="shared" si="48"/>
        <v/>
      </c>
      <c r="W158" s="662" t="str">
        <f t="shared" si="49"/>
        <v/>
      </c>
      <c r="Y158" s="662" t="str">
        <f t="shared" si="50"/>
        <v/>
      </c>
      <c r="AA158" s="662" t="str">
        <f t="shared" si="51"/>
        <v/>
      </c>
      <c r="AC158" s="662" t="str">
        <f t="shared" si="52"/>
        <v/>
      </c>
      <c r="AE158" s="662" t="str">
        <f t="shared" si="53"/>
        <v/>
      </c>
      <c r="AG158" s="662" t="str">
        <f t="shared" si="54"/>
        <v/>
      </c>
      <c r="AI158" s="662" t="str">
        <f t="shared" si="55"/>
        <v/>
      </c>
      <c r="AK158" s="662" t="str">
        <f t="shared" si="56"/>
        <v/>
      </c>
      <c r="AM158" s="662" t="str">
        <f t="shared" si="57"/>
        <v/>
      </c>
      <c r="AO158" s="662" t="str">
        <f t="shared" si="58"/>
        <v/>
      </c>
      <c r="AQ158" s="662" t="str">
        <f t="shared" si="59"/>
        <v/>
      </c>
    </row>
    <row r="159" spans="5:43" x14ac:dyDescent="0.3">
      <c r="E159" s="662" t="str">
        <f t="shared" si="60"/>
        <v/>
      </c>
      <c r="G159" s="662" t="str">
        <f t="shared" si="43"/>
        <v/>
      </c>
      <c r="I159" s="662" t="str">
        <f t="shared" si="44"/>
        <v/>
      </c>
      <c r="K159" s="662" t="str">
        <f t="shared" si="45"/>
        <v/>
      </c>
      <c r="M159" s="662" t="str">
        <f t="shared" si="46"/>
        <v/>
      </c>
      <c r="O159" s="662" t="str">
        <f t="shared" si="61"/>
        <v/>
      </c>
      <c r="Q159" s="662" t="str">
        <f t="shared" si="62"/>
        <v/>
      </c>
      <c r="S159" s="662" t="str">
        <f t="shared" si="47"/>
        <v/>
      </c>
      <c r="U159" s="662" t="str">
        <f t="shared" si="48"/>
        <v/>
      </c>
      <c r="W159" s="662" t="str">
        <f t="shared" si="49"/>
        <v/>
      </c>
      <c r="Y159" s="662" t="str">
        <f t="shared" si="50"/>
        <v/>
      </c>
      <c r="AA159" s="662" t="str">
        <f t="shared" si="51"/>
        <v/>
      </c>
      <c r="AC159" s="662" t="str">
        <f t="shared" si="52"/>
        <v/>
      </c>
      <c r="AE159" s="662" t="str">
        <f t="shared" si="53"/>
        <v/>
      </c>
      <c r="AG159" s="662" t="str">
        <f t="shared" si="54"/>
        <v/>
      </c>
      <c r="AI159" s="662" t="str">
        <f t="shared" si="55"/>
        <v/>
      </c>
      <c r="AK159" s="662" t="str">
        <f t="shared" si="56"/>
        <v/>
      </c>
      <c r="AM159" s="662" t="str">
        <f t="shared" si="57"/>
        <v/>
      </c>
      <c r="AO159" s="662" t="str">
        <f t="shared" si="58"/>
        <v/>
      </c>
      <c r="AQ159" s="662" t="str">
        <f t="shared" si="59"/>
        <v/>
      </c>
    </row>
    <row r="160" spans="5:43" x14ac:dyDescent="0.3">
      <c r="E160" s="662" t="str">
        <f t="shared" si="60"/>
        <v/>
      </c>
      <c r="G160" s="662" t="str">
        <f t="shared" si="43"/>
        <v/>
      </c>
      <c r="I160" s="662" t="str">
        <f t="shared" si="44"/>
        <v/>
      </c>
      <c r="K160" s="662" t="str">
        <f t="shared" si="45"/>
        <v/>
      </c>
      <c r="M160" s="662" t="str">
        <f t="shared" si="46"/>
        <v/>
      </c>
      <c r="O160" s="662" t="str">
        <f t="shared" si="61"/>
        <v/>
      </c>
      <c r="Q160" s="662" t="str">
        <f t="shared" si="62"/>
        <v/>
      </c>
      <c r="S160" s="662" t="str">
        <f t="shared" si="47"/>
        <v/>
      </c>
      <c r="U160" s="662" t="str">
        <f t="shared" si="48"/>
        <v/>
      </c>
      <c r="W160" s="662" t="str">
        <f t="shared" si="49"/>
        <v/>
      </c>
      <c r="Y160" s="662" t="str">
        <f t="shared" si="50"/>
        <v/>
      </c>
      <c r="AA160" s="662" t="str">
        <f t="shared" si="51"/>
        <v/>
      </c>
      <c r="AC160" s="662" t="str">
        <f t="shared" si="52"/>
        <v/>
      </c>
      <c r="AE160" s="662" t="str">
        <f t="shared" si="53"/>
        <v/>
      </c>
      <c r="AG160" s="662" t="str">
        <f t="shared" si="54"/>
        <v/>
      </c>
      <c r="AI160" s="662" t="str">
        <f t="shared" si="55"/>
        <v/>
      </c>
      <c r="AK160" s="662" t="str">
        <f t="shared" si="56"/>
        <v/>
      </c>
      <c r="AM160" s="662" t="str">
        <f t="shared" si="57"/>
        <v/>
      </c>
      <c r="AO160" s="662" t="str">
        <f t="shared" si="58"/>
        <v/>
      </c>
      <c r="AQ160" s="662" t="str">
        <f t="shared" si="59"/>
        <v/>
      </c>
    </row>
    <row r="161" spans="5:43" x14ac:dyDescent="0.3">
      <c r="E161" s="662" t="str">
        <f t="shared" si="60"/>
        <v/>
      </c>
      <c r="G161" s="662" t="str">
        <f t="shared" si="43"/>
        <v/>
      </c>
      <c r="I161" s="662" t="str">
        <f t="shared" si="44"/>
        <v/>
      </c>
      <c r="K161" s="662" t="str">
        <f t="shared" si="45"/>
        <v/>
      </c>
      <c r="M161" s="662" t="str">
        <f t="shared" si="46"/>
        <v/>
      </c>
      <c r="O161" s="662" t="str">
        <f t="shared" si="61"/>
        <v/>
      </c>
      <c r="Q161" s="662" t="str">
        <f t="shared" si="62"/>
        <v/>
      </c>
      <c r="S161" s="662" t="str">
        <f t="shared" si="47"/>
        <v/>
      </c>
      <c r="U161" s="662" t="str">
        <f t="shared" si="48"/>
        <v/>
      </c>
      <c r="W161" s="662" t="str">
        <f t="shared" si="49"/>
        <v/>
      </c>
      <c r="Y161" s="662" t="str">
        <f t="shared" si="50"/>
        <v/>
      </c>
      <c r="AA161" s="662" t="str">
        <f t="shared" si="51"/>
        <v/>
      </c>
      <c r="AC161" s="662" t="str">
        <f t="shared" si="52"/>
        <v/>
      </c>
      <c r="AE161" s="662" t="str">
        <f t="shared" si="53"/>
        <v/>
      </c>
      <c r="AG161" s="662" t="str">
        <f t="shared" si="54"/>
        <v/>
      </c>
      <c r="AI161" s="662" t="str">
        <f t="shared" si="55"/>
        <v/>
      </c>
      <c r="AK161" s="662" t="str">
        <f t="shared" si="56"/>
        <v/>
      </c>
      <c r="AM161" s="662" t="str">
        <f t="shared" si="57"/>
        <v/>
      </c>
      <c r="AO161" s="662" t="str">
        <f t="shared" si="58"/>
        <v/>
      </c>
      <c r="AQ161" s="662" t="str">
        <f t="shared" si="59"/>
        <v/>
      </c>
    </row>
    <row r="162" spans="5:43" x14ac:dyDescent="0.3">
      <c r="E162" s="662" t="str">
        <f t="shared" si="60"/>
        <v/>
      </c>
      <c r="G162" s="662" t="str">
        <f t="shared" si="43"/>
        <v/>
      </c>
      <c r="I162" s="662" t="str">
        <f t="shared" si="44"/>
        <v/>
      </c>
      <c r="K162" s="662" t="str">
        <f t="shared" si="45"/>
        <v/>
      </c>
      <c r="M162" s="662" t="str">
        <f t="shared" si="46"/>
        <v/>
      </c>
      <c r="O162" s="662" t="str">
        <f t="shared" si="61"/>
        <v/>
      </c>
      <c r="Q162" s="662" t="str">
        <f t="shared" si="62"/>
        <v/>
      </c>
      <c r="S162" s="662" t="str">
        <f t="shared" si="47"/>
        <v/>
      </c>
      <c r="U162" s="662" t="str">
        <f t="shared" si="48"/>
        <v/>
      </c>
      <c r="W162" s="662" t="str">
        <f t="shared" si="49"/>
        <v/>
      </c>
      <c r="Y162" s="662" t="str">
        <f t="shared" si="50"/>
        <v/>
      </c>
      <c r="AA162" s="662" t="str">
        <f t="shared" si="51"/>
        <v/>
      </c>
      <c r="AC162" s="662" t="str">
        <f t="shared" si="52"/>
        <v/>
      </c>
      <c r="AE162" s="662" t="str">
        <f t="shared" si="53"/>
        <v/>
      </c>
      <c r="AG162" s="662" t="str">
        <f t="shared" si="54"/>
        <v/>
      </c>
      <c r="AI162" s="662" t="str">
        <f t="shared" si="55"/>
        <v/>
      </c>
      <c r="AK162" s="662" t="str">
        <f t="shared" si="56"/>
        <v/>
      </c>
      <c r="AM162" s="662" t="str">
        <f t="shared" si="57"/>
        <v/>
      </c>
      <c r="AO162" s="662" t="str">
        <f t="shared" si="58"/>
        <v/>
      </c>
      <c r="AQ162" s="662" t="str">
        <f t="shared" si="59"/>
        <v/>
      </c>
    </row>
    <row r="163" spans="5:43" x14ac:dyDescent="0.3">
      <c r="E163" s="662" t="str">
        <f t="shared" si="60"/>
        <v/>
      </c>
      <c r="G163" s="662" t="str">
        <f t="shared" si="43"/>
        <v/>
      </c>
      <c r="I163" s="662" t="str">
        <f t="shared" si="44"/>
        <v/>
      </c>
      <c r="K163" s="662" t="str">
        <f t="shared" si="45"/>
        <v/>
      </c>
      <c r="M163" s="662" t="str">
        <f t="shared" si="46"/>
        <v/>
      </c>
      <c r="O163" s="662" t="str">
        <f t="shared" si="61"/>
        <v/>
      </c>
      <c r="Q163" s="662" t="str">
        <f t="shared" si="62"/>
        <v/>
      </c>
      <c r="S163" s="662" t="str">
        <f t="shared" si="47"/>
        <v/>
      </c>
      <c r="U163" s="662" t="str">
        <f t="shared" si="48"/>
        <v/>
      </c>
      <c r="W163" s="662" t="str">
        <f t="shared" si="49"/>
        <v/>
      </c>
      <c r="Y163" s="662" t="str">
        <f t="shared" si="50"/>
        <v/>
      </c>
      <c r="AA163" s="662" t="str">
        <f t="shared" si="51"/>
        <v/>
      </c>
      <c r="AC163" s="662" t="str">
        <f t="shared" si="52"/>
        <v/>
      </c>
      <c r="AE163" s="662" t="str">
        <f t="shared" si="53"/>
        <v/>
      </c>
      <c r="AG163" s="662" t="str">
        <f t="shared" si="54"/>
        <v/>
      </c>
      <c r="AI163" s="662" t="str">
        <f t="shared" si="55"/>
        <v/>
      </c>
      <c r="AK163" s="662" t="str">
        <f t="shared" si="56"/>
        <v/>
      </c>
      <c r="AM163" s="662" t="str">
        <f t="shared" si="57"/>
        <v/>
      </c>
      <c r="AO163" s="662" t="str">
        <f t="shared" si="58"/>
        <v/>
      </c>
      <c r="AQ163" s="662" t="str">
        <f t="shared" si="59"/>
        <v/>
      </c>
    </row>
    <row r="164" spans="5:43" x14ac:dyDescent="0.3">
      <c r="E164" s="662" t="str">
        <f t="shared" si="60"/>
        <v/>
      </c>
      <c r="G164" s="662" t="str">
        <f t="shared" si="43"/>
        <v/>
      </c>
      <c r="I164" s="662" t="str">
        <f t="shared" si="44"/>
        <v/>
      </c>
      <c r="K164" s="662" t="str">
        <f t="shared" si="45"/>
        <v/>
      </c>
      <c r="M164" s="662" t="str">
        <f t="shared" si="46"/>
        <v/>
      </c>
      <c r="O164" s="662" t="str">
        <f t="shared" si="61"/>
        <v/>
      </c>
      <c r="Q164" s="662" t="str">
        <f t="shared" si="62"/>
        <v/>
      </c>
      <c r="S164" s="662" t="str">
        <f t="shared" si="47"/>
        <v/>
      </c>
      <c r="U164" s="662" t="str">
        <f t="shared" si="48"/>
        <v/>
      </c>
      <c r="W164" s="662" t="str">
        <f t="shared" si="49"/>
        <v/>
      </c>
      <c r="Y164" s="662" t="str">
        <f t="shared" si="50"/>
        <v/>
      </c>
      <c r="AA164" s="662" t="str">
        <f t="shared" si="51"/>
        <v/>
      </c>
      <c r="AC164" s="662" t="str">
        <f t="shared" si="52"/>
        <v/>
      </c>
      <c r="AE164" s="662" t="str">
        <f t="shared" si="53"/>
        <v/>
      </c>
      <c r="AG164" s="662" t="str">
        <f t="shared" si="54"/>
        <v/>
      </c>
      <c r="AI164" s="662" t="str">
        <f t="shared" si="55"/>
        <v/>
      </c>
      <c r="AK164" s="662" t="str">
        <f t="shared" si="56"/>
        <v/>
      </c>
      <c r="AM164" s="662" t="str">
        <f t="shared" si="57"/>
        <v/>
      </c>
      <c r="AO164" s="662" t="str">
        <f t="shared" si="58"/>
        <v/>
      </c>
      <c r="AQ164" s="662" t="str">
        <f t="shared" si="59"/>
        <v/>
      </c>
    </row>
    <row r="165" spans="5:43" x14ac:dyDescent="0.3">
      <c r="E165" s="662" t="str">
        <f t="shared" si="60"/>
        <v/>
      </c>
      <c r="G165" s="662" t="str">
        <f t="shared" si="43"/>
        <v/>
      </c>
      <c r="I165" s="662" t="str">
        <f t="shared" si="44"/>
        <v/>
      </c>
      <c r="K165" s="662" t="str">
        <f t="shared" si="45"/>
        <v/>
      </c>
      <c r="M165" s="662" t="str">
        <f t="shared" si="46"/>
        <v/>
      </c>
      <c r="O165" s="662" t="str">
        <f t="shared" si="61"/>
        <v/>
      </c>
      <c r="Q165" s="662" t="str">
        <f t="shared" si="62"/>
        <v/>
      </c>
      <c r="S165" s="662" t="str">
        <f t="shared" si="47"/>
        <v/>
      </c>
      <c r="U165" s="662" t="str">
        <f t="shared" si="48"/>
        <v/>
      </c>
      <c r="W165" s="662" t="str">
        <f t="shared" si="49"/>
        <v/>
      </c>
      <c r="Y165" s="662" t="str">
        <f t="shared" si="50"/>
        <v/>
      </c>
      <c r="AA165" s="662" t="str">
        <f t="shared" si="51"/>
        <v/>
      </c>
      <c r="AC165" s="662" t="str">
        <f t="shared" si="52"/>
        <v/>
      </c>
      <c r="AE165" s="662" t="str">
        <f t="shared" si="53"/>
        <v/>
      </c>
      <c r="AG165" s="662" t="str">
        <f t="shared" si="54"/>
        <v/>
      </c>
      <c r="AI165" s="662" t="str">
        <f t="shared" si="55"/>
        <v/>
      </c>
      <c r="AK165" s="662" t="str">
        <f t="shared" si="56"/>
        <v/>
      </c>
      <c r="AM165" s="662" t="str">
        <f t="shared" si="57"/>
        <v/>
      </c>
      <c r="AO165" s="662" t="str">
        <f t="shared" si="58"/>
        <v/>
      </c>
      <c r="AQ165" s="662" t="str">
        <f t="shared" si="59"/>
        <v/>
      </c>
    </row>
    <row r="166" spans="5:43" x14ac:dyDescent="0.3">
      <c r="E166" s="662" t="str">
        <f t="shared" si="60"/>
        <v/>
      </c>
      <c r="G166" s="662" t="str">
        <f t="shared" si="43"/>
        <v/>
      </c>
      <c r="I166" s="662" t="str">
        <f t="shared" si="44"/>
        <v/>
      </c>
      <c r="K166" s="662" t="str">
        <f t="shared" si="45"/>
        <v/>
      </c>
      <c r="M166" s="662" t="str">
        <f t="shared" si="46"/>
        <v/>
      </c>
      <c r="O166" s="662" t="str">
        <f t="shared" si="61"/>
        <v/>
      </c>
      <c r="Q166" s="662" t="str">
        <f t="shared" si="62"/>
        <v/>
      </c>
      <c r="S166" s="662" t="str">
        <f t="shared" si="47"/>
        <v/>
      </c>
      <c r="U166" s="662" t="str">
        <f t="shared" si="48"/>
        <v/>
      </c>
      <c r="W166" s="662" t="str">
        <f t="shared" si="49"/>
        <v/>
      </c>
      <c r="Y166" s="662" t="str">
        <f t="shared" si="50"/>
        <v/>
      </c>
      <c r="AA166" s="662" t="str">
        <f t="shared" si="51"/>
        <v/>
      </c>
      <c r="AC166" s="662" t="str">
        <f t="shared" si="52"/>
        <v/>
      </c>
      <c r="AE166" s="662" t="str">
        <f t="shared" si="53"/>
        <v/>
      </c>
      <c r="AG166" s="662" t="str">
        <f t="shared" si="54"/>
        <v/>
      </c>
      <c r="AI166" s="662" t="str">
        <f t="shared" si="55"/>
        <v/>
      </c>
      <c r="AK166" s="662" t="str">
        <f t="shared" si="56"/>
        <v/>
      </c>
      <c r="AM166" s="662" t="str">
        <f t="shared" si="57"/>
        <v/>
      </c>
      <c r="AO166" s="662" t="str">
        <f t="shared" si="58"/>
        <v/>
      </c>
      <c r="AQ166" s="662" t="str">
        <f t="shared" si="59"/>
        <v/>
      </c>
    </row>
    <row r="167" spans="5:43" x14ac:dyDescent="0.3">
      <c r="E167" s="662" t="str">
        <f t="shared" si="60"/>
        <v/>
      </c>
      <c r="G167" s="662" t="str">
        <f t="shared" si="43"/>
        <v/>
      </c>
      <c r="I167" s="662" t="str">
        <f t="shared" si="44"/>
        <v/>
      </c>
      <c r="K167" s="662" t="str">
        <f t="shared" si="45"/>
        <v/>
      </c>
      <c r="M167" s="662" t="str">
        <f t="shared" si="46"/>
        <v/>
      </c>
      <c r="O167" s="662" t="str">
        <f t="shared" si="61"/>
        <v/>
      </c>
      <c r="Q167" s="662" t="str">
        <f t="shared" si="62"/>
        <v/>
      </c>
      <c r="S167" s="662" t="str">
        <f t="shared" si="47"/>
        <v/>
      </c>
      <c r="U167" s="662" t="str">
        <f t="shared" si="48"/>
        <v/>
      </c>
      <c r="W167" s="662" t="str">
        <f t="shared" si="49"/>
        <v/>
      </c>
      <c r="Y167" s="662" t="str">
        <f t="shared" si="50"/>
        <v/>
      </c>
      <c r="AA167" s="662" t="str">
        <f t="shared" si="51"/>
        <v/>
      </c>
      <c r="AC167" s="662" t="str">
        <f t="shared" si="52"/>
        <v/>
      </c>
      <c r="AE167" s="662" t="str">
        <f t="shared" si="53"/>
        <v/>
      </c>
      <c r="AG167" s="662" t="str">
        <f t="shared" si="54"/>
        <v/>
      </c>
      <c r="AI167" s="662" t="str">
        <f t="shared" si="55"/>
        <v/>
      </c>
      <c r="AK167" s="662" t="str">
        <f t="shared" si="56"/>
        <v/>
      </c>
      <c r="AM167" s="662" t="str">
        <f t="shared" si="57"/>
        <v/>
      </c>
      <c r="AO167" s="662" t="str">
        <f t="shared" si="58"/>
        <v/>
      </c>
      <c r="AQ167" s="662" t="str">
        <f t="shared" si="59"/>
        <v/>
      </c>
    </row>
    <row r="168" spans="5:43" x14ac:dyDescent="0.3">
      <c r="E168" s="662" t="str">
        <f t="shared" si="60"/>
        <v/>
      </c>
      <c r="G168" s="662" t="str">
        <f t="shared" si="43"/>
        <v/>
      </c>
      <c r="I168" s="662" t="str">
        <f t="shared" si="44"/>
        <v/>
      </c>
      <c r="K168" s="662" t="str">
        <f t="shared" si="45"/>
        <v/>
      </c>
      <c r="M168" s="662" t="str">
        <f t="shared" si="46"/>
        <v/>
      </c>
      <c r="O168" s="662" t="str">
        <f t="shared" si="61"/>
        <v/>
      </c>
      <c r="Q168" s="662" t="str">
        <f t="shared" si="62"/>
        <v/>
      </c>
      <c r="S168" s="662" t="str">
        <f t="shared" si="47"/>
        <v/>
      </c>
      <c r="U168" s="662" t="str">
        <f t="shared" si="48"/>
        <v/>
      </c>
      <c r="W168" s="662" t="str">
        <f t="shared" si="49"/>
        <v/>
      </c>
      <c r="Y168" s="662" t="str">
        <f t="shared" si="50"/>
        <v/>
      </c>
      <c r="AA168" s="662" t="str">
        <f t="shared" si="51"/>
        <v/>
      </c>
      <c r="AC168" s="662" t="str">
        <f t="shared" si="52"/>
        <v/>
      </c>
      <c r="AE168" s="662" t="str">
        <f t="shared" si="53"/>
        <v/>
      </c>
      <c r="AG168" s="662" t="str">
        <f t="shared" si="54"/>
        <v/>
      </c>
      <c r="AI168" s="662" t="str">
        <f t="shared" si="55"/>
        <v/>
      </c>
      <c r="AK168" s="662" t="str">
        <f t="shared" si="56"/>
        <v/>
      </c>
      <c r="AM168" s="662" t="str">
        <f t="shared" si="57"/>
        <v/>
      </c>
      <c r="AO168" s="662" t="str">
        <f t="shared" si="58"/>
        <v/>
      </c>
      <c r="AQ168" s="662" t="str">
        <f t="shared" si="59"/>
        <v/>
      </c>
    </row>
    <row r="169" spans="5:43" x14ac:dyDescent="0.3">
      <c r="E169" s="662" t="str">
        <f t="shared" si="60"/>
        <v/>
      </c>
      <c r="G169" s="662" t="str">
        <f t="shared" si="43"/>
        <v/>
      </c>
      <c r="I169" s="662" t="str">
        <f t="shared" si="44"/>
        <v/>
      </c>
      <c r="K169" s="662" t="str">
        <f t="shared" si="45"/>
        <v/>
      </c>
      <c r="M169" s="662" t="str">
        <f t="shared" si="46"/>
        <v/>
      </c>
      <c r="O169" s="662" t="str">
        <f t="shared" si="61"/>
        <v/>
      </c>
      <c r="Q169" s="662" t="str">
        <f t="shared" si="62"/>
        <v/>
      </c>
      <c r="S169" s="662" t="str">
        <f t="shared" si="47"/>
        <v/>
      </c>
      <c r="U169" s="662" t="str">
        <f t="shared" si="48"/>
        <v/>
      </c>
      <c r="W169" s="662" t="str">
        <f t="shared" si="49"/>
        <v/>
      </c>
      <c r="Y169" s="662" t="str">
        <f t="shared" si="50"/>
        <v/>
      </c>
      <c r="AA169" s="662" t="str">
        <f t="shared" si="51"/>
        <v/>
      </c>
      <c r="AC169" s="662" t="str">
        <f t="shared" si="52"/>
        <v/>
      </c>
      <c r="AE169" s="662" t="str">
        <f t="shared" si="53"/>
        <v/>
      </c>
      <c r="AG169" s="662" t="str">
        <f t="shared" si="54"/>
        <v/>
      </c>
      <c r="AI169" s="662" t="str">
        <f t="shared" si="55"/>
        <v/>
      </c>
      <c r="AK169" s="662" t="str">
        <f t="shared" si="56"/>
        <v/>
      </c>
      <c r="AM169" s="662" t="str">
        <f t="shared" si="57"/>
        <v/>
      </c>
      <c r="AO169" s="662" t="str">
        <f t="shared" si="58"/>
        <v/>
      </c>
      <c r="AQ169" s="662" t="str">
        <f t="shared" si="59"/>
        <v/>
      </c>
    </row>
    <row r="170" spans="5:43" x14ac:dyDescent="0.3">
      <c r="E170" s="662" t="str">
        <f t="shared" si="60"/>
        <v/>
      </c>
      <c r="G170" s="662" t="str">
        <f t="shared" si="43"/>
        <v/>
      </c>
      <c r="I170" s="662" t="str">
        <f t="shared" si="44"/>
        <v/>
      </c>
      <c r="K170" s="662" t="str">
        <f t="shared" si="45"/>
        <v/>
      </c>
      <c r="M170" s="662" t="str">
        <f t="shared" si="46"/>
        <v/>
      </c>
      <c r="O170" s="662" t="str">
        <f t="shared" si="61"/>
        <v/>
      </c>
      <c r="Q170" s="662" t="str">
        <f t="shared" si="62"/>
        <v/>
      </c>
      <c r="S170" s="662" t="str">
        <f t="shared" si="47"/>
        <v/>
      </c>
      <c r="U170" s="662" t="str">
        <f t="shared" si="48"/>
        <v/>
      </c>
      <c r="W170" s="662" t="str">
        <f t="shared" si="49"/>
        <v/>
      </c>
      <c r="Y170" s="662" t="str">
        <f t="shared" si="50"/>
        <v/>
      </c>
      <c r="AA170" s="662" t="str">
        <f t="shared" si="51"/>
        <v/>
      </c>
      <c r="AC170" s="662" t="str">
        <f t="shared" si="52"/>
        <v/>
      </c>
      <c r="AE170" s="662" t="str">
        <f t="shared" si="53"/>
        <v/>
      </c>
      <c r="AG170" s="662" t="str">
        <f t="shared" si="54"/>
        <v/>
      </c>
      <c r="AI170" s="662" t="str">
        <f t="shared" si="55"/>
        <v/>
      </c>
      <c r="AK170" s="662" t="str">
        <f t="shared" si="56"/>
        <v/>
      </c>
      <c r="AM170" s="662" t="str">
        <f t="shared" si="57"/>
        <v/>
      </c>
      <c r="AO170" s="662" t="str">
        <f t="shared" si="58"/>
        <v/>
      </c>
      <c r="AQ170" s="662" t="str">
        <f t="shared" si="59"/>
        <v/>
      </c>
    </row>
    <row r="171" spans="5:43" x14ac:dyDescent="0.3">
      <c r="E171" s="662" t="str">
        <f t="shared" si="60"/>
        <v/>
      </c>
      <c r="G171" s="662" t="str">
        <f t="shared" si="43"/>
        <v/>
      </c>
      <c r="I171" s="662" t="str">
        <f t="shared" si="44"/>
        <v/>
      </c>
      <c r="K171" s="662" t="str">
        <f t="shared" si="45"/>
        <v/>
      </c>
      <c r="M171" s="662" t="str">
        <f t="shared" si="46"/>
        <v/>
      </c>
      <c r="O171" s="662" t="str">
        <f t="shared" si="61"/>
        <v/>
      </c>
      <c r="Q171" s="662" t="str">
        <f t="shared" si="62"/>
        <v/>
      </c>
      <c r="S171" s="662" t="str">
        <f t="shared" si="47"/>
        <v/>
      </c>
      <c r="U171" s="662" t="str">
        <f t="shared" si="48"/>
        <v/>
      </c>
      <c r="W171" s="662" t="str">
        <f t="shared" si="49"/>
        <v/>
      </c>
      <c r="Y171" s="662" t="str">
        <f t="shared" si="50"/>
        <v/>
      </c>
      <c r="AA171" s="662" t="str">
        <f t="shared" si="51"/>
        <v/>
      </c>
      <c r="AC171" s="662" t="str">
        <f t="shared" si="52"/>
        <v/>
      </c>
      <c r="AE171" s="662" t="str">
        <f t="shared" si="53"/>
        <v/>
      </c>
      <c r="AG171" s="662" t="str">
        <f t="shared" si="54"/>
        <v/>
      </c>
      <c r="AI171" s="662" t="str">
        <f t="shared" si="55"/>
        <v/>
      </c>
      <c r="AK171" s="662" t="str">
        <f t="shared" si="56"/>
        <v/>
      </c>
      <c r="AM171" s="662" t="str">
        <f t="shared" si="57"/>
        <v/>
      </c>
      <c r="AO171" s="662" t="str">
        <f t="shared" si="58"/>
        <v/>
      </c>
      <c r="AQ171" s="662" t="str">
        <f t="shared" si="59"/>
        <v/>
      </c>
    </row>
    <row r="172" spans="5:43" x14ac:dyDescent="0.3">
      <c r="E172" s="662" t="str">
        <f t="shared" si="60"/>
        <v/>
      </c>
      <c r="G172" s="662" t="str">
        <f t="shared" si="43"/>
        <v/>
      </c>
      <c r="I172" s="662" t="str">
        <f t="shared" si="44"/>
        <v/>
      </c>
      <c r="K172" s="662" t="str">
        <f t="shared" si="45"/>
        <v/>
      </c>
      <c r="M172" s="662" t="str">
        <f t="shared" si="46"/>
        <v/>
      </c>
      <c r="O172" s="662" t="str">
        <f t="shared" si="61"/>
        <v/>
      </c>
      <c r="Q172" s="662" t="str">
        <f t="shared" si="62"/>
        <v/>
      </c>
      <c r="S172" s="662" t="str">
        <f t="shared" si="47"/>
        <v/>
      </c>
      <c r="U172" s="662" t="str">
        <f t="shared" si="48"/>
        <v/>
      </c>
      <c r="W172" s="662" t="str">
        <f t="shared" si="49"/>
        <v/>
      </c>
      <c r="Y172" s="662" t="str">
        <f t="shared" si="50"/>
        <v/>
      </c>
      <c r="AA172" s="662" t="str">
        <f t="shared" si="51"/>
        <v/>
      </c>
      <c r="AC172" s="662" t="str">
        <f t="shared" si="52"/>
        <v/>
      </c>
      <c r="AE172" s="662" t="str">
        <f t="shared" si="53"/>
        <v/>
      </c>
      <c r="AG172" s="662" t="str">
        <f t="shared" si="54"/>
        <v/>
      </c>
      <c r="AI172" s="662" t="str">
        <f t="shared" si="55"/>
        <v/>
      </c>
      <c r="AK172" s="662" t="str">
        <f t="shared" si="56"/>
        <v/>
      </c>
      <c r="AM172" s="662" t="str">
        <f t="shared" si="57"/>
        <v/>
      </c>
      <c r="AO172" s="662" t="str">
        <f t="shared" si="58"/>
        <v/>
      </c>
      <c r="AQ172" s="662" t="str">
        <f t="shared" si="59"/>
        <v/>
      </c>
    </row>
    <row r="173" spans="5:43" x14ac:dyDescent="0.3">
      <c r="E173" s="662" t="str">
        <f t="shared" si="60"/>
        <v/>
      </c>
      <c r="G173" s="662" t="str">
        <f t="shared" si="43"/>
        <v/>
      </c>
      <c r="I173" s="662" t="str">
        <f t="shared" si="44"/>
        <v/>
      </c>
      <c r="K173" s="662" t="str">
        <f t="shared" si="45"/>
        <v/>
      </c>
      <c r="M173" s="662" t="str">
        <f t="shared" si="46"/>
        <v/>
      </c>
      <c r="O173" s="662" t="str">
        <f t="shared" si="61"/>
        <v/>
      </c>
      <c r="Q173" s="662" t="str">
        <f t="shared" si="62"/>
        <v/>
      </c>
      <c r="S173" s="662" t="str">
        <f t="shared" si="47"/>
        <v/>
      </c>
      <c r="U173" s="662" t="str">
        <f t="shared" si="48"/>
        <v/>
      </c>
      <c r="W173" s="662" t="str">
        <f t="shared" si="49"/>
        <v/>
      </c>
      <c r="Y173" s="662" t="str">
        <f t="shared" si="50"/>
        <v/>
      </c>
      <c r="AA173" s="662" t="str">
        <f t="shared" si="51"/>
        <v/>
      </c>
      <c r="AC173" s="662" t="str">
        <f t="shared" si="52"/>
        <v/>
      </c>
      <c r="AE173" s="662" t="str">
        <f t="shared" si="53"/>
        <v/>
      </c>
      <c r="AG173" s="662" t="str">
        <f t="shared" si="54"/>
        <v/>
      </c>
      <c r="AI173" s="662" t="str">
        <f t="shared" si="55"/>
        <v/>
      </c>
      <c r="AK173" s="662" t="str">
        <f t="shared" si="56"/>
        <v/>
      </c>
      <c r="AM173" s="662" t="str">
        <f t="shared" si="57"/>
        <v/>
      </c>
      <c r="AO173" s="662" t="str">
        <f t="shared" si="58"/>
        <v/>
      </c>
      <c r="AQ173" s="662" t="str">
        <f t="shared" si="59"/>
        <v/>
      </c>
    </row>
    <row r="174" spans="5:43" x14ac:dyDescent="0.3">
      <c r="E174" s="662" t="str">
        <f t="shared" si="60"/>
        <v/>
      </c>
      <c r="G174" s="662" t="str">
        <f t="shared" si="43"/>
        <v/>
      </c>
      <c r="I174" s="662" t="str">
        <f t="shared" si="44"/>
        <v/>
      </c>
      <c r="K174" s="662" t="str">
        <f t="shared" si="45"/>
        <v/>
      </c>
      <c r="M174" s="662" t="str">
        <f t="shared" si="46"/>
        <v/>
      </c>
      <c r="O174" s="662" t="str">
        <f t="shared" si="61"/>
        <v/>
      </c>
      <c r="Q174" s="662" t="str">
        <f t="shared" si="62"/>
        <v/>
      </c>
      <c r="S174" s="662" t="str">
        <f t="shared" si="47"/>
        <v/>
      </c>
      <c r="U174" s="662" t="str">
        <f t="shared" si="48"/>
        <v/>
      </c>
      <c r="W174" s="662" t="str">
        <f t="shared" si="49"/>
        <v/>
      </c>
      <c r="Y174" s="662" t="str">
        <f t="shared" si="50"/>
        <v/>
      </c>
      <c r="AA174" s="662" t="str">
        <f t="shared" si="51"/>
        <v/>
      </c>
      <c r="AC174" s="662" t="str">
        <f t="shared" si="52"/>
        <v/>
      </c>
      <c r="AE174" s="662" t="str">
        <f t="shared" si="53"/>
        <v/>
      </c>
      <c r="AG174" s="662" t="str">
        <f t="shared" si="54"/>
        <v/>
      </c>
      <c r="AI174" s="662" t="str">
        <f t="shared" si="55"/>
        <v/>
      </c>
      <c r="AK174" s="662" t="str">
        <f t="shared" si="56"/>
        <v/>
      </c>
      <c r="AM174" s="662" t="str">
        <f t="shared" si="57"/>
        <v/>
      </c>
      <c r="AO174" s="662" t="str">
        <f t="shared" si="58"/>
        <v/>
      </c>
      <c r="AQ174" s="662" t="str">
        <f t="shared" si="59"/>
        <v/>
      </c>
    </row>
    <row r="175" spans="5:43" x14ac:dyDescent="0.3">
      <c r="E175" s="662" t="str">
        <f t="shared" si="60"/>
        <v/>
      </c>
      <c r="G175" s="662" t="str">
        <f t="shared" si="43"/>
        <v/>
      </c>
      <c r="I175" s="662" t="str">
        <f t="shared" si="44"/>
        <v/>
      </c>
      <c r="K175" s="662" t="str">
        <f t="shared" si="45"/>
        <v/>
      </c>
      <c r="M175" s="662" t="str">
        <f t="shared" si="46"/>
        <v/>
      </c>
      <c r="O175" s="662" t="str">
        <f t="shared" si="61"/>
        <v/>
      </c>
      <c r="Q175" s="662" t="str">
        <f t="shared" si="62"/>
        <v/>
      </c>
      <c r="S175" s="662" t="str">
        <f t="shared" si="47"/>
        <v/>
      </c>
      <c r="U175" s="662" t="str">
        <f t="shared" si="48"/>
        <v/>
      </c>
      <c r="W175" s="662" t="str">
        <f t="shared" si="49"/>
        <v/>
      </c>
      <c r="Y175" s="662" t="str">
        <f t="shared" si="50"/>
        <v/>
      </c>
      <c r="AA175" s="662" t="str">
        <f t="shared" si="51"/>
        <v/>
      </c>
      <c r="AC175" s="662" t="str">
        <f t="shared" si="52"/>
        <v/>
      </c>
      <c r="AE175" s="662" t="str">
        <f t="shared" si="53"/>
        <v/>
      </c>
      <c r="AG175" s="662" t="str">
        <f t="shared" si="54"/>
        <v/>
      </c>
      <c r="AI175" s="662" t="str">
        <f t="shared" si="55"/>
        <v/>
      </c>
      <c r="AK175" s="662" t="str">
        <f t="shared" si="56"/>
        <v/>
      </c>
      <c r="AM175" s="662" t="str">
        <f t="shared" si="57"/>
        <v/>
      </c>
      <c r="AO175" s="662" t="str">
        <f t="shared" si="58"/>
        <v/>
      </c>
      <c r="AQ175" s="662" t="str">
        <f t="shared" si="59"/>
        <v/>
      </c>
    </row>
    <row r="176" spans="5:43" x14ac:dyDescent="0.3">
      <c r="E176" s="662" t="str">
        <f t="shared" si="60"/>
        <v/>
      </c>
      <c r="G176" s="662" t="str">
        <f t="shared" si="43"/>
        <v/>
      </c>
      <c r="I176" s="662" t="str">
        <f t="shared" si="44"/>
        <v/>
      </c>
      <c r="K176" s="662" t="str">
        <f t="shared" si="45"/>
        <v/>
      </c>
      <c r="M176" s="662" t="str">
        <f t="shared" si="46"/>
        <v/>
      </c>
      <c r="O176" s="662" t="str">
        <f t="shared" si="61"/>
        <v/>
      </c>
      <c r="Q176" s="662" t="str">
        <f t="shared" si="62"/>
        <v/>
      </c>
      <c r="S176" s="662" t="str">
        <f t="shared" si="47"/>
        <v/>
      </c>
      <c r="U176" s="662" t="str">
        <f t="shared" si="48"/>
        <v/>
      </c>
      <c r="W176" s="662" t="str">
        <f t="shared" si="49"/>
        <v/>
      </c>
      <c r="Y176" s="662" t="str">
        <f t="shared" si="50"/>
        <v/>
      </c>
      <c r="AA176" s="662" t="str">
        <f t="shared" si="51"/>
        <v/>
      </c>
      <c r="AC176" s="662" t="str">
        <f t="shared" si="52"/>
        <v/>
      </c>
      <c r="AE176" s="662" t="str">
        <f t="shared" si="53"/>
        <v/>
      </c>
      <c r="AG176" s="662" t="str">
        <f t="shared" si="54"/>
        <v/>
      </c>
      <c r="AI176" s="662" t="str">
        <f t="shared" si="55"/>
        <v/>
      </c>
      <c r="AK176" s="662" t="str">
        <f t="shared" si="56"/>
        <v/>
      </c>
      <c r="AM176" s="662" t="str">
        <f t="shared" si="57"/>
        <v/>
      </c>
      <c r="AO176" s="662" t="str">
        <f t="shared" si="58"/>
        <v/>
      </c>
      <c r="AQ176" s="662" t="str">
        <f t="shared" si="59"/>
        <v/>
      </c>
    </row>
    <row r="177" spans="5:43" x14ac:dyDescent="0.3">
      <c r="E177" s="662" t="str">
        <f t="shared" si="60"/>
        <v/>
      </c>
      <c r="G177" s="662" t="str">
        <f t="shared" si="43"/>
        <v/>
      </c>
      <c r="I177" s="662" t="str">
        <f t="shared" si="44"/>
        <v/>
      </c>
      <c r="K177" s="662" t="str">
        <f t="shared" si="45"/>
        <v/>
      </c>
      <c r="M177" s="662" t="str">
        <f t="shared" si="46"/>
        <v/>
      </c>
      <c r="O177" s="662" t="str">
        <f t="shared" si="61"/>
        <v/>
      </c>
      <c r="Q177" s="662" t="str">
        <f t="shared" si="62"/>
        <v/>
      </c>
      <c r="S177" s="662" t="str">
        <f t="shared" si="47"/>
        <v/>
      </c>
      <c r="U177" s="662" t="str">
        <f t="shared" si="48"/>
        <v/>
      </c>
      <c r="W177" s="662" t="str">
        <f t="shared" si="49"/>
        <v/>
      </c>
      <c r="Y177" s="662" t="str">
        <f t="shared" si="50"/>
        <v/>
      </c>
      <c r="AA177" s="662" t="str">
        <f t="shared" si="51"/>
        <v/>
      </c>
      <c r="AC177" s="662" t="str">
        <f t="shared" si="52"/>
        <v/>
      </c>
      <c r="AE177" s="662" t="str">
        <f t="shared" si="53"/>
        <v/>
      </c>
      <c r="AG177" s="662" t="str">
        <f t="shared" si="54"/>
        <v/>
      </c>
      <c r="AI177" s="662" t="str">
        <f t="shared" si="55"/>
        <v/>
      </c>
      <c r="AK177" s="662" t="str">
        <f t="shared" si="56"/>
        <v/>
      </c>
      <c r="AM177" s="662" t="str">
        <f t="shared" si="57"/>
        <v/>
      </c>
      <c r="AO177" s="662" t="str">
        <f t="shared" si="58"/>
        <v/>
      </c>
      <c r="AQ177" s="662" t="str">
        <f t="shared" si="59"/>
        <v/>
      </c>
    </row>
    <row r="178" spans="5:43" x14ac:dyDescent="0.3">
      <c r="E178" s="662" t="str">
        <f t="shared" si="60"/>
        <v/>
      </c>
      <c r="G178" s="662" t="str">
        <f t="shared" si="43"/>
        <v/>
      </c>
      <c r="I178" s="662" t="str">
        <f t="shared" si="44"/>
        <v/>
      </c>
      <c r="K178" s="662" t="str">
        <f t="shared" si="45"/>
        <v/>
      </c>
      <c r="M178" s="662" t="str">
        <f t="shared" si="46"/>
        <v/>
      </c>
      <c r="O178" s="662" t="str">
        <f t="shared" si="61"/>
        <v/>
      </c>
      <c r="Q178" s="662" t="str">
        <f t="shared" si="62"/>
        <v/>
      </c>
      <c r="S178" s="662" t="str">
        <f t="shared" si="47"/>
        <v/>
      </c>
      <c r="U178" s="662" t="str">
        <f t="shared" si="48"/>
        <v/>
      </c>
      <c r="W178" s="662" t="str">
        <f t="shared" si="49"/>
        <v/>
      </c>
      <c r="Y178" s="662" t="str">
        <f t="shared" si="50"/>
        <v/>
      </c>
      <c r="AA178" s="662" t="str">
        <f t="shared" si="51"/>
        <v/>
      </c>
      <c r="AC178" s="662" t="str">
        <f t="shared" si="52"/>
        <v/>
      </c>
      <c r="AE178" s="662" t="str">
        <f t="shared" si="53"/>
        <v/>
      </c>
      <c r="AG178" s="662" t="str">
        <f t="shared" si="54"/>
        <v/>
      </c>
      <c r="AI178" s="662" t="str">
        <f t="shared" si="55"/>
        <v/>
      </c>
      <c r="AK178" s="662" t="str">
        <f t="shared" si="56"/>
        <v/>
      </c>
      <c r="AM178" s="662" t="str">
        <f t="shared" si="57"/>
        <v/>
      </c>
      <c r="AO178" s="662" t="str">
        <f t="shared" si="58"/>
        <v/>
      </c>
      <c r="AQ178" s="662" t="str">
        <f t="shared" si="59"/>
        <v/>
      </c>
    </row>
    <row r="179" spans="5:43" x14ac:dyDescent="0.3">
      <c r="E179" s="662" t="str">
        <f t="shared" si="60"/>
        <v/>
      </c>
      <c r="G179" s="662" t="str">
        <f t="shared" si="43"/>
        <v/>
      </c>
      <c r="I179" s="662" t="str">
        <f t="shared" si="44"/>
        <v/>
      </c>
      <c r="K179" s="662" t="str">
        <f t="shared" si="45"/>
        <v/>
      </c>
      <c r="M179" s="662" t="str">
        <f t="shared" si="46"/>
        <v/>
      </c>
      <c r="O179" s="662" t="str">
        <f t="shared" si="61"/>
        <v/>
      </c>
      <c r="Q179" s="662" t="str">
        <f t="shared" si="62"/>
        <v/>
      </c>
      <c r="S179" s="662" t="str">
        <f t="shared" si="47"/>
        <v/>
      </c>
      <c r="U179" s="662" t="str">
        <f t="shared" si="48"/>
        <v/>
      </c>
      <c r="W179" s="662" t="str">
        <f t="shared" si="49"/>
        <v/>
      </c>
      <c r="Y179" s="662" t="str">
        <f t="shared" si="50"/>
        <v/>
      </c>
      <c r="AA179" s="662" t="str">
        <f t="shared" si="51"/>
        <v/>
      </c>
      <c r="AC179" s="662" t="str">
        <f t="shared" si="52"/>
        <v/>
      </c>
      <c r="AE179" s="662" t="str">
        <f t="shared" si="53"/>
        <v/>
      </c>
      <c r="AG179" s="662" t="str">
        <f t="shared" si="54"/>
        <v/>
      </c>
      <c r="AI179" s="662" t="str">
        <f t="shared" si="55"/>
        <v/>
      </c>
      <c r="AK179" s="662" t="str">
        <f t="shared" si="56"/>
        <v/>
      </c>
      <c r="AM179" s="662" t="str">
        <f t="shared" si="57"/>
        <v/>
      </c>
      <c r="AO179" s="662" t="str">
        <f t="shared" si="58"/>
        <v/>
      </c>
      <c r="AQ179" s="662" t="str">
        <f t="shared" si="59"/>
        <v/>
      </c>
    </row>
    <row r="180" spans="5:43" x14ac:dyDescent="0.3">
      <c r="E180" s="662" t="str">
        <f t="shared" si="60"/>
        <v/>
      </c>
      <c r="G180" s="662" t="str">
        <f t="shared" si="43"/>
        <v/>
      </c>
      <c r="I180" s="662" t="str">
        <f t="shared" si="44"/>
        <v/>
      </c>
      <c r="K180" s="662" t="str">
        <f t="shared" si="45"/>
        <v/>
      </c>
      <c r="M180" s="662" t="str">
        <f t="shared" si="46"/>
        <v/>
      </c>
      <c r="O180" s="662" t="str">
        <f t="shared" si="61"/>
        <v/>
      </c>
      <c r="Q180" s="662" t="str">
        <f t="shared" si="62"/>
        <v/>
      </c>
      <c r="S180" s="662" t="str">
        <f t="shared" si="47"/>
        <v/>
      </c>
      <c r="U180" s="662" t="str">
        <f t="shared" si="48"/>
        <v/>
      </c>
      <c r="W180" s="662" t="str">
        <f t="shared" si="49"/>
        <v/>
      </c>
      <c r="Y180" s="662" t="str">
        <f t="shared" si="50"/>
        <v/>
      </c>
      <c r="AA180" s="662" t="str">
        <f t="shared" si="51"/>
        <v/>
      </c>
      <c r="AC180" s="662" t="str">
        <f t="shared" si="52"/>
        <v/>
      </c>
      <c r="AE180" s="662" t="str">
        <f t="shared" si="53"/>
        <v/>
      </c>
      <c r="AG180" s="662" t="str">
        <f t="shared" si="54"/>
        <v/>
      </c>
      <c r="AI180" s="662" t="str">
        <f t="shared" si="55"/>
        <v/>
      </c>
      <c r="AK180" s="662" t="str">
        <f t="shared" si="56"/>
        <v/>
      </c>
      <c r="AM180" s="662" t="str">
        <f t="shared" si="57"/>
        <v/>
      </c>
      <c r="AO180" s="662" t="str">
        <f t="shared" si="58"/>
        <v/>
      </c>
      <c r="AQ180" s="662" t="str">
        <f t="shared" si="59"/>
        <v/>
      </c>
    </row>
    <row r="181" spans="5:43" x14ac:dyDescent="0.3">
      <c r="E181" s="662" t="str">
        <f t="shared" si="60"/>
        <v/>
      </c>
      <c r="G181" s="662" t="str">
        <f t="shared" si="43"/>
        <v/>
      </c>
      <c r="I181" s="662" t="str">
        <f t="shared" si="44"/>
        <v/>
      </c>
      <c r="K181" s="662" t="str">
        <f t="shared" si="45"/>
        <v/>
      </c>
      <c r="M181" s="662" t="str">
        <f t="shared" si="46"/>
        <v/>
      </c>
      <c r="O181" s="662" t="str">
        <f t="shared" si="61"/>
        <v/>
      </c>
      <c r="Q181" s="662" t="str">
        <f t="shared" si="62"/>
        <v/>
      </c>
      <c r="S181" s="662" t="str">
        <f t="shared" si="47"/>
        <v/>
      </c>
      <c r="U181" s="662" t="str">
        <f t="shared" si="48"/>
        <v/>
      </c>
      <c r="W181" s="662" t="str">
        <f t="shared" si="49"/>
        <v/>
      </c>
      <c r="Y181" s="662" t="str">
        <f t="shared" si="50"/>
        <v/>
      </c>
      <c r="AA181" s="662" t="str">
        <f t="shared" si="51"/>
        <v/>
      </c>
      <c r="AC181" s="662" t="str">
        <f t="shared" si="52"/>
        <v/>
      </c>
      <c r="AE181" s="662" t="str">
        <f t="shared" si="53"/>
        <v/>
      </c>
      <c r="AG181" s="662" t="str">
        <f t="shared" si="54"/>
        <v/>
      </c>
      <c r="AI181" s="662" t="str">
        <f t="shared" si="55"/>
        <v/>
      </c>
      <c r="AK181" s="662" t="str">
        <f t="shared" si="56"/>
        <v/>
      </c>
      <c r="AM181" s="662" t="str">
        <f t="shared" si="57"/>
        <v/>
      </c>
      <c r="AO181" s="662" t="str">
        <f t="shared" si="58"/>
        <v/>
      </c>
      <c r="AQ181" s="662" t="str">
        <f t="shared" si="59"/>
        <v/>
      </c>
    </row>
    <row r="182" spans="5:43" x14ac:dyDescent="0.3">
      <c r="E182" s="662" t="str">
        <f t="shared" si="60"/>
        <v/>
      </c>
      <c r="G182" s="662" t="str">
        <f t="shared" si="43"/>
        <v/>
      </c>
      <c r="I182" s="662" t="str">
        <f t="shared" si="44"/>
        <v/>
      </c>
      <c r="K182" s="662" t="str">
        <f t="shared" si="45"/>
        <v/>
      </c>
      <c r="M182" s="662" t="str">
        <f t="shared" si="46"/>
        <v/>
      </c>
      <c r="O182" s="662" t="str">
        <f t="shared" si="61"/>
        <v/>
      </c>
      <c r="Q182" s="662" t="str">
        <f t="shared" si="62"/>
        <v/>
      </c>
      <c r="S182" s="662" t="str">
        <f t="shared" si="47"/>
        <v/>
      </c>
      <c r="U182" s="662" t="str">
        <f t="shared" si="48"/>
        <v/>
      </c>
      <c r="W182" s="662" t="str">
        <f t="shared" si="49"/>
        <v/>
      </c>
      <c r="Y182" s="662" t="str">
        <f t="shared" si="50"/>
        <v/>
      </c>
      <c r="AA182" s="662" t="str">
        <f t="shared" si="51"/>
        <v/>
      </c>
      <c r="AC182" s="662" t="str">
        <f t="shared" si="52"/>
        <v/>
      </c>
      <c r="AE182" s="662" t="str">
        <f t="shared" si="53"/>
        <v/>
      </c>
      <c r="AG182" s="662" t="str">
        <f t="shared" si="54"/>
        <v/>
      </c>
      <c r="AI182" s="662" t="str">
        <f t="shared" si="55"/>
        <v/>
      </c>
      <c r="AK182" s="662" t="str">
        <f t="shared" si="56"/>
        <v/>
      </c>
      <c r="AM182" s="662" t="str">
        <f t="shared" si="57"/>
        <v/>
      </c>
      <c r="AO182" s="662" t="str">
        <f t="shared" si="58"/>
        <v/>
      </c>
      <c r="AQ182" s="662" t="str">
        <f t="shared" si="59"/>
        <v/>
      </c>
    </row>
    <row r="183" spans="5:43" x14ac:dyDescent="0.3">
      <c r="E183" s="662" t="str">
        <f t="shared" si="60"/>
        <v/>
      </c>
      <c r="G183" s="662" t="str">
        <f t="shared" si="43"/>
        <v/>
      </c>
      <c r="I183" s="662" t="str">
        <f t="shared" si="44"/>
        <v/>
      </c>
      <c r="K183" s="662" t="str">
        <f t="shared" si="45"/>
        <v/>
      </c>
      <c r="M183" s="662" t="str">
        <f t="shared" si="46"/>
        <v/>
      </c>
      <c r="O183" s="662" t="str">
        <f t="shared" si="61"/>
        <v/>
      </c>
      <c r="Q183" s="662" t="str">
        <f t="shared" si="62"/>
        <v/>
      </c>
      <c r="S183" s="662" t="str">
        <f t="shared" si="47"/>
        <v/>
      </c>
      <c r="U183" s="662" t="str">
        <f t="shared" si="48"/>
        <v/>
      </c>
      <c r="W183" s="662" t="str">
        <f t="shared" si="49"/>
        <v/>
      </c>
      <c r="Y183" s="662" t="str">
        <f t="shared" si="50"/>
        <v/>
      </c>
      <c r="AA183" s="662" t="str">
        <f t="shared" si="51"/>
        <v/>
      </c>
      <c r="AC183" s="662" t="str">
        <f t="shared" si="52"/>
        <v/>
      </c>
      <c r="AE183" s="662" t="str">
        <f t="shared" si="53"/>
        <v/>
      </c>
      <c r="AG183" s="662" t="str">
        <f t="shared" si="54"/>
        <v/>
      </c>
      <c r="AI183" s="662" t="str">
        <f t="shared" si="55"/>
        <v/>
      </c>
      <c r="AK183" s="662" t="str">
        <f t="shared" si="56"/>
        <v/>
      </c>
      <c r="AM183" s="662" t="str">
        <f t="shared" si="57"/>
        <v/>
      </c>
      <c r="AO183" s="662" t="str">
        <f t="shared" si="58"/>
        <v/>
      </c>
      <c r="AQ183" s="662" t="str">
        <f t="shared" si="59"/>
        <v/>
      </c>
    </row>
    <row r="184" spans="5:43" x14ac:dyDescent="0.3">
      <c r="E184" s="662" t="str">
        <f t="shared" si="60"/>
        <v/>
      </c>
      <c r="G184" s="662" t="str">
        <f t="shared" si="43"/>
        <v/>
      </c>
      <c r="I184" s="662" t="str">
        <f t="shared" si="44"/>
        <v/>
      </c>
      <c r="K184" s="662" t="str">
        <f t="shared" si="45"/>
        <v/>
      </c>
      <c r="M184" s="662" t="str">
        <f t="shared" si="46"/>
        <v/>
      </c>
      <c r="O184" s="662" t="str">
        <f t="shared" si="61"/>
        <v/>
      </c>
      <c r="Q184" s="662" t="str">
        <f t="shared" si="62"/>
        <v/>
      </c>
      <c r="S184" s="662" t="str">
        <f t="shared" si="47"/>
        <v/>
      </c>
      <c r="U184" s="662" t="str">
        <f t="shared" si="48"/>
        <v/>
      </c>
      <c r="W184" s="662" t="str">
        <f t="shared" si="49"/>
        <v/>
      </c>
      <c r="Y184" s="662" t="str">
        <f t="shared" si="50"/>
        <v/>
      </c>
      <c r="AA184" s="662" t="str">
        <f t="shared" si="51"/>
        <v/>
      </c>
      <c r="AC184" s="662" t="str">
        <f t="shared" si="52"/>
        <v/>
      </c>
      <c r="AE184" s="662" t="str">
        <f t="shared" si="53"/>
        <v/>
      </c>
      <c r="AG184" s="662" t="str">
        <f t="shared" si="54"/>
        <v/>
      </c>
      <c r="AI184" s="662" t="str">
        <f t="shared" si="55"/>
        <v/>
      </c>
      <c r="AK184" s="662" t="str">
        <f t="shared" si="56"/>
        <v/>
      </c>
      <c r="AM184" s="662" t="str">
        <f t="shared" si="57"/>
        <v/>
      </c>
      <c r="AO184" s="662" t="str">
        <f t="shared" si="58"/>
        <v/>
      </c>
      <c r="AQ184" s="662" t="str">
        <f t="shared" si="59"/>
        <v/>
      </c>
    </row>
    <row r="185" spans="5:43" x14ac:dyDescent="0.3">
      <c r="E185" s="662" t="str">
        <f t="shared" si="60"/>
        <v/>
      </c>
      <c r="G185" s="662" t="str">
        <f t="shared" si="43"/>
        <v/>
      </c>
      <c r="I185" s="662" t="str">
        <f t="shared" si="44"/>
        <v/>
      </c>
      <c r="K185" s="662" t="str">
        <f t="shared" si="45"/>
        <v/>
      </c>
      <c r="M185" s="662" t="str">
        <f t="shared" si="46"/>
        <v/>
      </c>
      <c r="O185" s="662" t="str">
        <f t="shared" si="61"/>
        <v/>
      </c>
      <c r="Q185" s="662" t="str">
        <f t="shared" si="62"/>
        <v/>
      </c>
      <c r="S185" s="662" t="str">
        <f t="shared" si="47"/>
        <v/>
      </c>
      <c r="U185" s="662" t="str">
        <f t="shared" si="48"/>
        <v/>
      </c>
      <c r="W185" s="662" t="str">
        <f t="shared" si="49"/>
        <v/>
      </c>
      <c r="Y185" s="662" t="str">
        <f t="shared" si="50"/>
        <v/>
      </c>
      <c r="AA185" s="662" t="str">
        <f t="shared" si="51"/>
        <v/>
      </c>
      <c r="AC185" s="662" t="str">
        <f t="shared" si="52"/>
        <v/>
      </c>
      <c r="AE185" s="662" t="str">
        <f t="shared" si="53"/>
        <v/>
      </c>
      <c r="AG185" s="662" t="str">
        <f t="shared" si="54"/>
        <v/>
      </c>
      <c r="AI185" s="662" t="str">
        <f t="shared" si="55"/>
        <v/>
      </c>
      <c r="AK185" s="662" t="str">
        <f t="shared" si="56"/>
        <v/>
      </c>
      <c r="AM185" s="662" t="str">
        <f t="shared" si="57"/>
        <v/>
      </c>
      <c r="AO185" s="662" t="str">
        <f t="shared" si="58"/>
        <v/>
      </c>
      <c r="AQ185" s="662" t="str">
        <f t="shared" si="59"/>
        <v/>
      </c>
    </row>
    <row r="186" spans="5:43" x14ac:dyDescent="0.3">
      <c r="E186" s="662" t="str">
        <f t="shared" si="60"/>
        <v/>
      </c>
      <c r="G186" s="662" t="str">
        <f t="shared" si="43"/>
        <v/>
      </c>
      <c r="I186" s="662" t="str">
        <f t="shared" si="44"/>
        <v/>
      </c>
      <c r="K186" s="662" t="str">
        <f t="shared" si="45"/>
        <v/>
      </c>
      <c r="M186" s="662" t="str">
        <f t="shared" si="46"/>
        <v/>
      </c>
      <c r="O186" s="662" t="str">
        <f t="shared" si="61"/>
        <v/>
      </c>
      <c r="Q186" s="662" t="str">
        <f t="shared" si="62"/>
        <v/>
      </c>
      <c r="S186" s="662" t="str">
        <f t="shared" si="47"/>
        <v/>
      </c>
      <c r="U186" s="662" t="str">
        <f t="shared" si="48"/>
        <v/>
      </c>
      <c r="W186" s="662" t="str">
        <f t="shared" si="49"/>
        <v/>
      </c>
      <c r="Y186" s="662" t="str">
        <f t="shared" si="50"/>
        <v/>
      </c>
      <c r="AA186" s="662" t="str">
        <f t="shared" si="51"/>
        <v/>
      </c>
      <c r="AC186" s="662" t="str">
        <f t="shared" si="52"/>
        <v/>
      </c>
      <c r="AE186" s="662" t="str">
        <f t="shared" si="53"/>
        <v/>
      </c>
      <c r="AG186" s="662" t="str">
        <f t="shared" si="54"/>
        <v/>
      </c>
      <c r="AI186" s="662" t="str">
        <f t="shared" si="55"/>
        <v/>
      </c>
      <c r="AK186" s="662" t="str">
        <f t="shared" si="56"/>
        <v/>
      </c>
      <c r="AM186" s="662" t="str">
        <f t="shared" si="57"/>
        <v/>
      </c>
      <c r="AO186" s="662" t="str">
        <f t="shared" si="58"/>
        <v/>
      </c>
      <c r="AQ186" s="662" t="str">
        <f t="shared" si="59"/>
        <v/>
      </c>
    </row>
    <row r="187" spans="5:43" x14ac:dyDescent="0.3">
      <c r="E187" s="662" t="str">
        <f t="shared" si="60"/>
        <v/>
      </c>
      <c r="G187" s="662" t="str">
        <f t="shared" si="43"/>
        <v/>
      </c>
      <c r="I187" s="662" t="str">
        <f t="shared" si="44"/>
        <v/>
      </c>
      <c r="K187" s="662" t="str">
        <f t="shared" si="45"/>
        <v/>
      </c>
      <c r="M187" s="662" t="str">
        <f t="shared" si="46"/>
        <v/>
      </c>
      <c r="O187" s="662" t="str">
        <f t="shared" si="61"/>
        <v/>
      </c>
      <c r="Q187" s="662" t="str">
        <f t="shared" si="62"/>
        <v/>
      </c>
      <c r="S187" s="662" t="str">
        <f t="shared" si="47"/>
        <v/>
      </c>
      <c r="U187" s="662" t="str">
        <f t="shared" si="48"/>
        <v/>
      </c>
      <c r="W187" s="662" t="str">
        <f t="shared" si="49"/>
        <v/>
      </c>
      <c r="Y187" s="662" t="str">
        <f t="shared" si="50"/>
        <v/>
      </c>
      <c r="AA187" s="662" t="str">
        <f t="shared" si="51"/>
        <v/>
      </c>
      <c r="AC187" s="662" t="str">
        <f t="shared" si="52"/>
        <v/>
      </c>
      <c r="AE187" s="662" t="str">
        <f t="shared" si="53"/>
        <v/>
      </c>
      <c r="AG187" s="662" t="str">
        <f t="shared" si="54"/>
        <v/>
      </c>
      <c r="AI187" s="662" t="str">
        <f t="shared" si="55"/>
        <v/>
      </c>
      <c r="AK187" s="662" t="str">
        <f t="shared" si="56"/>
        <v/>
      </c>
      <c r="AM187" s="662" t="str">
        <f t="shared" si="57"/>
        <v/>
      </c>
      <c r="AO187" s="662" t="str">
        <f t="shared" si="58"/>
        <v/>
      </c>
      <c r="AQ187" s="662" t="str">
        <f t="shared" si="59"/>
        <v/>
      </c>
    </row>
    <row r="188" spans="5:43" x14ac:dyDescent="0.3">
      <c r="E188" s="662" t="str">
        <f t="shared" si="60"/>
        <v/>
      </c>
      <c r="G188" s="662" t="str">
        <f t="shared" si="43"/>
        <v/>
      </c>
      <c r="I188" s="662" t="str">
        <f t="shared" si="44"/>
        <v/>
      </c>
      <c r="K188" s="662" t="str">
        <f t="shared" si="45"/>
        <v/>
      </c>
      <c r="M188" s="662" t="str">
        <f t="shared" si="46"/>
        <v/>
      </c>
      <c r="O188" s="662" t="str">
        <f t="shared" si="61"/>
        <v/>
      </c>
      <c r="Q188" s="662" t="str">
        <f t="shared" si="62"/>
        <v/>
      </c>
      <c r="S188" s="662" t="str">
        <f t="shared" si="47"/>
        <v/>
      </c>
      <c r="U188" s="662" t="str">
        <f t="shared" si="48"/>
        <v/>
      </c>
      <c r="W188" s="662" t="str">
        <f t="shared" si="49"/>
        <v/>
      </c>
      <c r="Y188" s="662" t="str">
        <f t="shared" si="50"/>
        <v/>
      </c>
      <c r="AA188" s="662" t="str">
        <f t="shared" si="51"/>
        <v/>
      </c>
      <c r="AC188" s="662" t="str">
        <f t="shared" si="52"/>
        <v/>
      </c>
      <c r="AE188" s="662" t="str">
        <f t="shared" si="53"/>
        <v/>
      </c>
      <c r="AG188" s="662" t="str">
        <f t="shared" si="54"/>
        <v/>
      </c>
      <c r="AI188" s="662" t="str">
        <f t="shared" si="55"/>
        <v/>
      </c>
      <c r="AK188" s="662" t="str">
        <f t="shared" si="56"/>
        <v/>
      </c>
      <c r="AM188" s="662" t="str">
        <f t="shared" si="57"/>
        <v/>
      </c>
      <c r="AO188" s="662" t="str">
        <f t="shared" si="58"/>
        <v/>
      </c>
      <c r="AQ188" s="662" t="str">
        <f t="shared" si="59"/>
        <v/>
      </c>
    </row>
    <row r="189" spans="5:43" x14ac:dyDescent="0.3">
      <c r="E189" s="662" t="str">
        <f t="shared" si="60"/>
        <v/>
      </c>
      <c r="G189" s="662" t="str">
        <f t="shared" si="43"/>
        <v/>
      </c>
      <c r="I189" s="662" t="str">
        <f t="shared" si="44"/>
        <v/>
      </c>
      <c r="K189" s="662" t="str">
        <f t="shared" si="45"/>
        <v/>
      </c>
      <c r="M189" s="662" t="str">
        <f t="shared" si="46"/>
        <v/>
      </c>
      <c r="O189" s="662" t="str">
        <f t="shared" si="61"/>
        <v/>
      </c>
      <c r="Q189" s="662" t="str">
        <f t="shared" si="62"/>
        <v/>
      </c>
      <c r="S189" s="662" t="str">
        <f t="shared" si="47"/>
        <v/>
      </c>
      <c r="U189" s="662" t="str">
        <f t="shared" si="48"/>
        <v/>
      </c>
      <c r="W189" s="662" t="str">
        <f t="shared" si="49"/>
        <v/>
      </c>
      <c r="Y189" s="662" t="str">
        <f t="shared" si="50"/>
        <v/>
      </c>
      <c r="AA189" s="662" t="str">
        <f t="shared" si="51"/>
        <v/>
      </c>
      <c r="AC189" s="662" t="str">
        <f t="shared" si="52"/>
        <v/>
      </c>
      <c r="AE189" s="662" t="str">
        <f t="shared" si="53"/>
        <v/>
      </c>
      <c r="AG189" s="662" t="str">
        <f t="shared" si="54"/>
        <v/>
      </c>
      <c r="AI189" s="662" t="str">
        <f t="shared" si="55"/>
        <v/>
      </c>
      <c r="AK189" s="662" t="str">
        <f t="shared" si="56"/>
        <v/>
      </c>
      <c r="AM189" s="662" t="str">
        <f t="shared" si="57"/>
        <v/>
      </c>
      <c r="AO189" s="662" t="str">
        <f t="shared" si="58"/>
        <v/>
      </c>
      <c r="AQ189" s="662" t="str">
        <f t="shared" si="59"/>
        <v/>
      </c>
    </row>
    <row r="190" spans="5:43" x14ac:dyDescent="0.3">
      <c r="E190" s="662" t="str">
        <f t="shared" si="60"/>
        <v/>
      </c>
      <c r="G190" s="662" t="str">
        <f t="shared" si="43"/>
        <v/>
      </c>
      <c r="I190" s="662" t="str">
        <f t="shared" si="44"/>
        <v/>
      </c>
      <c r="K190" s="662" t="str">
        <f t="shared" si="45"/>
        <v/>
      </c>
      <c r="M190" s="662" t="str">
        <f t="shared" si="46"/>
        <v/>
      </c>
      <c r="O190" s="662" t="str">
        <f t="shared" si="61"/>
        <v/>
      </c>
      <c r="Q190" s="662" t="str">
        <f t="shared" si="62"/>
        <v/>
      </c>
      <c r="S190" s="662" t="str">
        <f t="shared" si="47"/>
        <v/>
      </c>
      <c r="U190" s="662" t="str">
        <f t="shared" si="48"/>
        <v/>
      </c>
      <c r="W190" s="662" t="str">
        <f t="shared" si="49"/>
        <v/>
      </c>
      <c r="Y190" s="662" t="str">
        <f t="shared" si="50"/>
        <v/>
      </c>
      <c r="AA190" s="662" t="str">
        <f t="shared" si="51"/>
        <v/>
      </c>
      <c r="AC190" s="662" t="str">
        <f t="shared" si="52"/>
        <v/>
      </c>
      <c r="AE190" s="662" t="str">
        <f t="shared" si="53"/>
        <v/>
      </c>
      <c r="AG190" s="662" t="str">
        <f t="shared" si="54"/>
        <v/>
      </c>
      <c r="AI190" s="662" t="str">
        <f t="shared" si="55"/>
        <v/>
      </c>
      <c r="AK190" s="662" t="str">
        <f t="shared" si="56"/>
        <v/>
      </c>
      <c r="AM190" s="662" t="str">
        <f t="shared" si="57"/>
        <v/>
      </c>
      <c r="AO190" s="662" t="str">
        <f t="shared" si="58"/>
        <v/>
      </c>
      <c r="AQ190" s="662" t="str">
        <f t="shared" si="59"/>
        <v/>
      </c>
    </row>
    <row r="191" spans="5:43" x14ac:dyDescent="0.3">
      <c r="E191" s="662" t="str">
        <f t="shared" si="60"/>
        <v/>
      </c>
      <c r="G191" s="662" t="str">
        <f t="shared" si="43"/>
        <v/>
      </c>
      <c r="I191" s="662" t="str">
        <f t="shared" si="44"/>
        <v/>
      </c>
      <c r="K191" s="662" t="str">
        <f t="shared" si="45"/>
        <v/>
      </c>
      <c r="M191" s="662" t="str">
        <f t="shared" si="46"/>
        <v/>
      </c>
      <c r="O191" s="662" t="str">
        <f t="shared" si="61"/>
        <v/>
      </c>
      <c r="Q191" s="662" t="str">
        <f t="shared" si="62"/>
        <v/>
      </c>
      <c r="S191" s="662" t="str">
        <f t="shared" si="47"/>
        <v/>
      </c>
      <c r="U191" s="662" t="str">
        <f t="shared" si="48"/>
        <v/>
      </c>
      <c r="W191" s="662" t="str">
        <f t="shared" si="49"/>
        <v/>
      </c>
      <c r="Y191" s="662" t="str">
        <f t="shared" si="50"/>
        <v/>
      </c>
      <c r="AA191" s="662" t="str">
        <f t="shared" si="51"/>
        <v/>
      </c>
      <c r="AC191" s="662" t="str">
        <f t="shared" si="52"/>
        <v/>
      </c>
      <c r="AE191" s="662" t="str">
        <f t="shared" si="53"/>
        <v/>
      </c>
      <c r="AG191" s="662" t="str">
        <f t="shared" si="54"/>
        <v/>
      </c>
      <c r="AI191" s="662" t="str">
        <f t="shared" si="55"/>
        <v/>
      </c>
      <c r="AK191" s="662" t="str">
        <f t="shared" si="56"/>
        <v/>
      </c>
      <c r="AM191" s="662" t="str">
        <f t="shared" si="57"/>
        <v/>
      </c>
      <c r="AO191" s="662" t="str">
        <f t="shared" si="58"/>
        <v/>
      </c>
      <c r="AQ191" s="662" t="str">
        <f t="shared" si="59"/>
        <v/>
      </c>
    </row>
    <row r="192" spans="5:43" x14ac:dyDescent="0.3">
      <c r="E192" s="662" t="str">
        <f t="shared" si="60"/>
        <v/>
      </c>
      <c r="G192" s="662" t="str">
        <f t="shared" si="43"/>
        <v/>
      </c>
      <c r="I192" s="662" t="str">
        <f t="shared" si="44"/>
        <v/>
      </c>
      <c r="K192" s="662" t="str">
        <f t="shared" si="45"/>
        <v/>
      </c>
      <c r="M192" s="662" t="str">
        <f t="shared" si="46"/>
        <v/>
      </c>
      <c r="O192" s="662" t="str">
        <f t="shared" si="61"/>
        <v/>
      </c>
      <c r="Q192" s="662" t="str">
        <f t="shared" si="62"/>
        <v/>
      </c>
      <c r="S192" s="662" t="str">
        <f t="shared" si="47"/>
        <v/>
      </c>
      <c r="U192" s="662" t="str">
        <f t="shared" si="48"/>
        <v/>
      </c>
      <c r="W192" s="662" t="str">
        <f t="shared" si="49"/>
        <v/>
      </c>
      <c r="Y192" s="662" t="str">
        <f t="shared" si="50"/>
        <v/>
      </c>
      <c r="AA192" s="662" t="str">
        <f t="shared" si="51"/>
        <v/>
      </c>
      <c r="AC192" s="662" t="str">
        <f t="shared" si="52"/>
        <v/>
      </c>
      <c r="AE192" s="662" t="str">
        <f t="shared" si="53"/>
        <v/>
      </c>
      <c r="AG192" s="662" t="str">
        <f t="shared" si="54"/>
        <v/>
      </c>
      <c r="AI192" s="662" t="str">
        <f t="shared" si="55"/>
        <v/>
      </c>
      <c r="AK192" s="662" t="str">
        <f t="shared" si="56"/>
        <v/>
      </c>
      <c r="AM192" s="662" t="str">
        <f t="shared" si="57"/>
        <v/>
      </c>
      <c r="AO192" s="662" t="str">
        <f t="shared" si="58"/>
        <v/>
      </c>
      <c r="AQ192" s="662" t="str">
        <f t="shared" si="59"/>
        <v/>
      </c>
    </row>
    <row r="193" spans="5:43" x14ac:dyDescent="0.3">
      <c r="E193" s="662" t="str">
        <f t="shared" si="60"/>
        <v/>
      </c>
      <c r="G193" s="662" t="str">
        <f t="shared" si="43"/>
        <v/>
      </c>
      <c r="I193" s="662" t="str">
        <f t="shared" si="44"/>
        <v/>
      </c>
      <c r="K193" s="662" t="str">
        <f t="shared" si="45"/>
        <v/>
      </c>
      <c r="M193" s="662" t="str">
        <f t="shared" si="46"/>
        <v/>
      </c>
      <c r="O193" s="662" t="str">
        <f t="shared" si="61"/>
        <v/>
      </c>
      <c r="Q193" s="662" t="str">
        <f t="shared" si="62"/>
        <v/>
      </c>
      <c r="S193" s="662" t="str">
        <f t="shared" si="47"/>
        <v/>
      </c>
      <c r="U193" s="662" t="str">
        <f t="shared" si="48"/>
        <v/>
      </c>
      <c r="W193" s="662" t="str">
        <f t="shared" si="49"/>
        <v/>
      </c>
      <c r="Y193" s="662" t="str">
        <f t="shared" si="50"/>
        <v/>
      </c>
      <c r="AA193" s="662" t="str">
        <f t="shared" si="51"/>
        <v/>
      </c>
      <c r="AC193" s="662" t="str">
        <f t="shared" si="52"/>
        <v/>
      </c>
      <c r="AE193" s="662" t="str">
        <f t="shared" si="53"/>
        <v/>
      </c>
      <c r="AG193" s="662" t="str">
        <f t="shared" si="54"/>
        <v/>
      </c>
      <c r="AI193" s="662" t="str">
        <f t="shared" si="55"/>
        <v/>
      </c>
      <c r="AK193" s="662" t="str">
        <f t="shared" si="56"/>
        <v/>
      </c>
      <c r="AM193" s="662" t="str">
        <f t="shared" si="57"/>
        <v/>
      </c>
      <c r="AO193" s="662" t="str">
        <f t="shared" si="58"/>
        <v/>
      </c>
      <c r="AQ193" s="662" t="str">
        <f t="shared" si="59"/>
        <v/>
      </c>
    </row>
    <row r="194" spans="5:43" x14ac:dyDescent="0.3">
      <c r="E194" s="662" t="str">
        <f t="shared" si="60"/>
        <v/>
      </c>
      <c r="G194" s="662" t="str">
        <f t="shared" si="43"/>
        <v/>
      </c>
      <c r="I194" s="662" t="str">
        <f t="shared" si="44"/>
        <v/>
      </c>
      <c r="K194" s="662" t="str">
        <f t="shared" si="45"/>
        <v/>
      </c>
      <c r="M194" s="662" t="str">
        <f t="shared" si="46"/>
        <v/>
      </c>
      <c r="O194" s="662" t="str">
        <f t="shared" si="61"/>
        <v/>
      </c>
      <c r="Q194" s="662" t="str">
        <f t="shared" si="62"/>
        <v/>
      </c>
      <c r="S194" s="662" t="str">
        <f t="shared" si="47"/>
        <v/>
      </c>
      <c r="U194" s="662" t="str">
        <f t="shared" si="48"/>
        <v/>
      </c>
      <c r="W194" s="662" t="str">
        <f t="shared" si="49"/>
        <v/>
      </c>
      <c r="Y194" s="662" t="str">
        <f t="shared" si="50"/>
        <v/>
      </c>
      <c r="AA194" s="662" t="str">
        <f t="shared" si="51"/>
        <v/>
      </c>
      <c r="AC194" s="662" t="str">
        <f t="shared" si="52"/>
        <v/>
      </c>
      <c r="AE194" s="662" t="str">
        <f t="shared" si="53"/>
        <v/>
      </c>
      <c r="AG194" s="662" t="str">
        <f t="shared" si="54"/>
        <v/>
      </c>
      <c r="AI194" s="662" t="str">
        <f t="shared" si="55"/>
        <v/>
      </c>
      <c r="AK194" s="662" t="str">
        <f t="shared" si="56"/>
        <v/>
      </c>
      <c r="AM194" s="662" t="str">
        <f t="shared" si="57"/>
        <v/>
      </c>
      <c r="AO194" s="662" t="str">
        <f t="shared" si="58"/>
        <v/>
      </c>
      <c r="AQ194" s="662" t="str">
        <f t="shared" si="59"/>
        <v/>
      </c>
    </row>
    <row r="195" spans="5:43" x14ac:dyDescent="0.3">
      <c r="E195" s="662" t="str">
        <f t="shared" si="60"/>
        <v/>
      </c>
      <c r="G195" s="662" t="str">
        <f t="shared" si="43"/>
        <v/>
      </c>
      <c r="I195" s="662" t="str">
        <f t="shared" si="44"/>
        <v/>
      </c>
      <c r="K195" s="662" t="str">
        <f t="shared" si="45"/>
        <v/>
      </c>
      <c r="M195" s="662" t="str">
        <f t="shared" si="46"/>
        <v/>
      </c>
      <c r="O195" s="662" t="str">
        <f t="shared" si="61"/>
        <v/>
      </c>
      <c r="Q195" s="662" t="str">
        <f t="shared" si="62"/>
        <v/>
      </c>
      <c r="S195" s="662" t="str">
        <f t="shared" si="47"/>
        <v/>
      </c>
      <c r="U195" s="662" t="str">
        <f t="shared" si="48"/>
        <v/>
      </c>
      <c r="W195" s="662" t="str">
        <f t="shared" si="49"/>
        <v/>
      </c>
      <c r="Y195" s="662" t="str">
        <f t="shared" si="50"/>
        <v/>
      </c>
      <c r="AA195" s="662" t="str">
        <f t="shared" si="51"/>
        <v/>
      </c>
      <c r="AC195" s="662" t="str">
        <f t="shared" si="52"/>
        <v/>
      </c>
      <c r="AE195" s="662" t="str">
        <f t="shared" si="53"/>
        <v/>
      </c>
      <c r="AG195" s="662" t="str">
        <f t="shared" si="54"/>
        <v/>
      </c>
      <c r="AI195" s="662" t="str">
        <f t="shared" si="55"/>
        <v/>
      </c>
      <c r="AK195" s="662" t="str">
        <f t="shared" si="56"/>
        <v/>
      </c>
      <c r="AM195" s="662" t="str">
        <f t="shared" si="57"/>
        <v/>
      </c>
      <c r="AO195" s="662" t="str">
        <f t="shared" si="58"/>
        <v/>
      </c>
      <c r="AQ195" s="662" t="str">
        <f t="shared" si="59"/>
        <v/>
      </c>
    </row>
    <row r="196" spans="5:43" x14ac:dyDescent="0.3">
      <c r="E196" s="662" t="str">
        <f t="shared" si="60"/>
        <v/>
      </c>
      <c r="G196" s="662" t="str">
        <f t="shared" si="43"/>
        <v/>
      </c>
      <c r="I196" s="662" t="str">
        <f t="shared" si="44"/>
        <v/>
      </c>
      <c r="K196" s="662" t="str">
        <f t="shared" si="45"/>
        <v/>
      </c>
      <c r="M196" s="662" t="str">
        <f t="shared" si="46"/>
        <v/>
      </c>
      <c r="O196" s="662" t="str">
        <f t="shared" si="61"/>
        <v/>
      </c>
      <c r="Q196" s="662" t="str">
        <f t="shared" si="62"/>
        <v/>
      </c>
      <c r="S196" s="662" t="str">
        <f t="shared" si="47"/>
        <v/>
      </c>
      <c r="U196" s="662" t="str">
        <f t="shared" si="48"/>
        <v/>
      </c>
      <c r="W196" s="662" t="str">
        <f t="shared" si="49"/>
        <v/>
      </c>
      <c r="Y196" s="662" t="str">
        <f t="shared" si="50"/>
        <v/>
      </c>
      <c r="AA196" s="662" t="str">
        <f t="shared" si="51"/>
        <v/>
      </c>
      <c r="AC196" s="662" t="str">
        <f t="shared" si="52"/>
        <v/>
      </c>
      <c r="AE196" s="662" t="str">
        <f t="shared" si="53"/>
        <v/>
      </c>
      <c r="AG196" s="662" t="str">
        <f t="shared" si="54"/>
        <v/>
      </c>
      <c r="AI196" s="662" t="str">
        <f t="shared" si="55"/>
        <v/>
      </c>
      <c r="AK196" s="662" t="str">
        <f t="shared" si="56"/>
        <v/>
      </c>
      <c r="AM196" s="662" t="str">
        <f t="shared" si="57"/>
        <v/>
      </c>
      <c r="AO196" s="662" t="str">
        <f t="shared" si="58"/>
        <v/>
      </c>
      <c r="AQ196" s="662" t="str">
        <f t="shared" si="59"/>
        <v/>
      </c>
    </row>
    <row r="197" spans="5:43" x14ac:dyDescent="0.3">
      <c r="E197" s="662" t="str">
        <f t="shared" si="60"/>
        <v/>
      </c>
      <c r="G197" s="662" t="str">
        <f t="shared" si="43"/>
        <v/>
      </c>
      <c r="I197" s="662" t="str">
        <f t="shared" si="44"/>
        <v/>
      </c>
      <c r="K197" s="662" t="str">
        <f t="shared" si="45"/>
        <v/>
      </c>
      <c r="M197" s="662" t="str">
        <f t="shared" si="46"/>
        <v/>
      </c>
      <c r="O197" s="662" t="str">
        <f t="shared" si="61"/>
        <v/>
      </c>
      <c r="Q197" s="662" t="str">
        <f t="shared" si="62"/>
        <v/>
      </c>
      <c r="S197" s="662" t="str">
        <f t="shared" si="47"/>
        <v/>
      </c>
      <c r="U197" s="662" t="str">
        <f t="shared" si="48"/>
        <v/>
      </c>
      <c r="W197" s="662" t="str">
        <f t="shared" si="49"/>
        <v/>
      </c>
      <c r="Y197" s="662" t="str">
        <f t="shared" si="50"/>
        <v/>
      </c>
      <c r="AA197" s="662" t="str">
        <f t="shared" si="51"/>
        <v/>
      </c>
      <c r="AC197" s="662" t="str">
        <f t="shared" si="52"/>
        <v/>
      </c>
      <c r="AE197" s="662" t="str">
        <f t="shared" si="53"/>
        <v/>
      </c>
      <c r="AG197" s="662" t="str">
        <f t="shared" si="54"/>
        <v/>
      </c>
      <c r="AI197" s="662" t="str">
        <f t="shared" si="55"/>
        <v/>
      </c>
      <c r="AK197" s="662" t="str">
        <f t="shared" si="56"/>
        <v/>
      </c>
      <c r="AM197" s="662" t="str">
        <f t="shared" si="57"/>
        <v/>
      </c>
      <c r="AO197" s="662" t="str">
        <f t="shared" si="58"/>
        <v/>
      </c>
      <c r="AQ197" s="662" t="str">
        <f t="shared" si="59"/>
        <v/>
      </c>
    </row>
    <row r="198" spans="5:43" x14ac:dyDescent="0.3">
      <c r="E198" s="662" t="str">
        <f t="shared" si="60"/>
        <v/>
      </c>
      <c r="G198" s="662" t="str">
        <f t="shared" si="43"/>
        <v/>
      </c>
      <c r="I198" s="662" t="str">
        <f t="shared" si="44"/>
        <v/>
      </c>
      <c r="K198" s="662" t="str">
        <f t="shared" si="45"/>
        <v/>
      </c>
      <c r="M198" s="662" t="str">
        <f t="shared" si="46"/>
        <v/>
      </c>
      <c r="O198" s="662" t="str">
        <f t="shared" si="61"/>
        <v/>
      </c>
      <c r="Q198" s="662" t="str">
        <f t="shared" si="62"/>
        <v/>
      </c>
      <c r="S198" s="662" t="str">
        <f t="shared" si="47"/>
        <v/>
      </c>
      <c r="U198" s="662" t="str">
        <f t="shared" si="48"/>
        <v/>
      </c>
      <c r="W198" s="662" t="str">
        <f t="shared" si="49"/>
        <v/>
      </c>
      <c r="Y198" s="662" t="str">
        <f t="shared" si="50"/>
        <v/>
      </c>
      <c r="AA198" s="662" t="str">
        <f t="shared" si="51"/>
        <v/>
      </c>
      <c r="AC198" s="662" t="str">
        <f t="shared" si="52"/>
        <v/>
      </c>
      <c r="AE198" s="662" t="str">
        <f t="shared" si="53"/>
        <v/>
      </c>
      <c r="AG198" s="662" t="str">
        <f t="shared" si="54"/>
        <v/>
      </c>
      <c r="AI198" s="662" t="str">
        <f t="shared" si="55"/>
        <v/>
      </c>
      <c r="AK198" s="662" t="str">
        <f t="shared" si="56"/>
        <v/>
      </c>
      <c r="AM198" s="662" t="str">
        <f t="shared" si="57"/>
        <v/>
      </c>
      <c r="AO198" s="662" t="str">
        <f t="shared" si="58"/>
        <v/>
      </c>
      <c r="AQ198" s="662" t="str">
        <f t="shared" si="59"/>
        <v/>
      </c>
    </row>
    <row r="199" spans="5:43" x14ac:dyDescent="0.3">
      <c r="E199" s="662" t="str">
        <f t="shared" si="60"/>
        <v/>
      </c>
      <c r="G199" s="662" t="str">
        <f t="shared" si="43"/>
        <v/>
      </c>
      <c r="I199" s="662" t="str">
        <f t="shared" si="44"/>
        <v/>
      </c>
      <c r="K199" s="662" t="str">
        <f t="shared" si="45"/>
        <v/>
      </c>
      <c r="M199" s="662" t="str">
        <f t="shared" si="46"/>
        <v/>
      </c>
      <c r="O199" s="662" t="str">
        <f t="shared" si="61"/>
        <v/>
      </c>
      <c r="Q199" s="662" t="str">
        <f t="shared" si="62"/>
        <v/>
      </c>
      <c r="S199" s="662" t="str">
        <f t="shared" si="47"/>
        <v/>
      </c>
      <c r="U199" s="662" t="str">
        <f t="shared" si="48"/>
        <v/>
      </c>
      <c r="W199" s="662" t="str">
        <f t="shared" si="49"/>
        <v/>
      </c>
      <c r="Y199" s="662" t="str">
        <f t="shared" si="50"/>
        <v/>
      </c>
      <c r="AA199" s="662" t="str">
        <f t="shared" si="51"/>
        <v/>
      </c>
      <c r="AC199" s="662" t="str">
        <f t="shared" si="52"/>
        <v/>
      </c>
      <c r="AE199" s="662" t="str">
        <f t="shared" si="53"/>
        <v/>
      </c>
      <c r="AG199" s="662" t="str">
        <f t="shared" si="54"/>
        <v/>
      </c>
      <c r="AI199" s="662" t="str">
        <f t="shared" si="55"/>
        <v/>
      </c>
      <c r="AK199" s="662" t="str">
        <f t="shared" si="56"/>
        <v/>
      </c>
      <c r="AM199" s="662" t="str">
        <f t="shared" si="57"/>
        <v/>
      </c>
      <c r="AO199" s="662" t="str">
        <f t="shared" si="58"/>
        <v/>
      </c>
      <c r="AQ199" s="662" t="str">
        <f t="shared" si="59"/>
        <v/>
      </c>
    </row>
    <row r="200" spans="5:43" x14ac:dyDescent="0.3">
      <c r="E200" s="662" t="str">
        <f t="shared" si="60"/>
        <v/>
      </c>
      <c r="G200" s="662" t="str">
        <f t="shared" si="43"/>
        <v/>
      </c>
      <c r="I200" s="662" t="str">
        <f t="shared" si="44"/>
        <v/>
      </c>
      <c r="K200" s="662" t="str">
        <f t="shared" si="45"/>
        <v/>
      </c>
      <c r="M200" s="662" t="str">
        <f t="shared" si="46"/>
        <v/>
      </c>
      <c r="O200" s="662" t="str">
        <f t="shared" si="61"/>
        <v/>
      </c>
      <c r="Q200" s="662" t="str">
        <f t="shared" si="62"/>
        <v/>
      </c>
      <c r="S200" s="662" t="str">
        <f t="shared" si="47"/>
        <v/>
      </c>
      <c r="U200" s="662" t="str">
        <f t="shared" si="48"/>
        <v/>
      </c>
      <c r="W200" s="662" t="str">
        <f t="shared" si="49"/>
        <v/>
      </c>
      <c r="Y200" s="662" t="str">
        <f t="shared" si="50"/>
        <v/>
      </c>
      <c r="AA200" s="662" t="str">
        <f t="shared" si="51"/>
        <v/>
      </c>
      <c r="AC200" s="662" t="str">
        <f t="shared" si="52"/>
        <v/>
      </c>
      <c r="AE200" s="662" t="str">
        <f t="shared" si="53"/>
        <v/>
      </c>
      <c r="AG200" s="662" t="str">
        <f t="shared" si="54"/>
        <v/>
      </c>
      <c r="AI200" s="662" t="str">
        <f t="shared" si="55"/>
        <v/>
      </c>
      <c r="AK200" s="662" t="str">
        <f t="shared" si="56"/>
        <v/>
      </c>
      <c r="AM200" s="662" t="str">
        <f t="shared" si="57"/>
        <v/>
      </c>
      <c r="AO200" s="662" t="str">
        <f t="shared" si="58"/>
        <v/>
      </c>
      <c r="AQ200" s="662" t="str">
        <f t="shared" si="59"/>
        <v/>
      </c>
    </row>
    <row r="201" spans="5:43" x14ac:dyDescent="0.3">
      <c r="E201" s="662" t="str">
        <f t="shared" si="60"/>
        <v/>
      </c>
      <c r="G201" s="662" t="str">
        <f t="shared" si="43"/>
        <v/>
      </c>
      <c r="I201" s="662" t="str">
        <f t="shared" si="44"/>
        <v/>
      </c>
      <c r="K201" s="662" t="str">
        <f t="shared" si="45"/>
        <v/>
      </c>
      <c r="M201" s="662" t="str">
        <f t="shared" si="46"/>
        <v/>
      </c>
      <c r="O201" s="662" t="str">
        <f t="shared" si="61"/>
        <v/>
      </c>
      <c r="Q201" s="662" t="str">
        <f t="shared" si="62"/>
        <v/>
      </c>
      <c r="S201" s="662" t="str">
        <f t="shared" si="47"/>
        <v/>
      </c>
      <c r="U201" s="662" t="str">
        <f t="shared" si="48"/>
        <v/>
      </c>
      <c r="W201" s="662" t="str">
        <f t="shared" si="49"/>
        <v/>
      </c>
      <c r="Y201" s="662" t="str">
        <f t="shared" si="50"/>
        <v/>
      </c>
      <c r="AA201" s="662" t="str">
        <f t="shared" si="51"/>
        <v/>
      </c>
      <c r="AC201" s="662" t="str">
        <f t="shared" si="52"/>
        <v/>
      </c>
      <c r="AE201" s="662" t="str">
        <f t="shared" si="53"/>
        <v/>
      </c>
      <c r="AG201" s="662" t="str">
        <f t="shared" si="54"/>
        <v/>
      </c>
      <c r="AI201" s="662" t="str">
        <f t="shared" si="55"/>
        <v/>
      </c>
      <c r="AK201" s="662" t="str">
        <f t="shared" si="56"/>
        <v/>
      </c>
      <c r="AM201" s="662" t="str">
        <f t="shared" si="57"/>
        <v/>
      </c>
      <c r="AO201" s="662" t="str">
        <f t="shared" si="58"/>
        <v/>
      </c>
      <c r="AQ201" s="662" t="str">
        <f t="shared" si="59"/>
        <v/>
      </c>
    </row>
    <row r="202" spans="5:43" x14ac:dyDescent="0.3">
      <c r="E202" s="662" t="str">
        <f t="shared" si="60"/>
        <v/>
      </c>
      <c r="G202" s="662" t="str">
        <f t="shared" si="43"/>
        <v/>
      </c>
      <c r="I202" s="662" t="str">
        <f t="shared" si="44"/>
        <v/>
      </c>
      <c r="K202" s="662" t="str">
        <f t="shared" si="45"/>
        <v/>
      </c>
      <c r="M202" s="662" t="str">
        <f t="shared" si="46"/>
        <v/>
      </c>
      <c r="O202" s="662" t="str">
        <f t="shared" si="61"/>
        <v/>
      </c>
      <c r="Q202" s="662" t="str">
        <f t="shared" si="62"/>
        <v/>
      </c>
      <c r="S202" s="662" t="str">
        <f t="shared" si="47"/>
        <v/>
      </c>
      <c r="U202" s="662" t="str">
        <f t="shared" si="48"/>
        <v/>
      </c>
      <c r="W202" s="662" t="str">
        <f t="shared" si="49"/>
        <v/>
      </c>
      <c r="Y202" s="662" t="str">
        <f t="shared" si="50"/>
        <v/>
      </c>
      <c r="AA202" s="662" t="str">
        <f t="shared" si="51"/>
        <v/>
      </c>
      <c r="AC202" s="662" t="str">
        <f t="shared" si="52"/>
        <v/>
      </c>
      <c r="AE202" s="662" t="str">
        <f t="shared" si="53"/>
        <v/>
      </c>
      <c r="AG202" s="662" t="str">
        <f t="shared" si="54"/>
        <v/>
      </c>
      <c r="AI202" s="662" t="str">
        <f t="shared" si="55"/>
        <v/>
      </c>
      <c r="AK202" s="662" t="str">
        <f t="shared" si="56"/>
        <v/>
      </c>
      <c r="AM202" s="662" t="str">
        <f t="shared" si="57"/>
        <v/>
      </c>
      <c r="AO202" s="662" t="str">
        <f t="shared" si="58"/>
        <v/>
      </c>
      <c r="AQ202" s="662" t="str">
        <f t="shared" si="59"/>
        <v/>
      </c>
    </row>
    <row r="203" spans="5:43" x14ac:dyDescent="0.3">
      <c r="E203" s="662" t="str">
        <f t="shared" si="60"/>
        <v/>
      </c>
      <c r="G203" s="662" t="str">
        <f t="shared" si="43"/>
        <v/>
      </c>
      <c r="I203" s="662" t="str">
        <f t="shared" si="44"/>
        <v/>
      </c>
      <c r="K203" s="662" t="str">
        <f t="shared" si="45"/>
        <v/>
      </c>
      <c r="M203" s="662" t="str">
        <f t="shared" si="46"/>
        <v/>
      </c>
      <c r="O203" s="662" t="str">
        <f t="shared" si="61"/>
        <v/>
      </c>
      <c r="Q203" s="662" t="str">
        <f t="shared" si="62"/>
        <v/>
      </c>
      <c r="S203" s="662" t="str">
        <f t="shared" si="47"/>
        <v/>
      </c>
      <c r="U203" s="662" t="str">
        <f t="shared" si="48"/>
        <v/>
      </c>
      <c r="W203" s="662" t="str">
        <f t="shared" si="49"/>
        <v/>
      </c>
      <c r="Y203" s="662" t="str">
        <f t="shared" si="50"/>
        <v/>
      </c>
      <c r="AA203" s="662" t="str">
        <f t="shared" si="51"/>
        <v/>
      </c>
      <c r="AC203" s="662" t="str">
        <f t="shared" si="52"/>
        <v/>
      </c>
      <c r="AE203" s="662" t="str">
        <f t="shared" si="53"/>
        <v/>
      </c>
      <c r="AG203" s="662" t="str">
        <f t="shared" si="54"/>
        <v/>
      </c>
      <c r="AI203" s="662" t="str">
        <f t="shared" si="55"/>
        <v/>
      </c>
      <c r="AK203" s="662" t="str">
        <f t="shared" si="56"/>
        <v/>
      </c>
      <c r="AM203" s="662" t="str">
        <f t="shared" si="57"/>
        <v/>
      </c>
      <c r="AO203" s="662" t="str">
        <f t="shared" si="58"/>
        <v/>
      </c>
      <c r="AQ203" s="662" t="str">
        <f t="shared" si="59"/>
        <v/>
      </c>
    </row>
    <row r="204" spans="5:43" x14ac:dyDescent="0.3">
      <c r="E204" s="662" t="str">
        <f t="shared" si="60"/>
        <v/>
      </c>
      <c r="G204" s="662" t="str">
        <f t="shared" ref="G204:G267" si="63">IF(OR($B204=0,F204=0),"",F204/$B204)</f>
        <v/>
      </c>
      <c r="I204" s="662" t="str">
        <f t="shared" ref="I204:I267" si="64">IF(OR($B204=0,H204=0),"",H204/$B204)</f>
        <v/>
      </c>
      <c r="K204" s="662" t="str">
        <f t="shared" ref="K204:K267" si="65">IF(OR($B204=0,J204=0),"",J204/$B204)</f>
        <v/>
      </c>
      <c r="M204" s="662" t="str">
        <f t="shared" ref="M204:M267" si="66">IF(OR($B204=0,L204=0),"",L204/$B204)</f>
        <v/>
      </c>
      <c r="O204" s="662" t="str">
        <f t="shared" si="61"/>
        <v/>
      </c>
      <c r="Q204" s="662" t="str">
        <f t="shared" si="62"/>
        <v/>
      </c>
      <c r="S204" s="662" t="str">
        <f t="shared" ref="S204:S267" si="67">IF(OR($B204=0,R204=0),"",R204/$B204)</f>
        <v/>
      </c>
      <c r="U204" s="662" t="str">
        <f t="shared" ref="U204:U267" si="68">IF(OR($B204=0,T204=0),"",T204/$B204)</f>
        <v/>
      </c>
      <c r="W204" s="662" t="str">
        <f t="shared" ref="W204:W267" si="69">IF(OR($B204=0,V204=0),"",V204/$B204)</f>
        <v/>
      </c>
      <c r="Y204" s="662" t="str">
        <f t="shared" ref="Y204:Y267" si="70">IF(OR($B204=0,X204=0),"",X204/$B204)</f>
        <v/>
      </c>
      <c r="AA204" s="662" t="str">
        <f t="shared" ref="AA204:AA267" si="71">IF(OR($B204=0,Z204=0),"",Z204/$B204)</f>
        <v/>
      </c>
      <c r="AC204" s="662" t="str">
        <f t="shared" ref="AC204:AC267" si="72">IF(OR($B204=0,AB204=0),"",AB204/$B204)</f>
        <v/>
      </c>
      <c r="AE204" s="662" t="str">
        <f t="shared" ref="AE204:AE267" si="73">IF(OR($B204=0,AD204=0),"",AD204/$B204)</f>
        <v/>
      </c>
      <c r="AG204" s="662" t="str">
        <f t="shared" ref="AG204:AG267" si="74">IF(OR($B204=0,AF204=0),"",AF204/$B204)</f>
        <v/>
      </c>
      <c r="AI204" s="662" t="str">
        <f t="shared" ref="AI204:AI267" si="75">IF(OR($B204=0,AH204=0),"",AH204/$B204)</f>
        <v/>
      </c>
      <c r="AK204" s="662" t="str">
        <f t="shared" ref="AK204:AK267" si="76">IF(OR($B204=0,AJ204=0),"",AJ204/$B204)</f>
        <v/>
      </c>
      <c r="AM204" s="662" t="str">
        <f t="shared" ref="AM204:AM267" si="77">IF(OR($B204=0,AL204=0),"",AL204/$B204)</f>
        <v/>
      </c>
      <c r="AO204" s="662" t="str">
        <f t="shared" ref="AO204:AO267" si="78">IF(OR($B204=0,AN204=0),"",AN204/$B204)</f>
        <v/>
      </c>
      <c r="AQ204" s="662" t="str">
        <f t="shared" ref="AQ204:AQ267" si="79">IF(OR($B204=0,AP204=0),"",AP204/$B204)</f>
        <v/>
      </c>
    </row>
    <row r="205" spans="5:43" x14ac:dyDescent="0.3">
      <c r="E205" s="662" t="str">
        <f t="shared" si="60"/>
        <v/>
      </c>
      <c r="G205" s="662" t="str">
        <f t="shared" si="63"/>
        <v/>
      </c>
      <c r="I205" s="662" t="str">
        <f t="shared" si="64"/>
        <v/>
      </c>
      <c r="K205" s="662" t="str">
        <f t="shared" si="65"/>
        <v/>
      </c>
      <c r="M205" s="662" t="str">
        <f t="shared" si="66"/>
        <v/>
      </c>
      <c r="O205" s="662" t="str">
        <f t="shared" si="61"/>
        <v/>
      </c>
      <c r="Q205" s="662" t="str">
        <f t="shared" si="62"/>
        <v/>
      </c>
      <c r="S205" s="662" t="str">
        <f t="shared" si="67"/>
        <v/>
      </c>
      <c r="U205" s="662" t="str">
        <f t="shared" si="68"/>
        <v/>
      </c>
      <c r="W205" s="662" t="str">
        <f t="shared" si="69"/>
        <v/>
      </c>
      <c r="Y205" s="662" t="str">
        <f t="shared" si="70"/>
        <v/>
      </c>
      <c r="AA205" s="662" t="str">
        <f t="shared" si="71"/>
        <v/>
      </c>
      <c r="AC205" s="662" t="str">
        <f t="shared" si="72"/>
        <v/>
      </c>
      <c r="AE205" s="662" t="str">
        <f t="shared" si="73"/>
        <v/>
      </c>
      <c r="AG205" s="662" t="str">
        <f t="shared" si="74"/>
        <v/>
      </c>
      <c r="AI205" s="662" t="str">
        <f t="shared" si="75"/>
        <v/>
      </c>
      <c r="AK205" s="662" t="str">
        <f t="shared" si="76"/>
        <v/>
      </c>
      <c r="AM205" s="662" t="str">
        <f t="shared" si="77"/>
        <v/>
      </c>
      <c r="AO205" s="662" t="str">
        <f t="shared" si="78"/>
        <v/>
      </c>
      <c r="AQ205" s="662" t="str">
        <f t="shared" si="79"/>
        <v/>
      </c>
    </row>
    <row r="206" spans="5:43" x14ac:dyDescent="0.3">
      <c r="E206" s="662" t="str">
        <f t="shared" si="60"/>
        <v/>
      </c>
      <c r="G206" s="662" t="str">
        <f t="shared" si="63"/>
        <v/>
      </c>
      <c r="I206" s="662" t="str">
        <f t="shared" si="64"/>
        <v/>
      </c>
      <c r="K206" s="662" t="str">
        <f t="shared" si="65"/>
        <v/>
      </c>
      <c r="M206" s="662" t="str">
        <f t="shared" si="66"/>
        <v/>
      </c>
      <c r="O206" s="662" t="str">
        <f t="shared" si="61"/>
        <v/>
      </c>
      <c r="Q206" s="662" t="str">
        <f t="shared" si="62"/>
        <v/>
      </c>
      <c r="S206" s="662" t="str">
        <f t="shared" si="67"/>
        <v/>
      </c>
      <c r="U206" s="662" t="str">
        <f t="shared" si="68"/>
        <v/>
      </c>
      <c r="W206" s="662" t="str">
        <f t="shared" si="69"/>
        <v/>
      </c>
      <c r="Y206" s="662" t="str">
        <f t="shared" si="70"/>
        <v/>
      </c>
      <c r="AA206" s="662" t="str">
        <f t="shared" si="71"/>
        <v/>
      </c>
      <c r="AC206" s="662" t="str">
        <f t="shared" si="72"/>
        <v/>
      </c>
      <c r="AE206" s="662" t="str">
        <f t="shared" si="73"/>
        <v/>
      </c>
      <c r="AG206" s="662" t="str">
        <f t="shared" si="74"/>
        <v/>
      </c>
      <c r="AI206" s="662" t="str">
        <f t="shared" si="75"/>
        <v/>
      </c>
      <c r="AK206" s="662" t="str">
        <f t="shared" si="76"/>
        <v/>
      </c>
      <c r="AM206" s="662" t="str">
        <f t="shared" si="77"/>
        <v/>
      </c>
      <c r="AO206" s="662" t="str">
        <f t="shared" si="78"/>
        <v/>
      </c>
      <c r="AQ206" s="662" t="str">
        <f t="shared" si="79"/>
        <v/>
      </c>
    </row>
    <row r="207" spans="5:43" x14ac:dyDescent="0.3">
      <c r="E207" s="662" t="str">
        <f t="shared" si="60"/>
        <v/>
      </c>
      <c r="G207" s="662" t="str">
        <f t="shared" si="63"/>
        <v/>
      </c>
      <c r="I207" s="662" t="str">
        <f t="shared" si="64"/>
        <v/>
      </c>
      <c r="K207" s="662" t="str">
        <f t="shared" si="65"/>
        <v/>
      </c>
      <c r="M207" s="662" t="str">
        <f t="shared" si="66"/>
        <v/>
      </c>
      <c r="O207" s="662" t="str">
        <f t="shared" si="61"/>
        <v/>
      </c>
      <c r="Q207" s="662" t="str">
        <f t="shared" si="62"/>
        <v/>
      </c>
      <c r="S207" s="662" t="str">
        <f t="shared" si="67"/>
        <v/>
      </c>
      <c r="U207" s="662" t="str">
        <f t="shared" si="68"/>
        <v/>
      </c>
      <c r="W207" s="662" t="str">
        <f t="shared" si="69"/>
        <v/>
      </c>
      <c r="Y207" s="662" t="str">
        <f t="shared" si="70"/>
        <v/>
      </c>
      <c r="AA207" s="662" t="str">
        <f t="shared" si="71"/>
        <v/>
      </c>
      <c r="AC207" s="662" t="str">
        <f t="shared" si="72"/>
        <v/>
      </c>
      <c r="AE207" s="662" t="str">
        <f t="shared" si="73"/>
        <v/>
      </c>
      <c r="AG207" s="662" t="str">
        <f t="shared" si="74"/>
        <v/>
      </c>
      <c r="AI207" s="662" t="str">
        <f t="shared" si="75"/>
        <v/>
      </c>
      <c r="AK207" s="662" t="str">
        <f t="shared" si="76"/>
        <v/>
      </c>
      <c r="AM207" s="662" t="str">
        <f t="shared" si="77"/>
        <v/>
      </c>
      <c r="AO207" s="662" t="str">
        <f t="shared" si="78"/>
        <v/>
      </c>
      <c r="AQ207" s="662" t="str">
        <f t="shared" si="79"/>
        <v/>
      </c>
    </row>
    <row r="208" spans="5:43" x14ac:dyDescent="0.3">
      <c r="E208" s="662" t="str">
        <f t="shared" si="60"/>
        <v/>
      </c>
      <c r="G208" s="662" t="str">
        <f t="shared" si="63"/>
        <v/>
      </c>
      <c r="I208" s="662" t="str">
        <f t="shared" si="64"/>
        <v/>
      </c>
      <c r="K208" s="662" t="str">
        <f t="shared" si="65"/>
        <v/>
      </c>
      <c r="M208" s="662" t="str">
        <f t="shared" si="66"/>
        <v/>
      </c>
      <c r="O208" s="662" t="str">
        <f t="shared" si="61"/>
        <v/>
      </c>
      <c r="Q208" s="662" t="str">
        <f t="shared" si="62"/>
        <v/>
      </c>
      <c r="S208" s="662" t="str">
        <f t="shared" si="67"/>
        <v/>
      </c>
      <c r="U208" s="662" t="str">
        <f t="shared" si="68"/>
        <v/>
      </c>
      <c r="W208" s="662" t="str">
        <f t="shared" si="69"/>
        <v/>
      </c>
      <c r="Y208" s="662" t="str">
        <f t="shared" si="70"/>
        <v/>
      </c>
      <c r="AA208" s="662" t="str">
        <f t="shared" si="71"/>
        <v/>
      </c>
      <c r="AC208" s="662" t="str">
        <f t="shared" si="72"/>
        <v/>
      </c>
      <c r="AE208" s="662" t="str">
        <f t="shared" si="73"/>
        <v/>
      </c>
      <c r="AG208" s="662" t="str">
        <f t="shared" si="74"/>
        <v/>
      </c>
      <c r="AI208" s="662" t="str">
        <f t="shared" si="75"/>
        <v/>
      </c>
      <c r="AK208" s="662" t="str">
        <f t="shared" si="76"/>
        <v/>
      </c>
      <c r="AM208" s="662" t="str">
        <f t="shared" si="77"/>
        <v/>
      </c>
      <c r="AO208" s="662" t="str">
        <f t="shared" si="78"/>
        <v/>
      </c>
      <c r="AQ208" s="662" t="str">
        <f t="shared" si="79"/>
        <v/>
      </c>
    </row>
    <row r="209" spans="5:43" x14ac:dyDescent="0.3">
      <c r="E209" s="662" t="str">
        <f t="shared" si="60"/>
        <v/>
      </c>
      <c r="G209" s="662" t="str">
        <f t="shared" si="63"/>
        <v/>
      </c>
      <c r="I209" s="662" t="str">
        <f t="shared" si="64"/>
        <v/>
      </c>
      <c r="K209" s="662" t="str">
        <f t="shared" si="65"/>
        <v/>
      </c>
      <c r="M209" s="662" t="str">
        <f t="shared" si="66"/>
        <v/>
      </c>
      <c r="O209" s="662" t="str">
        <f t="shared" si="61"/>
        <v/>
      </c>
      <c r="Q209" s="662" t="str">
        <f t="shared" si="62"/>
        <v/>
      </c>
      <c r="S209" s="662" t="str">
        <f t="shared" si="67"/>
        <v/>
      </c>
      <c r="U209" s="662" t="str">
        <f t="shared" si="68"/>
        <v/>
      </c>
      <c r="W209" s="662" t="str">
        <f t="shared" si="69"/>
        <v/>
      </c>
      <c r="Y209" s="662" t="str">
        <f t="shared" si="70"/>
        <v/>
      </c>
      <c r="AA209" s="662" t="str">
        <f t="shared" si="71"/>
        <v/>
      </c>
      <c r="AC209" s="662" t="str">
        <f t="shared" si="72"/>
        <v/>
      </c>
      <c r="AE209" s="662" t="str">
        <f t="shared" si="73"/>
        <v/>
      </c>
      <c r="AG209" s="662" t="str">
        <f t="shared" si="74"/>
        <v/>
      </c>
      <c r="AI209" s="662" t="str">
        <f t="shared" si="75"/>
        <v/>
      </c>
      <c r="AK209" s="662" t="str">
        <f t="shared" si="76"/>
        <v/>
      </c>
      <c r="AM209" s="662" t="str">
        <f t="shared" si="77"/>
        <v/>
      </c>
      <c r="AO209" s="662" t="str">
        <f t="shared" si="78"/>
        <v/>
      </c>
      <c r="AQ209" s="662" t="str">
        <f t="shared" si="79"/>
        <v/>
      </c>
    </row>
    <row r="210" spans="5:43" x14ac:dyDescent="0.3">
      <c r="E210" s="662" t="str">
        <f t="shared" si="60"/>
        <v/>
      </c>
      <c r="G210" s="662" t="str">
        <f t="shared" si="63"/>
        <v/>
      </c>
      <c r="I210" s="662" t="str">
        <f t="shared" si="64"/>
        <v/>
      </c>
      <c r="K210" s="662" t="str">
        <f t="shared" si="65"/>
        <v/>
      </c>
      <c r="M210" s="662" t="str">
        <f t="shared" si="66"/>
        <v/>
      </c>
      <c r="O210" s="662" t="str">
        <f t="shared" si="61"/>
        <v/>
      </c>
      <c r="Q210" s="662" t="str">
        <f t="shared" si="62"/>
        <v/>
      </c>
      <c r="S210" s="662" t="str">
        <f t="shared" si="67"/>
        <v/>
      </c>
      <c r="U210" s="662" t="str">
        <f t="shared" si="68"/>
        <v/>
      </c>
      <c r="W210" s="662" t="str">
        <f t="shared" si="69"/>
        <v/>
      </c>
      <c r="Y210" s="662" t="str">
        <f t="shared" si="70"/>
        <v/>
      </c>
      <c r="AA210" s="662" t="str">
        <f t="shared" si="71"/>
        <v/>
      </c>
      <c r="AC210" s="662" t="str">
        <f t="shared" si="72"/>
        <v/>
      </c>
      <c r="AE210" s="662" t="str">
        <f t="shared" si="73"/>
        <v/>
      </c>
      <c r="AG210" s="662" t="str">
        <f t="shared" si="74"/>
        <v/>
      </c>
      <c r="AI210" s="662" t="str">
        <f t="shared" si="75"/>
        <v/>
      </c>
      <c r="AK210" s="662" t="str">
        <f t="shared" si="76"/>
        <v/>
      </c>
      <c r="AM210" s="662" t="str">
        <f t="shared" si="77"/>
        <v/>
      </c>
      <c r="AO210" s="662" t="str">
        <f t="shared" si="78"/>
        <v/>
      </c>
      <c r="AQ210" s="662" t="str">
        <f t="shared" si="79"/>
        <v/>
      </c>
    </row>
    <row r="211" spans="5:43" x14ac:dyDescent="0.3">
      <c r="E211" s="662" t="str">
        <f t="shared" si="60"/>
        <v/>
      </c>
      <c r="G211" s="662" t="str">
        <f t="shared" si="63"/>
        <v/>
      </c>
      <c r="I211" s="662" t="str">
        <f t="shared" si="64"/>
        <v/>
      </c>
      <c r="K211" s="662" t="str">
        <f t="shared" si="65"/>
        <v/>
      </c>
      <c r="M211" s="662" t="str">
        <f t="shared" si="66"/>
        <v/>
      </c>
      <c r="O211" s="662" t="str">
        <f t="shared" si="61"/>
        <v/>
      </c>
      <c r="Q211" s="662" t="str">
        <f t="shared" si="62"/>
        <v/>
      </c>
      <c r="S211" s="662" t="str">
        <f t="shared" si="67"/>
        <v/>
      </c>
      <c r="U211" s="662" t="str">
        <f t="shared" si="68"/>
        <v/>
      </c>
      <c r="W211" s="662" t="str">
        <f t="shared" si="69"/>
        <v/>
      </c>
      <c r="Y211" s="662" t="str">
        <f t="shared" si="70"/>
        <v/>
      </c>
      <c r="AA211" s="662" t="str">
        <f t="shared" si="71"/>
        <v/>
      </c>
      <c r="AC211" s="662" t="str">
        <f t="shared" si="72"/>
        <v/>
      </c>
      <c r="AE211" s="662" t="str">
        <f t="shared" si="73"/>
        <v/>
      </c>
      <c r="AG211" s="662" t="str">
        <f t="shared" si="74"/>
        <v/>
      </c>
      <c r="AI211" s="662" t="str">
        <f t="shared" si="75"/>
        <v/>
      </c>
      <c r="AK211" s="662" t="str">
        <f t="shared" si="76"/>
        <v/>
      </c>
      <c r="AM211" s="662" t="str">
        <f t="shared" si="77"/>
        <v/>
      </c>
      <c r="AO211" s="662" t="str">
        <f t="shared" si="78"/>
        <v/>
      </c>
      <c r="AQ211" s="662" t="str">
        <f t="shared" si="79"/>
        <v/>
      </c>
    </row>
    <row r="212" spans="5:43" x14ac:dyDescent="0.3">
      <c r="E212" s="662" t="str">
        <f t="shared" si="60"/>
        <v/>
      </c>
      <c r="G212" s="662" t="str">
        <f t="shared" si="63"/>
        <v/>
      </c>
      <c r="I212" s="662" t="str">
        <f t="shared" si="64"/>
        <v/>
      </c>
      <c r="K212" s="662" t="str">
        <f t="shared" si="65"/>
        <v/>
      </c>
      <c r="M212" s="662" t="str">
        <f t="shared" si="66"/>
        <v/>
      </c>
      <c r="O212" s="662" t="str">
        <f t="shared" si="61"/>
        <v/>
      </c>
      <c r="Q212" s="662" t="str">
        <f t="shared" si="62"/>
        <v/>
      </c>
      <c r="S212" s="662" t="str">
        <f t="shared" si="67"/>
        <v/>
      </c>
      <c r="U212" s="662" t="str">
        <f t="shared" si="68"/>
        <v/>
      </c>
      <c r="W212" s="662" t="str">
        <f t="shared" si="69"/>
        <v/>
      </c>
      <c r="Y212" s="662" t="str">
        <f t="shared" si="70"/>
        <v/>
      </c>
      <c r="AA212" s="662" t="str">
        <f t="shared" si="71"/>
        <v/>
      </c>
      <c r="AC212" s="662" t="str">
        <f t="shared" si="72"/>
        <v/>
      </c>
      <c r="AE212" s="662" t="str">
        <f t="shared" si="73"/>
        <v/>
      </c>
      <c r="AG212" s="662" t="str">
        <f t="shared" si="74"/>
        <v/>
      </c>
      <c r="AI212" s="662" t="str">
        <f t="shared" si="75"/>
        <v/>
      </c>
      <c r="AK212" s="662" t="str">
        <f t="shared" si="76"/>
        <v/>
      </c>
      <c r="AM212" s="662" t="str">
        <f t="shared" si="77"/>
        <v/>
      </c>
      <c r="AO212" s="662" t="str">
        <f t="shared" si="78"/>
        <v/>
      </c>
      <c r="AQ212" s="662" t="str">
        <f t="shared" si="79"/>
        <v/>
      </c>
    </row>
    <row r="213" spans="5:43" x14ac:dyDescent="0.3">
      <c r="E213" s="662" t="str">
        <f t="shared" si="60"/>
        <v/>
      </c>
      <c r="G213" s="662" t="str">
        <f t="shared" si="63"/>
        <v/>
      </c>
      <c r="I213" s="662" t="str">
        <f t="shared" si="64"/>
        <v/>
      </c>
      <c r="K213" s="662" t="str">
        <f t="shared" si="65"/>
        <v/>
      </c>
      <c r="M213" s="662" t="str">
        <f t="shared" si="66"/>
        <v/>
      </c>
      <c r="O213" s="662" t="str">
        <f t="shared" si="61"/>
        <v/>
      </c>
      <c r="Q213" s="662" t="str">
        <f t="shared" si="62"/>
        <v/>
      </c>
      <c r="S213" s="662" t="str">
        <f t="shared" si="67"/>
        <v/>
      </c>
      <c r="U213" s="662" t="str">
        <f t="shared" si="68"/>
        <v/>
      </c>
      <c r="W213" s="662" t="str">
        <f t="shared" si="69"/>
        <v/>
      </c>
      <c r="Y213" s="662" t="str">
        <f t="shared" si="70"/>
        <v/>
      </c>
      <c r="AA213" s="662" t="str">
        <f t="shared" si="71"/>
        <v/>
      </c>
      <c r="AC213" s="662" t="str">
        <f t="shared" si="72"/>
        <v/>
      </c>
      <c r="AE213" s="662" t="str">
        <f t="shared" si="73"/>
        <v/>
      </c>
      <c r="AG213" s="662" t="str">
        <f t="shared" si="74"/>
        <v/>
      </c>
      <c r="AI213" s="662" t="str">
        <f t="shared" si="75"/>
        <v/>
      </c>
      <c r="AK213" s="662" t="str">
        <f t="shared" si="76"/>
        <v/>
      </c>
      <c r="AM213" s="662" t="str">
        <f t="shared" si="77"/>
        <v/>
      </c>
      <c r="AO213" s="662" t="str">
        <f t="shared" si="78"/>
        <v/>
      </c>
      <c r="AQ213" s="662" t="str">
        <f t="shared" si="79"/>
        <v/>
      </c>
    </row>
    <row r="214" spans="5:43" x14ac:dyDescent="0.3">
      <c r="E214" s="662" t="str">
        <f t="shared" si="60"/>
        <v/>
      </c>
      <c r="G214" s="662" t="str">
        <f t="shared" si="63"/>
        <v/>
      </c>
      <c r="I214" s="662" t="str">
        <f t="shared" si="64"/>
        <v/>
      </c>
      <c r="K214" s="662" t="str">
        <f t="shared" si="65"/>
        <v/>
      </c>
      <c r="M214" s="662" t="str">
        <f t="shared" si="66"/>
        <v/>
      </c>
      <c r="O214" s="662" t="str">
        <f t="shared" si="61"/>
        <v/>
      </c>
      <c r="Q214" s="662" t="str">
        <f t="shared" si="62"/>
        <v/>
      </c>
      <c r="S214" s="662" t="str">
        <f t="shared" si="67"/>
        <v/>
      </c>
      <c r="U214" s="662" t="str">
        <f t="shared" si="68"/>
        <v/>
      </c>
      <c r="W214" s="662" t="str">
        <f t="shared" si="69"/>
        <v/>
      </c>
      <c r="Y214" s="662" t="str">
        <f t="shared" si="70"/>
        <v/>
      </c>
      <c r="AA214" s="662" t="str">
        <f t="shared" si="71"/>
        <v/>
      </c>
      <c r="AC214" s="662" t="str">
        <f t="shared" si="72"/>
        <v/>
      </c>
      <c r="AE214" s="662" t="str">
        <f t="shared" si="73"/>
        <v/>
      </c>
      <c r="AG214" s="662" t="str">
        <f t="shared" si="74"/>
        <v/>
      </c>
      <c r="AI214" s="662" t="str">
        <f t="shared" si="75"/>
        <v/>
      </c>
      <c r="AK214" s="662" t="str">
        <f t="shared" si="76"/>
        <v/>
      </c>
      <c r="AM214" s="662" t="str">
        <f t="shared" si="77"/>
        <v/>
      </c>
      <c r="AO214" s="662" t="str">
        <f t="shared" si="78"/>
        <v/>
      </c>
      <c r="AQ214" s="662" t="str">
        <f t="shared" si="79"/>
        <v/>
      </c>
    </row>
    <row r="215" spans="5:43" x14ac:dyDescent="0.3">
      <c r="E215" s="662" t="str">
        <f t="shared" si="60"/>
        <v/>
      </c>
      <c r="G215" s="662" t="str">
        <f t="shared" si="63"/>
        <v/>
      </c>
      <c r="I215" s="662" t="str">
        <f t="shared" si="64"/>
        <v/>
      </c>
      <c r="K215" s="662" t="str">
        <f t="shared" si="65"/>
        <v/>
      </c>
      <c r="M215" s="662" t="str">
        <f t="shared" si="66"/>
        <v/>
      </c>
      <c r="O215" s="662" t="str">
        <f t="shared" si="61"/>
        <v/>
      </c>
      <c r="Q215" s="662" t="str">
        <f t="shared" si="62"/>
        <v/>
      </c>
      <c r="S215" s="662" t="str">
        <f t="shared" si="67"/>
        <v/>
      </c>
      <c r="U215" s="662" t="str">
        <f t="shared" si="68"/>
        <v/>
      </c>
      <c r="W215" s="662" t="str">
        <f t="shared" si="69"/>
        <v/>
      </c>
      <c r="Y215" s="662" t="str">
        <f t="shared" si="70"/>
        <v/>
      </c>
      <c r="AA215" s="662" t="str">
        <f t="shared" si="71"/>
        <v/>
      </c>
      <c r="AC215" s="662" t="str">
        <f t="shared" si="72"/>
        <v/>
      </c>
      <c r="AE215" s="662" t="str">
        <f t="shared" si="73"/>
        <v/>
      </c>
      <c r="AG215" s="662" t="str">
        <f t="shared" si="74"/>
        <v/>
      </c>
      <c r="AI215" s="662" t="str">
        <f t="shared" si="75"/>
        <v/>
      </c>
      <c r="AK215" s="662" t="str">
        <f t="shared" si="76"/>
        <v/>
      </c>
      <c r="AM215" s="662" t="str">
        <f t="shared" si="77"/>
        <v/>
      </c>
      <c r="AO215" s="662" t="str">
        <f t="shared" si="78"/>
        <v/>
      </c>
      <c r="AQ215" s="662" t="str">
        <f t="shared" si="79"/>
        <v/>
      </c>
    </row>
    <row r="216" spans="5:43" x14ac:dyDescent="0.3">
      <c r="E216" s="662" t="str">
        <f t="shared" si="60"/>
        <v/>
      </c>
      <c r="G216" s="662" t="str">
        <f t="shared" si="63"/>
        <v/>
      </c>
      <c r="I216" s="662" t="str">
        <f t="shared" si="64"/>
        <v/>
      </c>
      <c r="K216" s="662" t="str">
        <f t="shared" si="65"/>
        <v/>
      </c>
      <c r="M216" s="662" t="str">
        <f t="shared" si="66"/>
        <v/>
      </c>
      <c r="O216" s="662" t="str">
        <f t="shared" si="61"/>
        <v/>
      </c>
      <c r="Q216" s="662" t="str">
        <f t="shared" si="62"/>
        <v/>
      </c>
      <c r="S216" s="662" t="str">
        <f t="shared" si="67"/>
        <v/>
      </c>
      <c r="U216" s="662" t="str">
        <f t="shared" si="68"/>
        <v/>
      </c>
      <c r="W216" s="662" t="str">
        <f t="shared" si="69"/>
        <v/>
      </c>
      <c r="Y216" s="662" t="str">
        <f t="shared" si="70"/>
        <v/>
      </c>
      <c r="AA216" s="662" t="str">
        <f t="shared" si="71"/>
        <v/>
      </c>
      <c r="AC216" s="662" t="str">
        <f t="shared" si="72"/>
        <v/>
      </c>
      <c r="AE216" s="662" t="str">
        <f t="shared" si="73"/>
        <v/>
      </c>
      <c r="AG216" s="662" t="str">
        <f t="shared" si="74"/>
        <v/>
      </c>
      <c r="AI216" s="662" t="str">
        <f t="shared" si="75"/>
        <v/>
      </c>
      <c r="AK216" s="662" t="str">
        <f t="shared" si="76"/>
        <v/>
      </c>
      <c r="AM216" s="662" t="str">
        <f t="shared" si="77"/>
        <v/>
      </c>
      <c r="AO216" s="662" t="str">
        <f t="shared" si="78"/>
        <v/>
      </c>
      <c r="AQ216" s="662" t="str">
        <f t="shared" si="79"/>
        <v/>
      </c>
    </row>
    <row r="217" spans="5:43" x14ac:dyDescent="0.3">
      <c r="E217" s="662" t="str">
        <f t="shared" si="60"/>
        <v/>
      </c>
      <c r="G217" s="662" t="str">
        <f t="shared" si="63"/>
        <v/>
      </c>
      <c r="I217" s="662" t="str">
        <f t="shared" si="64"/>
        <v/>
      </c>
      <c r="K217" s="662" t="str">
        <f t="shared" si="65"/>
        <v/>
      </c>
      <c r="M217" s="662" t="str">
        <f t="shared" si="66"/>
        <v/>
      </c>
      <c r="O217" s="662" t="str">
        <f t="shared" si="61"/>
        <v/>
      </c>
      <c r="Q217" s="662" t="str">
        <f t="shared" si="62"/>
        <v/>
      </c>
      <c r="S217" s="662" t="str">
        <f t="shared" si="67"/>
        <v/>
      </c>
      <c r="U217" s="662" t="str">
        <f t="shared" si="68"/>
        <v/>
      </c>
      <c r="W217" s="662" t="str">
        <f t="shared" si="69"/>
        <v/>
      </c>
      <c r="Y217" s="662" t="str">
        <f t="shared" si="70"/>
        <v/>
      </c>
      <c r="AA217" s="662" t="str">
        <f t="shared" si="71"/>
        <v/>
      </c>
      <c r="AC217" s="662" t="str">
        <f t="shared" si="72"/>
        <v/>
      </c>
      <c r="AE217" s="662" t="str">
        <f t="shared" si="73"/>
        <v/>
      </c>
      <c r="AG217" s="662" t="str">
        <f t="shared" si="74"/>
        <v/>
      </c>
      <c r="AI217" s="662" t="str">
        <f t="shared" si="75"/>
        <v/>
      </c>
      <c r="AK217" s="662" t="str">
        <f t="shared" si="76"/>
        <v/>
      </c>
      <c r="AM217" s="662" t="str">
        <f t="shared" si="77"/>
        <v/>
      </c>
      <c r="AO217" s="662" t="str">
        <f t="shared" si="78"/>
        <v/>
      </c>
      <c r="AQ217" s="662" t="str">
        <f t="shared" si="79"/>
        <v/>
      </c>
    </row>
    <row r="218" spans="5:43" x14ac:dyDescent="0.3">
      <c r="E218" s="662" t="str">
        <f t="shared" ref="E218:E281" si="80">IF(OR($B218=0,D218=0),"",D218/$B218)</f>
        <v/>
      </c>
      <c r="G218" s="662" t="str">
        <f t="shared" si="63"/>
        <v/>
      </c>
      <c r="I218" s="662" t="str">
        <f t="shared" si="64"/>
        <v/>
      </c>
      <c r="K218" s="662" t="str">
        <f t="shared" si="65"/>
        <v/>
      </c>
      <c r="M218" s="662" t="str">
        <f t="shared" si="66"/>
        <v/>
      </c>
      <c r="O218" s="662" t="str">
        <f t="shared" ref="O218:O281" si="81">IF(OR($B218=0,N218=0),"",N218/$B218)</f>
        <v/>
      </c>
      <c r="Q218" s="662" t="str">
        <f t="shared" ref="Q218:Q281" si="82">IF(OR($B218=0,P218=0),"",P218/$B218)</f>
        <v/>
      </c>
      <c r="S218" s="662" t="str">
        <f t="shared" si="67"/>
        <v/>
      </c>
      <c r="U218" s="662" t="str">
        <f t="shared" si="68"/>
        <v/>
      </c>
      <c r="W218" s="662" t="str">
        <f t="shared" si="69"/>
        <v/>
      </c>
      <c r="Y218" s="662" t="str">
        <f t="shared" si="70"/>
        <v/>
      </c>
      <c r="AA218" s="662" t="str">
        <f t="shared" si="71"/>
        <v/>
      </c>
      <c r="AC218" s="662" t="str">
        <f t="shared" si="72"/>
        <v/>
      </c>
      <c r="AE218" s="662" t="str">
        <f t="shared" si="73"/>
        <v/>
      </c>
      <c r="AG218" s="662" t="str">
        <f t="shared" si="74"/>
        <v/>
      </c>
      <c r="AI218" s="662" t="str">
        <f t="shared" si="75"/>
        <v/>
      </c>
      <c r="AK218" s="662" t="str">
        <f t="shared" si="76"/>
        <v/>
      </c>
      <c r="AM218" s="662" t="str">
        <f t="shared" si="77"/>
        <v/>
      </c>
      <c r="AO218" s="662" t="str">
        <f t="shared" si="78"/>
        <v/>
      </c>
      <c r="AQ218" s="662" t="str">
        <f t="shared" si="79"/>
        <v/>
      </c>
    </row>
    <row r="219" spans="5:43" x14ac:dyDescent="0.3">
      <c r="E219" s="662" t="str">
        <f t="shared" si="80"/>
        <v/>
      </c>
      <c r="G219" s="662" t="str">
        <f t="shared" si="63"/>
        <v/>
      </c>
      <c r="I219" s="662" t="str">
        <f t="shared" si="64"/>
        <v/>
      </c>
      <c r="K219" s="662" t="str">
        <f t="shared" si="65"/>
        <v/>
      </c>
      <c r="M219" s="662" t="str">
        <f t="shared" si="66"/>
        <v/>
      </c>
      <c r="O219" s="662" t="str">
        <f t="shared" si="81"/>
        <v/>
      </c>
      <c r="Q219" s="662" t="str">
        <f t="shared" si="82"/>
        <v/>
      </c>
      <c r="S219" s="662" t="str">
        <f t="shared" si="67"/>
        <v/>
      </c>
      <c r="U219" s="662" t="str">
        <f t="shared" si="68"/>
        <v/>
      </c>
      <c r="W219" s="662" t="str">
        <f t="shared" si="69"/>
        <v/>
      </c>
      <c r="Y219" s="662" t="str">
        <f t="shared" si="70"/>
        <v/>
      </c>
      <c r="AA219" s="662" t="str">
        <f t="shared" si="71"/>
        <v/>
      </c>
      <c r="AC219" s="662" t="str">
        <f t="shared" si="72"/>
        <v/>
      </c>
      <c r="AE219" s="662" t="str">
        <f t="shared" si="73"/>
        <v/>
      </c>
      <c r="AG219" s="662" t="str">
        <f t="shared" si="74"/>
        <v/>
      </c>
      <c r="AI219" s="662" t="str">
        <f t="shared" si="75"/>
        <v/>
      </c>
      <c r="AK219" s="662" t="str">
        <f t="shared" si="76"/>
        <v/>
      </c>
      <c r="AM219" s="662" t="str">
        <f t="shared" si="77"/>
        <v/>
      </c>
      <c r="AO219" s="662" t="str">
        <f t="shared" si="78"/>
        <v/>
      </c>
      <c r="AQ219" s="662" t="str">
        <f t="shared" si="79"/>
        <v/>
      </c>
    </row>
    <row r="220" spans="5:43" x14ac:dyDescent="0.3">
      <c r="E220" s="662" t="str">
        <f t="shared" si="80"/>
        <v/>
      </c>
      <c r="G220" s="662" t="str">
        <f t="shared" si="63"/>
        <v/>
      </c>
      <c r="I220" s="662" t="str">
        <f t="shared" si="64"/>
        <v/>
      </c>
      <c r="K220" s="662" t="str">
        <f t="shared" si="65"/>
        <v/>
      </c>
      <c r="M220" s="662" t="str">
        <f t="shared" si="66"/>
        <v/>
      </c>
      <c r="O220" s="662" t="str">
        <f t="shared" si="81"/>
        <v/>
      </c>
      <c r="Q220" s="662" t="str">
        <f t="shared" si="82"/>
        <v/>
      </c>
      <c r="S220" s="662" t="str">
        <f t="shared" si="67"/>
        <v/>
      </c>
      <c r="U220" s="662" t="str">
        <f t="shared" si="68"/>
        <v/>
      </c>
      <c r="W220" s="662" t="str">
        <f t="shared" si="69"/>
        <v/>
      </c>
      <c r="Y220" s="662" t="str">
        <f t="shared" si="70"/>
        <v/>
      </c>
      <c r="AA220" s="662" t="str">
        <f t="shared" si="71"/>
        <v/>
      </c>
      <c r="AC220" s="662" t="str">
        <f t="shared" si="72"/>
        <v/>
      </c>
      <c r="AE220" s="662" t="str">
        <f t="shared" si="73"/>
        <v/>
      </c>
      <c r="AG220" s="662" t="str">
        <f t="shared" si="74"/>
        <v/>
      </c>
      <c r="AI220" s="662" t="str">
        <f t="shared" si="75"/>
        <v/>
      </c>
      <c r="AK220" s="662" t="str">
        <f t="shared" si="76"/>
        <v/>
      </c>
      <c r="AM220" s="662" t="str">
        <f t="shared" si="77"/>
        <v/>
      </c>
      <c r="AO220" s="662" t="str">
        <f t="shared" si="78"/>
        <v/>
      </c>
      <c r="AQ220" s="662" t="str">
        <f t="shared" si="79"/>
        <v/>
      </c>
    </row>
    <row r="221" spans="5:43" x14ac:dyDescent="0.3">
      <c r="E221" s="662" t="str">
        <f t="shared" si="80"/>
        <v/>
      </c>
      <c r="G221" s="662" t="str">
        <f t="shared" si="63"/>
        <v/>
      </c>
      <c r="I221" s="662" t="str">
        <f t="shared" si="64"/>
        <v/>
      </c>
      <c r="K221" s="662" t="str">
        <f t="shared" si="65"/>
        <v/>
      </c>
      <c r="M221" s="662" t="str">
        <f t="shared" si="66"/>
        <v/>
      </c>
      <c r="O221" s="662" t="str">
        <f t="shared" si="81"/>
        <v/>
      </c>
      <c r="Q221" s="662" t="str">
        <f t="shared" si="82"/>
        <v/>
      </c>
      <c r="S221" s="662" t="str">
        <f t="shared" si="67"/>
        <v/>
      </c>
      <c r="U221" s="662" t="str">
        <f t="shared" si="68"/>
        <v/>
      </c>
      <c r="W221" s="662" t="str">
        <f t="shared" si="69"/>
        <v/>
      </c>
      <c r="Y221" s="662" t="str">
        <f t="shared" si="70"/>
        <v/>
      </c>
      <c r="AA221" s="662" t="str">
        <f t="shared" si="71"/>
        <v/>
      </c>
      <c r="AC221" s="662" t="str">
        <f t="shared" si="72"/>
        <v/>
      </c>
      <c r="AE221" s="662" t="str">
        <f t="shared" si="73"/>
        <v/>
      </c>
      <c r="AG221" s="662" t="str">
        <f t="shared" si="74"/>
        <v/>
      </c>
      <c r="AI221" s="662" t="str">
        <f t="shared" si="75"/>
        <v/>
      </c>
      <c r="AK221" s="662" t="str">
        <f t="shared" si="76"/>
        <v/>
      </c>
      <c r="AM221" s="662" t="str">
        <f t="shared" si="77"/>
        <v/>
      </c>
      <c r="AO221" s="662" t="str">
        <f t="shared" si="78"/>
        <v/>
      </c>
      <c r="AQ221" s="662" t="str">
        <f t="shared" si="79"/>
        <v/>
      </c>
    </row>
    <row r="222" spans="5:43" x14ac:dyDescent="0.3">
      <c r="E222" s="662" t="str">
        <f t="shared" si="80"/>
        <v/>
      </c>
      <c r="G222" s="662" t="str">
        <f t="shared" si="63"/>
        <v/>
      </c>
      <c r="I222" s="662" t="str">
        <f t="shared" si="64"/>
        <v/>
      </c>
      <c r="K222" s="662" t="str">
        <f t="shared" si="65"/>
        <v/>
      </c>
      <c r="M222" s="662" t="str">
        <f t="shared" si="66"/>
        <v/>
      </c>
      <c r="O222" s="662" t="str">
        <f t="shared" si="81"/>
        <v/>
      </c>
      <c r="Q222" s="662" t="str">
        <f t="shared" si="82"/>
        <v/>
      </c>
      <c r="S222" s="662" t="str">
        <f t="shared" si="67"/>
        <v/>
      </c>
      <c r="U222" s="662" t="str">
        <f t="shared" si="68"/>
        <v/>
      </c>
      <c r="W222" s="662" t="str">
        <f t="shared" si="69"/>
        <v/>
      </c>
      <c r="Y222" s="662" t="str">
        <f t="shared" si="70"/>
        <v/>
      </c>
      <c r="AA222" s="662" t="str">
        <f t="shared" si="71"/>
        <v/>
      </c>
      <c r="AC222" s="662" t="str">
        <f t="shared" si="72"/>
        <v/>
      </c>
      <c r="AE222" s="662" t="str">
        <f t="shared" si="73"/>
        <v/>
      </c>
      <c r="AG222" s="662" t="str">
        <f t="shared" si="74"/>
        <v/>
      </c>
      <c r="AI222" s="662" t="str">
        <f t="shared" si="75"/>
        <v/>
      </c>
      <c r="AK222" s="662" t="str">
        <f t="shared" si="76"/>
        <v/>
      </c>
      <c r="AM222" s="662" t="str">
        <f t="shared" si="77"/>
        <v/>
      </c>
      <c r="AO222" s="662" t="str">
        <f t="shared" si="78"/>
        <v/>
      </c>
      <c r="AQ222" s="662" t="str">
        <f t="shared" si="79"/>
        <v/>
      </c>
    </row>
    <row r="223" spans="5:43" x14ac:dyDescent="0.3">
      <c r="E223" s="662" t="str">
        <f t="shared" si="80"/>
        <v/>
      </c>
      <c r="G223" s="662" t="str">
        <f t="shared" si="63"/>
        <v/>
      </c>
      <c r="I223" s="662" t="str">
        <f t="shared" si="64"/>
        <v/>
      </c>
      <c r="K223" s="662" t="str">
        <f t="shared" si="65"/>
        <v/>
      </c>
      <c r="M223" s="662" t="str">
        <f t="shared" si="66"/>
        <v/>
      </c>
      <c r="O223" s="662" t="str">
        <f t="shared" si="81"/>
        <v/>
      </c>
      <c r="Q223" s="662" t="str">
        <f t="shared" si="82"/>
        <v/>
      </c>
      <c r="S223" s="662" t="str">
        <f t="shared" si="67"/>
        <v/>
      </c>
      <c r="U223" s="662" t="str">
        <f t="shared" si="68"/>
        <v/>
      </c>
      <c r="W223" s="662" t="str">
        <f t="shared" si="69"/>
        <v/>
      </c>
      <c r="Y223" s="662" t="str">
        <f t="shared" si="70"/>
        <v/>
      </c>
      <c r="AA223" s="662" t="str">
        <f t="shared" si="71"/>
        <v/>
      </c>
      <c r="AC223" s="662" t="str">
        <f t="shared" si="72"/>
        <v/>
      </c>
      <c r="AE223" s="662" t="str">
        <f t="shared" si="73"/>
        <v/>
      </c>
      <c r="AG223" s="662" t="str">
        <f t="shared" si="74"/>
        <v/>
      </c>
      <c r="AI223" s="662" t="str">
        <f t="shared" si="75"/>
        <v/>
      </c>
      <c r="AK223" s="662" t="str">
        <f t="shared" si="76"/>
        <v/>
      </c>
      <c r="AM223" s="662" t="str">
        <f t="shared" si="77"/>
        <v/>
      </c>
      <c r="AO223" s="662" t="str">
        <f t="shared" si="78"/>
        <v/>
      </c>
      <c r="AQ223" s="662" t="str">
        <f t="shared" si="79"/>
        <v/>
      </c>
    </row>
    <row r="224" spans="5:43" x14ac:dyDescent="0.3">
      <c r="E224" s="662" t="str">
        <f t="shared" si="80"/>
        <v/>
      </c>
      <c r="G224" s="662" t="str">
        <f t="shared" si="63"/>
        <v/>
      </c>
      <c r="I224" s="662" t="str">
        <f t="shared" si="64"/>
        <v/>
      </c>
      <c r="K224" s="662" t="str">
        <f t="shared" si="65"/>
        <v/>
      </c>
      <c r="M224" s="662" t="str">
        <f t="shared" si="66"/>
        <v/>
      </c>
      <c r="O224" s="662" t="str">
        <f t="shared" si="81"/>
        <v/>
      </c>
      <c r="Q224" s="662" t="str">
        <f t="shared" si="82"/>
        <v/>
      </c>
      <c r="S224" s="662" t="str">
        <f t="shared" si="67"/>
        <v/>
      </c>
      <c r="U224" s="662" t="str">
        <f t="shared" si="68"/>
        <v/>
      </c>
      <c r="W224" s="662" t="str">
        <f t="shared" si="69"/>
        <v/>
      </c>
      <c r="Y224" s="662" t="str">
        <f t="shared" si="70"/>
        <v/>
      </c>
      <c r="AA224" s="662" t="str">
        <f t="shared" si="71"/>
        <v/>
      </c>
      <c r="AC224" s="662" t="str">
        <f t="shared" si="72"/>
        <v/>
      </c>
      <c r="AE224" s="662" t="str">
        <f t="shared" si="73"/>
        <v/>
      </c>
      <c r="AG224" s="662" t="str">
        <f t="shared" si="74"/>
        <v/>
      </c>
      <c r="AI224" s="662" t="str">
        <f t="shared" si="75"/>
        <v/>
      </c>
      <c r="AK224" s="662" t="str">
        <f t="shared" si="76"/>
        <v/>
      </c>
      <c r="AM224" s="662" t="str">
        <f t="shared" si="77"/>
        <v/>
      </c>
      <c r="AO224" s="662" t="str">
        <f t="shared" si="78"/>
        <v/>
      </c>
      <c r="AQ224" s="662" t="str">
        <f t="shared" si="79"/>
        <v/>
      </c>
    </row>
    <row r="225" spans="5:43" x14ac:dyDescent="0.3">
      <c r="E225" s="662" t="str">
        <f t="shared" si="80"/>
        <v/>
      </c>
      <c r="G225" s="662" t="str">
        <f t="shared" si="63"/>
        <v/>
      </c>
      <c r="I225" s="662" t="str">
        <f t="shared" si="64"/>
        <v/>
      </c>
      <c r="K225" s="662" t="str">
        <f t="shared" si="65"/>
        <v/>
      </c>
      <c r="M225" s="662" t="str">
        <f t="shared" si="66"/>
        <v/>
      </c>
      <c r="O225" s="662" t="str">
        <f t="shared" si="81"/>
        <v/>
      </c>
      <c r="Q225" s="662" t="str">
        <f t="shared" si="82"/>
        <v/>
      </c>
      <c r="S225" s="662" t="str">
        <f t="shared" si="67"/>
        <v/>
      </c>
      <c r="U225" s="662" t="str">
        <f t="shared" si="68"/>
        <v/>
      </c>
      <c r="W225" s="662" t="str">
        <f t="shared" si="69"/>
        <v/>
      </c>
      <c r="Y225" s="662" t="str">
        <f t="shared" si="70"/>
        <v/>
      </c>
      <c r="AA225" s="662" t="str">
        <f t="shared" si="71"/>
        <v/>
      </c>
      <c r="AC225" s="662" t="str">
        <f t="shared" si="72"/>
        <v/>
      </c>
      <c r="AE225" s="662" t="str">
        <f t="shared" si="73"/>
        <v/>
      </c>
      <c r="AG225" s="662" t="str">
        <f t="shared" si="74"/>
        <v/>
      </c>
      <c r="AI225" s="662" t="str">
        <f t="shared" si="75"/>
        <v/>
      </c>
      <c r="AK225" s="662" t="str">
        <f t="shared" si="76"/>
        <v/>
      </c>
      <c r="AM225" s="662" t="str">
        <f t="shared" si="77"/>
        <v/>
      </c>
      <c r="AO225" s="662" t="str">
        <f t="shared" si="78"/>
        <v/>
      </c>
      <c r="AQ225" s="662" t="str">
        <f t="shared" si="79"/>
        <v/>
      </c>
    </row>
    <row r="226" spans="5:43" x14ac:dyDescent="0.3">
      <c r="E226" s="662" t="str">
        <f t="shared" si="80"/>
        <v/>
      </c>
      <c r="G226" s="662" t="str">
        <f t="shared" si="63"/>
        <v/>
      </c>
      <c r="I226" s="662" t="str">
        <f t="shared" si="64"/>
        <v/>
      </c>
      <c r="K226" s="662" t="str">
        <f t="shared" si="65"/>
        <v/>
      </c>
      <c r="M226" s="662" t="str">
        <f t="shared" si="66"/>
        <v/>
      </c>
      <c r="O226" s="662" t="str">
        <f t="shared" si="81"/>
        <v/>
      </c>
      <c r="Q226" s="662" t="str">
        <f t="shared" si="82"/>
        <v/>
      </c>
      <c r="S226" s="662" t="str">
        <f t="shared" si="67"/>
        <v/>
      </c>
      <c r="U226" s="662" t="str">
        <f t="shared" si="68"/>
        <v/>
      </c>
      <c r="W226" s="662" t="str">
        <f t="shared" si="69"/>
        <v/>
      </c>
      <c r="Y226" s="662" t="str">
        <f t="shared" si="70"/>
        <v/>
      </c>
      <c r="AA226" s="662" t="str">
        <f t="shared" si="71"/>
        <v/>
      </c>
      <c r="AC226" s="662" t="str">
        <f t="shared" si="72"/>
        <v/>
      </c>
      <c r="AE226" s="662" t="str">
        <f t="shared" si="73"/>
        <v/>
      </c>
      <c r="AG226" s="662" t="str">
        <f t="shared" si="74"/>
        <v/>
      </c>
      <c r="AI226" s="662" t="str">
        <f t="shared" si="75"/>
        <v/>
      </c>
      <c r="AK226" s="662" t="str">
        <f t="shared" si="76"/>
        <v/>
      </c>
      <c r="AM226" s="662" t="str">
        <f t="shared" si="77"/>
        <v/>
      </c>
      <c r="AO226" s="662" t="str">
        <f t="shared" si="78"/>
        <v/>
      </c>
      <c r="AQ226" s="662" t="str">
        <f t="shared" si="79"/>
        <v/>
      </c>
    </row>
    <row r="227" spans="5:43" x14ac:dyDescent="0.3">
      <c r="E227" s="662" t="str">
        <f t="shared" si="80"/>
        <v/>
      </c>
      <c r="G227" s="662" t="str">
        <f t="shared" si="63"/>
        <v/>
      </c>
      <c r="I227" s="662" t="str">
        <f t="shared" si="64"/>
        <v/>
      </c>
      <c r="K227" s="662" t="str">
        <f t="shared" si="65"/>
        <v/>
      </c>
      <c r="M227" s="662" t="str">
        <f t="shared" si="66"/>
        <v/>
      </c>
      <c r="O227" s="662" t="str">
        <f t="shared" si="81"/>
        <v/>
      </c>
      <c r="Q227" s="662" t="str">
        <f t="shared" si="82"/>
        <v/>
      </c>
      <c r="S227" s="662" t="str">
        <f t="shared" si="67"/>
        <v/>
      </c>
      <c r="U227" s="662" t="str">
        <f t="shared" si="68"/>
        <v/>
      </c>
      <c r="W227" s="662" t="str">
        <f t="shared" si="69"/>
        <v/>
      </c>
      <c r="Y227" s="662" t="str">
        <f t="shared" si="70"/>
        <v/>
      </c>
      <c r="AA227" s="662" t="str">
        <f t="shared" si="71"/>
        <v/>
      </c>
      <c r="AC227" s="662" t="str">
        <f t="shared" si="72"/>
        <v/>
      </c>
      <c r="AE227" s="662" t="str">
        <f t="shared" si="73"/>
        <v/>
      </c>
      <c r="AG227" s="662" t="str">
        <f t="shared" si="74"/>
        <v/>
      </c>
      <c r="AI227" s="662" t="str">
        <f t="shared" si="75"/>
        <v/>
      </c>
      <c r="AK227" s="662" t="str">
        <f t="shared" si="76"/>
        <v/>
      </c>
      <c r="AM227" s="662" t="str">
        <f t="shared" si="77"/>
        <v/>
      </c>
      <c r="AO227" s="662" t="str">
        <f t="shared" si="78"/>
        <v/>
      </c>
      <c r="AQ227" s="662" t="str">
        <f t="shared" si="79"/>
        <v/>
      </c>
    </row>
    <row r="228" spans="5:43" x14ac:dyDescent="0.3">
      <c r="E228" s="662" t="str">
        <f t="shared" si="80"/>
        <v/>
      </c>
      <c r="G228" s="662" t="str">
        <f t="shared" si="63"/>
        <v/>
      </c>
      <c r="I228" s="662" t="str">
        <f t="shared" si="64"/>
        <v/>
      </c>
      <c r="K228" s="662" t="str">
        <f t="shared" si="65"/>
        <v/>
      </c>
      <c r="M228" s="662" t="str">
        <f t="shared" si="66"/>
        <v/>
      </c>
      <c r="O228" s="662" t="str">
        <f t="shared" si="81"/>
        <v/>
      </c>
      <c r="Q228" s="662" t="str">
        <f t="shared" si="82"/>
        <v/>
      </c>
      <c r="S228" s="662" t="str">
        <f t="shared" si="67"/>
        <v/>
      </c>
      <c r="U228" s="662" t="str">
        <f t="shared" si="68"/>
        <v/>
      </c>
      <c r="W228" s="662" t="str">
        <f t="shared" si="69"/>
        <v/>
      </c>
      <c r="Y228" s="662" t="str">
        <f t="shared" si="70"/>
        <v/>
      </c>
      <c r="AA228" s="662" t="str">
        <f t="shared" si="71"/>
        <v/>
      </c>
      <c r="AC228" s="662" t="str">
        <f t="shared" si="72"/>
        <v/>
      </c>
      <c r="AE228" s="662" t="str">
        <f t="shared" si="73"/>
        <v/>
      </c>
      <c r="AG228" s="662" t="str">
        <f t="shared" si="74"/>
        <v/>
      </c>
      <c r="AI228" s="662" t="str">
        <f t="shared" si="75"/>
        <v/>
      </c>
      <c r="AK228" s="662" t="str">
        <f t="shared" si="76"/>
        <v/>
      </c>
      <c r="AM228" s="662" t="str">
        <f t="shared" si="77"/>
        <v/>
      </c>
      <c r="AO228" s="662" t="str">
        <f t="shared" si="78"/>
        <v/>
      </c>
      <c r="AQ228" s="662" t="str">
        <f t="shared" si="79"/>
        <v/>
      </c>
    </row>
    <row r="229" spans="5:43" x14ac:dyDescent="0.3">
      <c r="E229" s="662" t="str">
        <f t="shared" si="80"/>
        <v/>
      </c>
      <c r="G229" s="662" t="str">
        <f t="shared" si="63"/>
        <v/>
      </c>
      <c r="I229" s="662" t="str">
        <f t="shared" si="64"/>
        <v/>
      </c>
      <c r="K229" s="662" t="str">
        <f t="shared" si="65"/>
        <v/>
      </c>
      <c r="M229" s="662" t="str">
        <f t="shared" si="66"/>
        <v/>
      </c>
      <c r="O229" s="662" t="str">
        <f t="shared" si="81"/>
        <v/>
      </c>
      <c r="Q229" s="662" t="str">
        <f t="shared" si="82"/>
        <v/>
      </c>
      <c r="S229" s="662" t="str">
        <f t="shared" si="67"/>
        <v/>
      </c>
      <c r="U229" s="662" t="str">
        <f t="shared" si="68"/>
        <v/>
      </c>
      <c r="W229" s="662" t="str">
        <f t="shared" si="69"/>
        <v/>
      </c>
      <c r="Y229" s="662" t="str">
        <f t="shared" si="70"/>
        <v/>
      </c>
      <c r="AA229" s="662" t="str">
        <f t="shared" si="71"/>
        <v/>
      </c>
      <c r="AC229" s="662" t="str">
        <f t="shared" si="72"/>
        <v/>
      </c>
      <c r="AE229" s="662" t="str">
        <f t="shared" si="73"/>
        <v/>
      </c>
      <c r="AG229" s="662" t="str">
        <f t="shared" si="74"/>
        <v/>
      </c>
      <c r="AI229" s="662" t="str">
        <f t="shared" si="75"/>
        <v/>
      </c>
      <c r="AK229" s="662" t="str">
        <f t="shared" si="76"/>
        <v/>
      </c>
      <c r="AM229" s="662" t="str">
        <f t="shared" si="77"/>
        <v/>
      </c>
      <c r="AO229" s="662" t="str">
        <f t="shared" si="78"/>
        <v/>
      </c>
      <c r="AQ229" s="662" t="str">
        <f t="shared" si="79"/>
        <v/>
      </c>
    </row>
    <row r="230" spans="5:43" x14ac:dyDescent="0.3">
      <c r="E230" s="662" t="str">
        <f t="shared" si="80"/>
        <v/>
      </c>
      <c r="G230" s="662" t="str">
        <f t="shared" si="63"/>
        <v/>
      </c>
      <c r="I230" s="662" t="str">
        <f t="shared" si="64"/>
        <v/>
      </c>
      <c r="K230" s="662" t="str">
        <f t="shared" si="65"/>
        <v/>
      </c>
      <c r="M230" s="662" t="str">
        <f t="shared" si="66"/>
        <v/>
      </c>
      <c r="O230" s="662" t="str">
        <f t="shared" si="81"/>
        <v/>
      </c>
      <c r="Q230" s="662" t="str">
        <f t="shared" si="82"/>
        <v/>
      </c>
      <c r="S230" s="662" t="str">
        <f t="shared" si="67"/>
        <v/>
      </c>
      <c r="U230" s="662" t="str">
        <f t="shared" si="68"/>
        <v/>
      </c>
      <c r="W230" s="662" t="str">
        <f t="shared" si="69"/>
        <v/>
      </c>
      <c r="Y230" s="662" t="str">
        <f t="shared" si="70"/>
        <v/>
      </c>
      <c r="AA230" s="662" t="str">
        <f t="shared" si="71"/>
        <v/>
      </c>
      <c r="AC230" s="662" t="str">
        <f t="shared" si="72"/>
        <v/>
      </c>
      <c r="AE230" s="662" t="str">
        <f t="shared" si="73"/>
        <v/>
      </c>
      <c r="AG230" s="662" t="str">
        <f t="shared" si="74"/>
        <v/>
      </c>
      <c r="AI230" s="662" t="str">
        <f t="shared" si="75"/>
        <v/>
      </c>
      <c r="AK230" s="662" t="str">
        <f t="shared" si="76"/>
        <v/>
      </c>
      <c r="AM230" s="662" t="str">
        <f t="shared" si="77"/>
        <v/>
      </c>
      <c r="AO230" s="662" t="str">
        <f t="shared" si="78"/>
        <v/>
      </c>
      <c r="AQ230" s="662" t="str">
        <f t="shared" si="79"/>
        <v/>
      </c>
    </row>
    <row r="231" spans="5:43" x14ac:dyDescent="0.3">
      <c r="E231" s="662" t="str">
        <f t="shared" si="80"/>
        <v/>
      </c>
      <c r="G231" s="662" t="str">
        <f t="shared" si="63"/>
        <v/>
      </c>
      <c r="I231" s="662" t="str">
        <f t="shared" si="64"/>
        <v/>
      </c>
      <c r="K231" s="662" t="str">
        <f t="shared" si="65"/>
        <v/>
      </c>
      <c r="M231" s="662" t="str">
        <f t="shared" si="66"/>
        <v/>
      </c>
      <c r="O231" s="662" t="str">
        <f t="shared" si="81"/>
        <v/>
      </c>
      <c r="Q231" s="662" t="str">
        <f t="shared" si="82"/>
        <v/>
      </c>
      <c r="S231" s="662" t="str">
        <f t="shared" si="67"/>
        <v/>
      </c>
      <c r="U231" s="662" t="str">
        <f t="shared" si="68"/>
        <v/>
      </c>
      <c r="W231" s="662" t="str">
        <f t="shared" si="69"/>
        <v/>
      </c>
      <c r="Y231" s="662" t="str">
        <f t="shared" si="70"/>
        <v/>
      </c>
      <c r="AA231" s="662" t="str">
        <f t="shared" si="71"/>
        <v/>
      </c>
      <c r="AC231" s="662" t="str">
        <f t="shared" si="72"/>
        <v/>
      </c>
      <c r="AE231" s="662" t="str">
        <f t="shared" si="73"/>
        <v/>
      </c>
      <c r="AG231" s="662" t="str">
        <f t="shared" si="74"/>
        <v/>
      </c>
      <c r="AI231" s="662" t="str">
        <f t="shared" si="75"/>
        <v/>
      </c>
      <c r="AK231" s="662" t="str">
        <f t="shared" si="76"/>
        <v/>
      </c>
      <c r="AM231" s="662" t="str">
        <f t="shared" si="77"/>
        <v/>
      </c>
      <c r="AO231" s="662" t="str">
        <f t="shared" si="78"/>
        <v/>
      </c>
      <c r="AQ231" s="662" t="str">
        <f t="shared" si="79"/>
        <v/>
      </c>
    </row>
    <row r="232" spans="5:43" x14ac:dyDescent="0.3">
      <c r="E232" s="662" t="str">
        <f t="shared" si="80"/>
        <v/>
      </c>
      <c r="G232" s="662" t="str">
        <f t="shared" si="63"/>
        <v/>
      </c>
      <c r="I232" s="662" t="str">
        <f t="shared" si="64"/>
        <v/>
      </c>
      <c r="K232" s="662" t="str">
        <f t="shared" si="65"/>
        <v/>
      </c>
      <c r="M232" s="662" t="str">
        <f t="shared" si="66"/>
        <v/>
      </c>
      <c r="O232" s="662" t="str">
        <f t="shared" si="81"/>
        <v/>
      </c>
      <c r="Q232" s="662" t="str">
        <f t="shared" si="82"/>
        <v/>
      </c>
      <c r="S232" s="662" t="str">
        <f t="shared" si="67"/>
        <v/>
      </c>
      <c r="U232" s="662" t="str">
        <f t="shared" si="68"/>
        <v/>
      </c>
      <c r="W232" s="662" t="str">
        <f t="shared" si="69"/>
        <v/>
      </c>
      <c r="Y232" s="662" t="str">
        <f t="shared" si="70"/>
        <v/>
      </c>
      <c r="AA232" s="662" t="str">
        <f t="shared" si="71"/>
        <v/>
      </c>
      <c r="AC232" s="662" t="str">
        <f t="shared" si="72"/>
        <v/>
      </c>
      <c r="AE232" s="662" t="str">
        <f t="shared" si="73"/>
        <v/>
      </c>
      <c r="AG232" s="662" t="str">
        <f t="shared" si="74"/>
        <v/>
      </c>
      <c r="AI232" s="662" t="str">
        <f t="shared" si="75"/>
        <v/>
      </c>
      <c r="AK232" s="662" t="str">
        <f t="shared" si="76"/>
        <v/>
      </c>
      <c r="AM232" s="662" t="str">
        <f t="shared" si="77"/>
        <v/>
      </c>
      <c r="AO232" s="662" t="str">
        <f t="shared" si="78"/>
        <v/>
      </c>
      <c r="AQ232" s="662" t="str">
        <f t="shared" si="79"/>
        <v/>
      </c>
    </row>
    <row r="233" spans="5:43" x14ac:dyDescent="0.3">
      <c r="E233" s="662" t="str">
        <f t="shared" si="80"/>
        <v/>
      </c>
      <c r="G233" s="662" t="str">
        <f t="shared" si="63"/>
        <v/>
      </c>
      <c r="I233" s="662" t="str">
        <f t="shared" si="64"/>
        <v/>
      </c>
      <c r="K233" s="662" t="str">
        <f t="shared" si="65"/>
        <v/>
      </c>
      <c r="M233" s="662" t="str">
        <f t="shared" si="66"/>
        <v/>
      </c>
      <c r="O233" s="662" t="str">
        <f t="shared" si="81"/>
        <v/>
      </c>
      <c r="Q233" s="662" t="str">
        <f t="shared" si="82"/>
        <v/>
      </c>
      <c r="S233" s="662" t="str">
        <f t="shared" si="67"/>
        <v/>
      </c>
      <c r="U233" s="662" t="str">
        <f t="shared" si="68"/>
        <v/>
      </c>
      <c r="W233" s="662" t="str">
        <f t="shared" si="69"/>
        <v/>
      </c>
      <c r="Y233" s="662" t="str">
        <f t="shared" si="70"/>
        <v/>
      </c>
      <c r="AA233" s="662" t="str">
        <f t="shared" si="71"/>
        <v/>
      </c>
      <c r="AC233" s="662" t="str">
        <f t="shared" si="72"/>
        <v/>
      </c>
      <c r="AE233" s="662" t="str">
        <f t="shared" si="73"/>
        <v/>
      </c>
      <c r="AG233" s="662" t="str">
        <f t="shared" si="74"/>
        <v/>
      </c>
      <c r="AI233" s="662" t="str">
        <f t="shared" si="75"/>
        <v/>
      </c>
      <c r="AK233" s="662" t="str">
        <f t="shared" si="76"/>
        <v/>
      </c>
      <c r="AM233" s="662" t="str">
        <f t="shared" si="77"/>
        <v/>
      </c>
      <c r="AO233" s="662" t="str">
        <f t="shared" si="78"/>
        <v/>
      </c>
      <c r="AQ233" s="662" t="str">
        <f t="shared" si="79"/>
        <v/>
      </c>
    </row>
    <row r="234" spans="5:43" x14ac:dyDescent="0.3">
      <c r="E234" s="662" t="str">
        <f t="shared" si="80"/>
        <v/>
      </c>
      <c r="G234" s="662" t="str">
        <f t="shared" si="63"/>
        <v/>
      </c>
      <c r="I234" s="662" t="str">
        <f t="shared" si="64"/>
        <v/>
      </c>
      <c r="K234" s="662" t="str">
        <f t="shared" si="65"/>
        <v/>
      </c>
      <c r="M234" s="662" t="str">
        <f t="shared" si="66"/>
        <v/>
      </c>
      <c r="O234" s="662" t="str">
        <f t="shared" si="81"/>
        <v/>
      </c>
      <c r="Q234" s="662" t="str">
        <f t="shared" si="82"/>
        <v/>
      </c>
      <c r="S234" s="662" t="str">
        <f t="shared" si="67"/>
        <v/>
      </c>
      <c r="U234" s="662" t="str">
        <f t="shared" si="68"/>
        <v/>
      </c>
      <c r="W234" s="662" t="str">
        <f t="shared" si="69"/>
        <v/>
      </c>
      <c r="Y234" s="662" t="str">
        <f t="shared" si="70"/>
        <v/>
      </c>
      <c r="AA234" s="662" t="str">
        <f t="shared" si="71"/>
        <v/>
      </c>
      <c r="AC234" s="662" t="str">
        <f t="shared" si="72"/>
        <v/>
      </c>
      <c r="AE234" s="662" t="str">
        <f t="shared" si="73"/>
        <v/>
      </c>
      <c r="AG234" s="662" t="str">
        <f t="shared" si="74"/>
        <v/>
      </c>
      <c r="AI234" s="662" t="str">
        <f t="shared" si="75"/>
        <v/>
      </c>
      <c r="AK234" s="662" t="str">
        <f t="shared" si="76"/>
        <v/>
      </c>
      <c r="AM234" s="662" t="str">
        <f t="shared" si="77"/>
        <v/>
      </c>
      <c r="AO234" s="662" t="str">
        <f t="shared" si="78"/>
        <v/>
      </c>
      <c r="AQ234" s="662" t="str">
        <f t="shared" si="79"/>
        <v/>
      </c>
    </row>
    <row r="235" spans="5:43" x14ac:dyDescent="0.3">
      <c r="E235" s="662" t="str">
        <f t="shared" si="80"/>
        <v/>
      </c>
      <c r="G235" s="662" t="str">
        <f t="shared" si="63"/>
        <v/>
      </c>
      <c r="I235" s="662" t="str">
        <f t="shared" si="64"/>
        <v/>
      </c>
      <c r="K235" s="662" t="str">
        <f t="shared" si="65"/>
        <v/>
      </c>
      <c r="M235" s="662" t="str">
        <f t="shared" si="66"/>
        <v/>
      </c>
      <c r="O235" s="662" t="str">
        <f t="shared" si="81"/>
        <v/>
      </c>
      <c r="Q235" s="662" t="str">
        <f t="shared" si="82"/>
        <v/>
      </c>
      <c r="S235" s="662" t="str">
        <f t="shared" si="67"/>
        <v/>
      </c>
      <c r="U235" s="662" t="str">
        <f t="shared" si="68"/>
        <v/>
      </c>
      <c r="W235" s="662" t="str">
        <f t="shared" si="69"/>
        <v/>
      </c>
      <c r="Y235" s="662" t="str">
        <f t="shared" si="70"/>
        <v/>
      </c>
      <c r="AA235" s="662" t="str">
        <f t="shared" si="71"/>
        <v/>
      </c>
      <c r="AC235" s="662" t="str">
        <f t="shared" si="72"/>
        <v/>
      </c>
      <c r="AE235" s="662" t="str">
        <f t="shared" si="73"/>
        <v/>
      </c>
      <c r="AG235" s="662" t="str">
        <f t="shared" si="74"/>
        <v/>
      </c>
      <c r="AI235" s="662" t="str">
        <f t="shared" si="75"/>
        <v/>
      </c>
      <c r="AK235" s="662" t="str">
        <f t="shared" si="76"/>
        <v/>
      </c>
      <c r="AM235" s="662" t="str">
        <f t="shared" si="77"/>
        <v/>
      </c>
      <c r="AO235" s="662" t="str">
        <f t="shared" si="78"/>
        <v/>
      </c>
      <c r="AQ235" s="662" t="str">
        <f t="shared" si="79"/>
        <v/>
      </c>
    </row>
    <row r="236" spans="5:43" x14ac:dyDescent="0.3">
      <c r="E236" s="662" t="str">
        <f t="shared" si="80"/>
        <v/>
      </c>
      <c r="G236" s="662" t="str">
        <f t="shared" si="63"/>
        <v/>
      </c>
      <c r="I236" s="662" t="str">
        <f t="shared" si="64"/>
        <v/>
      </c>
      <c r="K236" s="662" t="str">
        <f t="shared" si="65"/>
        <v/>
      </c>
      <c r="M236" s="662" t="str">
        <f t="shared" si="66"/>
        <v/>
      </c>
      <c r="O236" s="662" t="str">
        <f t="shared" si="81"/>
        <v/>
      </c>
      <c r="Q236" s="662" t="str">
        <f t="shared" si="82"/>
        <v/>
      </c>
      <c r="S236" s="662" t="str">
        <f t="shared" si="67"/>
        <v/>
      </c>
      <c r="U236" s="662" t="str">
        <f t="shared" si="68"/>
        <v/>
      </c>
      <c r="W236" s="662" t="str">
        <f t="shared" si="69"/>
        <v/>
      </c>
      <c r="Y236" s="662" t="str">
        <f t="shared" si="70"/>
        <v/>
      </c>
      <c r="AA236" s="662" t="str">
        <f t="shared" si="71"/>
        <v/>
      </c>
      <c r="AC236" s="662" t="str">
        <f t="shared" si="72"/>
        <v/>
      </c>
      <c r="AE236" s="662" t="str">
        <f t="shared" si="73"/>
        <v/>
      </c>
      <c r="AG236" s="662" t="str">
        <f t="shared" si="74"/>
        <v/>
      </c>
      <c r="AI236" s="662" t="str">
        <f t="shared" si="75"/>
        <v/>
      </c>
      <c r="AK236" s="662" t="str">
        <f t="shared" si="76"/>
        <v/>
      </c>
      <c r="AM236" s="662" t="str">
        <f t="shared" si="77"/>
        <v/>
      </c>
      <c r="AO236" s="662" t="str">
        <f t="shared" si="78"/>
        <v/>
      </c>
      <c r="AQ236" s="662" t="str">
        <f t="shared" si="79"/>
        <v/>
      </c>
    </row>
    <row r="237" spans="5:43" x14ac:dyDescent="0.3">
      <c r="E237" s="662" t="str">
        <f t="shared" si="80"/>
        <v/>
      </c>
      <c r="G237" s="662" t="str">
        <f t="shared" si="63"/>
        <v/>
      </c>
      <c r="I237" s="662" t="str">
        <f t="shared" si="64"/>
        <v/>
      </c>
      <c r="K237" s="662" t="str">
        <f t="shared" si="65"/>
        <v/>
      </c>
      <c r="M237" s="662" t="str">
        <f t="shared" si="66"/>
        <v/>
      </c>
      <c r="O237" s="662" t="str">
        <f t="shared" si="81"/>
        <v/>
      </c>
      <c r="Q237" s="662" t="str">
        <f t="shared" si="82"/>
        <v/>
      </c>
      <c r="S237" s="662" t="str">
        <f t="shared" si="67"/>
        <v/>
      </c>
      <c r="U237" s="662" t="str">
        <f t="shared" si="68"/>
        <v/>
      </c>
      <c r="W237" s="662" t="str">
        <f t="shared" si="69"/>
        <v/>
      </c>
      <c r="Y237" s="662" t="str">
        <f t="shared" si="70"/>
        <v/>
      </c>
      <c r="AA237" s="662" t="str">
        <f t="shared" si="71"/>
        <v/>
      </c>
      <c r="AC237" s="662" t="str">
        <f t="shared" si="72"/>
        <v/>
      </c>
      <c r="AE237" s="662" t="str">
        <f t="shared" si="73"/>
        <v/>
      </c>
      <c r="AG237" s="662" t="str">
        <f t="shared" si="74"/>
        <v/>
      </c>
      <c r="AI237" s="662" t="str">
        <f t="shared" si="75"/>
        <v/>
      </c>
      <c r="AK237" s="662" t="str">
        <f t="shared" si="76"/>
        <v/>
      </c>
      <c r="AM237" s="662" t="str">
        <f t="shared" si="77"/>
        <v/>
      </c>
      <c r="AO237" s="662" t="str">
        <f t="shared" si="78"/>
        <v/>
      </c>
      <c r="AQ237" s="662" t="str">
        <f t="shared" si="79"/>
        <v/>
      </c>
    </row>
    <row r="238" spans="5:43" x14ac:dyDescent="0.3">
      <c r="E238" s="662" t="str">
        <f t="shared" si="80"/>
        <v/>
      </c>
      <c r="G238" s="662" t="str">
        <f t="shared" si="63"/>
        <v/>
      </c>
      <c r="I238" s="662" t="str">
        <f t="shared" si="64"/>
        <v/>
      </c>
      <c r="K238" s="662" t="str">
        <f t="shared" si="65"/>
        <v/>
      </c>
      <c r="M238" s="662" t="str">
        <f t="shared" si="66"/>
        <v/>
      </c>
      <c r="O238" s="662" t="str">
        <f t="shared" si="81"/>
        <v/>
      </c>
      <c r="Q238" s="662" t="str">
        <f t="shared" si="82"/>
        <v/>
      </c>
      <c r="S238" s="662" t="str">
        <f t="shared" si="67"/>
        <v/>
      </c>
      <c r="U238" s="662" t="str">
        <f t="shared" si="68"/>
        <v/>
      </c>
      <c r="W238" s="662" t="str">
        <f t="shared" si="69"/>
        <v/>
      </c>
      <c r="Y238" s="662" t="str">
        <f t="shared" si="70"/>
        <v/>
      </c>
      <c r="AA238" s="662" t="str">
        <f t="shared" si="71"/>
        <v/>
      </c>
      <c r="AC238" s="662" t="str">
        <f t="shared" si="72"/>
        <v/>
      </c>
      <c r="AE238" s="662" t="str">
        <f t="shared" si="73"/>
        <v/>
      </c>
      <c r="AG238" s="662" t="str">
        <f t="shared" si="74"/>
        <v/>
      </c>
      <c r="AI238" s="662" t="str">
        <f t="shared" si="75"/>
        <v/>
      </c>
      <c r="AK238" s="662" t="str">
        <f t="shared" si="76"/>
        <v/>
      </c>
      <c r="AM238" s="662" t="str">
        <f t="shared" si="77"/>
        <v/>
      </c>
      <c r="AO238" s="662" t="str">
        <f t="shared" si="78"/>
        <v/>
      </c>
      <c r="AQ238" s="662" t="str">
        <f t="shared" si="79"/>
        <v/>
      </c>
    </row>
    <row r="239" spans="5:43" x14ac:dyDescent="0.3">
      <c r="E239" s="662" t="str">
        <f t="shared" si="80"/>
        <v/>
      </c>
      <c r="G239" s="662" t="str">
        <f t="shared" si="63"/>
        <v/>
      </c>
      <c r="I239" s="662" t="str">
        <f t="shared" si="64"/>
        <v/>
      </c>
      <c r="K239" s="662" t="str">
        <f t="shared" si="65"/>
        <v/>
      </c>
      <c r="M239" s="662" t="str">
        <f t="shared" si="66"/>
        <v/>
      </c>
      <c r="O239" s="662" t="str">
        <f t="shared" si="81"/>
        <v/>
      </c>
      <c r="Q239" s="662" t="str">
        <f t="shared" si="82"/>
        <v/>
      </c>
      <c r="S239" s="662" t="str">
        <f t="shared" si="67"/>
        <v/>
      </c>
      <c r="U239" s="662" t="str">
        <f t="shared" si="68"/>
        <v/>
      </c>
      <c r="W239" s="662" t="str">
        <f t="shared" si="69"/>
        <v/>
      </c>
      <c r="Y239" s="662" t="str">
        <f t="shared" si="70"/>
        <v/>
      </c>
      <c r="AA239" s="662" t="str">
        <f t="shared" si="71"/>
        <v/>
      </c>
      <c r="AC239" s="662" t="str">
        <f t="shared" si="72"/>
        <v/>
      </c>
      <c r="AE239" s="662" t="str">
        <f t="shared" si="73"/>
        <v/>
      </c>
      <c r="AG239" s="662" t="str">
        <f t="shared" si="74"/>
        <v/>
      </c>
      <c r="AI239" s="662" t="str">
        <f t="shared" si="75"/>
        <v/>
      </c>
      <c r="AK239" s="662" t="str">
        <f t="shared" si="76"/>
        <v/>
      </c>
      <c r="AM239" s="662" t="str">
        <f t="shared" si="77"/>
        <v/>
      </c>
      <c r="AO239" s="662" t="str">
        <f t="shared" si="78"/>
        <v/>
      </c>
      <c r="AQ239" s="662" t="str">
        <f t="shared" si="79"/>
        <v/>
      </c>
    </row>
    <row r="240" spans="5:43" x14ac:dyDescent="0.3">
      <c r="E240" s="662" t="str">
        <f t="shared" si="80"/>
        <v/>
      </c>
      <c r="G240" s="662" t="str">
        <f t="shared" si="63"/>
        <v/>
      </c>
      <c r="I240" s="662" t="str">
        <f t="shared" si="64"/>
        <v/>
      </c>
      <c r="K240" s="662" t="str">
        <f t="shared" si="65"/>
        <v/>
      </c>
      <c r="M240" s="662" t="str">
        <f t="shared" si="66"/>
        <v/>
      </c>
      <c r="O240" s="662" t="str">
        <f t="shared" si="81"/>
        <v/>
      </c>
      <c r="Q240" s="662" t="str">
        <f t="shared" si="82"/>
        <v/>
      </c>
      <c r="S240" s="662" t="str">
        <f t="shared" si="67"/>
        <v/>
      </c>
      <c r="U240" s="662" t="str">
        <f t="shared" si="68"/>
        <v/>
      </c>
      <c r="W240" s="662" t="str">
        <f t="shared" si="69"/>
        <v/>
      </c>
      <c r="Y240" s="662" t="str">
        <f t="shared" si="70"/>
        <v/>
      </c>
      <c r="AA240" s="662" t="str">
        <f t="shared" si="71"/>
        <v/>
      </c>
      <c r="AC240" s="662" t="str">
        <f t="shared" si="72"/>
        <v/>
      </c>
      <c r="AE240" s="662" t="str">
        <f t="shared" si="73"/>
        <v/>
      </c>
      <c r="AG240" s="662" t="str">
        <f t="shared" si="74"/>
        <v/>
      </c>
      <c r="AI240" s="662" t="str">
        <f t="shared" si="75"/>
        <v/>
      </c>
      <c r="AK240" s="662" t="str">
        <f t="shared" si="76"/>
        <v/>
      </c>
      <c r="AM240" s="662" t="str">
        <f t="shared" si="77"/>
        <v/>
      </c>
      <c r="AO240" s="662" t="str">
        <f t="shared" si="78"/>
        <v/>
      </c>
      <c r="AQ240" s="662" t="str">
        <f t="shared" si="79"/>
        <v/>
      </c>
    </row>
    <row r="241" spans="5:43" x14ac:dyDescent="0.3">
      <c r="E241" s="662" t="str">
        <f t="shared" si="80"/>
        <v/>
      </c>
      <c r="G241" s="662" t="str">
        <f t="shared" si="63"/>
        <v/>
      </c>
      <c r="I241" s="662" t="str">
        <f t="shared" si="64"/>
        <v/>
      </c>
      <c r="K241" s="662" t="str">
        <f t="shared" si="65"/>
        <v/>
      </c>
      <c r="M241" s="662" t="str">
        <f t="shared" si="66"/>
        <v/>
      </c>
      <c r="O241" s="662" t="str">
        <f t="shared" si="81"/>
        <v/>
      </c>
      <c r="Q241" s="662" t="str">
        <f t="shared" si="82"/>
        <v/>
      </c>
      <c r="S241" s="662" t="str">
        <f t="shared" si="67"/>
        <v/>
      </c>
      <c r="U241" s="662" t="str">
        <f t="shared" si="68"/>
        <v/>
      </c>
      <c r="W241" s="662" t="str">
        <f t="shared" si="69"/>
        <v/>
      </c>
      <c r="Y241" s="662" t="str">
        <f t="shared" si="70"/>
        <v/>
      </c>
      <c r="AA241" s="662" t="str">
        <f t="shared" si="71"/>
        <v/>
      </c>
      <c r="AC241" s="662" t="str">
        <f t="shared" si="72"/>
        <v/>
      </c>
      <c r="AE241" s="662" t="str">
        <f t="shared" si="73"/>
        <v/>
      </c>
      <c r="AG241" s="662" t="str">
        <f t="shared" si="74"/>
        <v/>
      </c>
      <c r="AI241" s="662" t="str">
        <f t="shared" si="75"/>
        <v/>
      </c>
      <c r="AK241" s="662" t="str">
        <f t="shared" si="76"/>
        <v/>
      </c>
      <c r="AM241" s="662" t="str">
        <f t="shared" si="77"/>
        <v/>
      </c>
      <c r="AO241" s="662" t="str">
        <f t="shared" si="78"/>
        <v/>
      </c>
      <c r="AQ241" s="662" t="str">
        <f t="shared" si="79"/>
        <v/>
      </c>
    </row>
    <row r="242" spans="5:43" x14ac:dyDescent="0.3">
      <c r="E242" s="662" t="str">
        <f t="shared" si="80"/>
        <v/>
      </c>
      <c r="G242" s="662" t="str">
        <f t="shared" si="63"/>
        <v/>
      </c>
      <c r="I242" s="662" t="str">
        <f t="shared" si="64"/>
        <v/>
      </c>
      <c r="K242" s="662" t="str">
        <f t="shared" si="65"/>
        <v/>
      </c>
      <c r="M242" s="662" t="str">
        <f t="shared" si="66"/>
        <v/>
      </c>
      <c r="O242" s="662" t="str">
        <f t="shared" si="81"/>
        <v/>
      </c>
      <c r="Q242" s="662" t="str">
        <f t="shared" si="82"/>
        <v/>
      </c>
      <c r="S242" s="662" t="str">
        <f t="shared" si="67"/>
        <v/>
      </c>
      <c r="U242" s="662" t="str">
        <f t="shared" si="68"/>
        <v/>
      </c>
      <c r="W242" s="662" t="str">
        <f t="shared" si="69"/>
        <v/>
      </c>
      <c r="Y242" s="662" t="str">
        <f t="shared" si="70"/>
        <v/>
      </c>
      <c r="AA242" s="662" t="str">
        <f t="shared" si="71"/>
        <v/>
      </c>
      <c r="AC242" s="662" t="str">
        <f t="shared" si="72"/>
        <v/>
      </c>
      <c r="AE242" s="662" t="str">
        <f t="shared" si="73"/>
        <v/>
      </c>
      <c r="AG242" s="662" t="str">
        <f t="shared" si="74"/>
        <v/>
      </c>
      <c r="AI242" s="662" t="str">
        <f t="shared" si="75"/>
        <v/>
      </c>
      <c r="AK242" s="662" t="str">
        <f t="shared" si="76"/>
        <v/>
      </c>
      <c r="AM242" s="662" t="str">
        <f t="shared" si="77"/>
        <v/>
      </c>
      <c r="AO242" s="662" t="str">
        <f t="shared" si="78"/>
        <v/>
      </c>
      <c r="AQ242" s="662" t="str">
        <f t="shared" si="79"/>
        <v/>
      </c>
    </row>
    <row r="243" spans="5:43" x14ac:dyDescent="0.3">
      <c r="E243" s="662" t="str">
        <f t="shared" si="80"/>
        <v/>
      </c>
      <c r="G243" s="662" t="str">
        <f t="shared" si="63"/>
        <v/>
      </c>
      <c r="I243" s="662" t="str">
        <f t="shared" si="64"/>
        <v/>
      </c>
      <c r="K243" s="662" t="str">
        <f t="shared" si="65"/>
        <v/>
      </c>
      <c r="M243" s="662" t="str">
        <f t="shared" si="66"/>
        <v/>
      </c>
      <c r="O243" s="662" t="str">
        <f t="shared" si="81"/>
        <v/>
      </c>
      <c r="Q243" s="662" t="str">
        <f t="shared" si="82"/>
        <v/>
      </c>
      <c r="S243" s="662" t="str">
        <f t="shared" si="67"/>
        <v/>
      </c>
      <c r="U243" s="662" t="str">
        <f t="shared" si="68"/>
        <v/>
      </c>
      <c r="W243" s="662" t="str">
        <f t="shared" si="69"/>
        <v/>
      </c>
      <c r="Y243" s="662" t="str">
        <f t="shared" si="70"/>
        <v/>
      </c>
      <c r="AA243" s="662" t="str">
        <f t="shared" si="71"/>
        <v/>
      </c>
      <c r="AC243" s="662" t="str">
        <f t="shared" si="72"/>
        <v/>
      </c>
      <c r="AE243" s="662" t="str">
        <f t="shared" si="73"/>
        <v/>
      </c>
      <c r="AG243" s="662" t="str">
        <f t="shared" si="74"/>
        <v/>
      </c>
      <c r="AI243" s="662" t="str">
        <f t="shared" si="75"/>
        <v/>
      </c>
      <c r="AK243" s="662" t="str">
        <f t="shared" si="76"/>
        <v/>
      </c>
      <c r="AM243" s="662" t="str">
        <f t="shared" si="77"/>
        <v/>
      </c>
      <c r="AO243" s="662" t="str">
        <f t="shared" si="78"/>
        <v/>
      </c>
      <c r="AQ243" s="662" t="str">
        <f t="shared" si="79"/>
        <v/>
      </c>
    </row>
    <row r="244" spans="5:43" x14ac:dyDescent="0.3">
      <c r="E244" s="662" t="str">
        <f t="shared" si="80"/>
        <v/>
      </c>
      <c r="G244" s="662" t="str">
        <f t="shared" si="63"/>
        <v/>
      </c>
      <c r="I244" s="662" t="str">
        <f t="shared" si="64"/>
        <v/>
      </c>
      <c r="K244" s="662" t="str">
        <f t="shared" si="65"/>
        <v/>
      </c>
      <c r="M244" s="662" t="str">
        <f t="shared" si="66"/>
        <v/>
      </c>
      <c r="O244" s="662" t="str">
        <f t="shared" si="81"/>
        <v/>
      </c>
      <c r="Q244" s="662" t="str">
        <f t="shared" si="82"/>
        <v/>
      </c>
      <c r="S244" s="662" t="str">
        <f t="shared" si="67"/>
        <v/>
      </c>
      <c r="U244" s="662" t="str">
        <f t="shared" si="68"/>
        <v/>
      </c>
      <c r="W244" s="662" t="str">
        <f t="shared" si="69"/>
        <v/>
      </c>
      <c r="Y244" s="662" t="str">
        <f t="shared" si="70"/>
        <v/>
      </c>
      <c r="AA244" s="662" t="str">
        <f t="shared" si="71"/>
        <v/>
      </c>
      <c r="AC244" s="662" t="str">
        <f t="shared" si="72"/>
        <v/>
      </c>
      <c r="AE244" s="662" t="str">
        <f t="shared" si="73"/>
        <v/>
      </c>
      <c r="AG244" s="662" t="str">
        <f t="shared" si="74"/>
        <v/>
      </c>
      <c r="AI244" s="662" t="str">
        <f t="shared" si="75"/>
        <v/>
      </c>
      <c r="AK244" s="662" t="str">
        <f t="shared" si="76"/>
        <v/>
      </c>
      <c r="AM244" s="662" t="str">
        <f t="shared" si="77"/>
        <v/>
      </c>
      <c r="AO244" s="662" t="str">
        <f t="shared" si="78"/>
        <v/>
      </c>
      <c r="AQ244" s="662" t="str">
        <f t="shared" si="79"/>
        <v/>
      </c>
    </row>
    <row r="245" spans="5:43" x14ac:dyDescent="0.3">
      <c r="E245" s="662" t="str">
        <f t="shared" si="80"/>
        <v/>
      </c>
      <c r="G245" s="662" t="str">
        <f t="shared" si="63"/>
        <v/>
      </c>
      <c r="I245" s="662" t="str">
        <f t="shared" si="64"/>
        <v/>
      </c>
      <c r="K245" s="662" t="str">
        <f t="shared" si="65"/>
        <v/>
      </c>
      <c r="M245" s="662" t="str">
        <f t="shared" si="66"/>
        <v/>
      </c>
      <c r="O245" s="662" t="str">
        <f t="shared" si="81"/>
        <v/>
      </c>
      <c r="Q245" s="662" t="str">
        <f t="shared" si="82"/>
        <v/>
      </c>
      <c r="S245" s="662" t="str">
        <f t="shared" si="67"/>
        <v/>
      </c>
      <c r="U245" s="662" t="str">
        <f t="shared" si="68"/>
        <v/>
      </c>
      <c r="W245" s="662" t="str">
        <f t="shared" si="69"/>
        <v/>
      </c>
      <c r="Y245" s="662" t="str">
        <f t="shared" si="70"/>
        <v/>
      </c>
      <c r="AA245" s="662" t="str">
        <f t="shared" si="71"/>
        <v/>
      </c>
      <c r="AC245" s="662" t="str">
        <f t="shared" si="72"/>
        <v/>
      </c>
      <c r="AE245" s="662" t="str">
        <f t="shared" si="73"/>
        <v/>
      </c>
      <c r="AG245" s="662" t="str">
        <f t="shared" si="74"/>
        <v/>
      </c>
      <c r="AI245" s="662" t="str">
        <f t="shared" si="75"/>
        <v/>
      </c>
      <c r="AK245" s="662" t="str">
        <f t="shared" si="76"/>
        <v/>
      </c>
      <c r="AM245" s="662" t="str">
        <f t="shared" si="77"/>
        <v/>
      </c>
      <c r="AO245" s="662" t="str">
        <f t="shared" si="78"/>
        <v/>
      </c>
      <c r="AQ245" s="662" t="str">
        <f t="shared" si="79"/>
        <v/>
      </c>
    </row>
    <row r="246" spans="5:43" x14ac:dyDescent="0.3">
      <c r="E246" s="662" t="str">
        <f t="shared" si="80"/>
        <v/>
      </c>
      <c r="G246" s="662" t="str">
        <f t="shared" si="63"/>
        <v/>
      </c>
      <c r="I246" s="662" t="str">
        <f t="shared" si="64"/>
        <v/>
      </c>
      <c r="K246" s="662" t="str">
        <f t="shared" si="65"/>
        <v/>
      </c>
      <c r="M246" s="662" t="str">
        <f t="shared" si="66"/>
        <v/>
      </c>
      <c r="O246" s="662" t="str">
        <f t="shared" si="81"/>
        <v/>
      </c>
      <c r="Q246" s="662" t="str">
        <f t="shared" si="82"/>
        <v/>
      </c>
      <c r="S246" s="662" t="str">
        <f t="shared" si="67"/>
        <v/>
      </c>
      <c r="U246" s="662" t="str">
        <f t="shared" si="68"/>
        <v/>
      </c>
      <c r="W246" s="662" t="str">
        <f t="shared" si="69"/>
        <v/>
      </c>
      <c r="Y246" s="662" t="str">
        <f t="shared" si="70"/>
        <v/>
      </c>
      <c r="AA246" s="662" t="str">
        <f t="shared" si="71"/>
        <v/>
      </c>
      <c r="AC246" s="662" t="str">
        <f t="shared" si="72"/>
        <v/>
      </c>
      <c r="AE246" s="662" t="str">
        <f t="shared" si="73"/>
        <v/>
      </c>
      <c r="AG246" s="662" t="str">
        <f t="shared" si="74"/>
        <v/>
      </c>
      <c r="AI246" s="662" t="str">
        <f t="shared" si="75"/>
        <v/>
      </c>
      <c r="AK246" s="662" t="str">
        <f t="shared" si="76"/>
        <v/>
      </c>
      <c r="AM246" s="662" t="str">
        <f t="shared" si="77"/>
        <v/>
      </c>
      <c r="AO246" s="662" t="str">
        <f t="shared" si="78"/>
        <v/>
      </c>
      <c r="AQ246" s="662" t="str">
        <f t="shared" si="79"/>
        <v/>
      </c>
    </row>
    <row r="247" spans="5:43" x14ac:dyDescent="0.3">
      <c r="E247" s="662" t="str">
        <f t="shared" si="80"/>
        <v/>
      </c>
      <c r="G247" s="662" t="str">
        <f t="shared" si="63"/>
        <v/>
      </c>
      <c r="I247" s="662" t="str">
        <f t="shared" si="64"/>
        <v/>
      </c>
      <c r="K247" s="662" t="str">
        <f t="shared" si="65"/>
        <v/>
      </c>
      <c r="M247" s="662" t="str">
        <f t="shared" si="66"/>
        <v/>
      </c>
      <c r="O247" s="662" t="str">
        <f t="shared" si="81"/>
        <v/>
      </c>
      <c r="Q247" s="662" t="str">
        <f t="shared" si="82"/>
        <v/>
      </c>
      <c r="S247" s="662" t="str">
        <f t="shared" si="67"/>
        <v/>
      </c>
      <c r="U247" s="662" t="str">
        <f t="shared" si="68"/>
        <v/>
      </c>
      <c r="W247" s="662" t="str">
        <f t="shared" si="69"/>
        <v/>
      </c>
      <c r="Y247" s="662" t="str">
        <f t="shared" si="70"/>
        <v/>
      </c>
      <c r="AA247" s="662" t="str">
        <f t="shared" si="71"/>
        <v/>
      </c>
      <c r="AC247" s="662" t="str">
        <f t="shared" si="72"/>
        <v/>
      </c>
      <c r="AE247" s="662" t="str">
        <f t="shared" si="73"/>
        <v/>
      </c>
      <c r="AG247" s="662" t="str">
        <f t="shared" si="74"/>
        <v/>
      </c>
      <c r="AI247" s="662" t="str">
        <f t="shared" si="75"/>
        <v/>
      </c>
      <c r="AK247" s="662" t="str">
        <f t="shared" si="76"/>
        <v/>
      </c>
      <c r="AM247" s="662" t="str">
        <f t="shared" si="77"/>
        <v/>
      </c>
      <c r="AO247" s="662" t="str">
        <f t="shared" si="78"/>
        <v/>
      </c>
      <c r="AQ247" s="662" t="str">
        <f t="shared" si="79"/>
        <v/>
      </c>
    </row>
    <row r="248" spans="5:43" x14ac:dyDescent="0.3">
      <c r="E248" s="662" t="str">
        <f t="shared" si="80"/>
        <v/>
      </c>
      <c r="G248" s="662" t="str">
        <f t="shared" si="63"/>
        <v/>
      </c>
      <c r="I248" s="662" t="str">
        <f t="shared" si="64"/>
        <v/>
      </c>
      <c r="K248" s="662" t="str">
        <f t="shared" si="65"/>
        <v/>
      </c>
      <c r="M248" s="662" t="str">
        <f t="shared" si="66"/>
        <v/>
      </c>
      <c r="O248" s="662" t="str">
        <f t="shared" si="81"/>
        <v/>
      </c>
      <c r="Q248" s="662" t="str">
        <f t="shared" si="82"/>
        <v/>
      </c>
      <c r="S248" s="662" t="str">
        <f t="shared" si="67"/>
        <v/>
      </c>
      <c r="U248" s="662" t="str">
        <f t="shared" si="68"/>
        <v/>
      </c>
      <c r="W248" s="662" t="str">
        <f t="shared" si="69"/>
        <v/>
      </c>
      <c r="Y248" s="662" t="str">
        <f t="shared" si="70"/>
        <v/>
      </c>
      <c r="AA248" s="662" t="str">
        <f t="shared" si="71"/>
        <v/>
      </c>
      <c r="AC248" s="662" t="str">
        <f t="shared" si="72"/>
        <v/>
      </c>
      <c r="AE248" s="662" t="str">
        <f t="shared" si="73"/>
        <v/>
      </c>
      <c r="AG248" s="662" t="str">
        <f t="shared" si="74"/>
        <v/>
      </c>
      <c r="AI248" s="662" t="str">
        <f t="shared" si="75"/>
        <v/>
      </c>
      <c r="AK248" s="662" t="str">
        <f t="shared" si="76"/>
        <v/>
      </c>
      <c r="AM248" s="662" t="str">
        <f t="shared" si="77"/>
        <v/>
      </c>
      <c r="AO248" s="662" t="str">
        <f t="shared" si="78"/>
        <v/>
      </c>
      <c r="AQ248" s="662" t="str">
        <f t="shared" si="79"/>
        <v/>
      </c>
    </row>
    <row r="249" spans="5:43" x14ac:dyDescent="0.3">
      <c r="E249" s="662" t="str">
        <f t="shared" si="80"/>
        <v/>
      </c>
      <c r="G249" s="662" t="str">
        <f t="shared" si="63"/>
        <v/>
      </c>
      <c r="I249" s="662" t="str">
        <f t="shared" si="64"/>
        <v/>
      </c>
      <c r="K249" s="662" t="str">
        <f t="shared" si="65"/>
        <v/>
      </c>
      <c r="M249" s="662" t="str">
        <f t="shared" si="66"/>
        <v/>
      </c>
      <c r="O249" s="662" t="str">
        <f t="shared" si="81"/>
        <v/>
      </c>
      <c r="Q249" s="662" t="str">
        <f t="shared" si="82"/>
        <v/>
      </c>
      <c r="S249" s="662" t="str">
        <f t="shared" si="67"/>
        <v/>
      </c>
      <c r="U249" s="662" t="str">
        <f t="shared" si="68"/>
        <v/>
      </c>
      <c r="W249" s="662" t="str">
        <f t="shared" si="69"/>
        <v/>
      </c>
      <c r="Y249" s="662" t="str">
        <f t="shared" si="70"/>
        <v/>
      </c>
      <c r="AA249" s="662" t="str">
        <f t="shared" si="71"/>
        <v/>
      </c>
      <c r="AC249" s="662" t="str">
        <f t="shared" si="72"/>
        <v/>
      </c>
      <c r="AE249" s="662" t="str">
        <f t="shared" si="73"/>
        <v/>
      </c>
      <c r="AG249" s="662" t="str">
        <f t="shared" si="74"/>
        <v/>
      </c>
      <c r="AI249" s="662" t="str">
        <f t="shared" si="75"/>
        <v/>
      </c>
      <c r="AK249" s="662" t="str">
        <f t="shared" si="76"/>
        <v/>
      </c>
      <c r="AM249" s="662" t="str">
        <f t="shared" si="77"/>
        <v/>
      </c>
      <c r="AO249" s="662" t="str">
        <f t="shared" si="78"/>
        <v/>
      </c>
      <c r="AQ249" s="662" t="str">
        <f t="shared" si="79"/>
        <v/>
      </c>
    </row>
    <row r="250" spans="5:43" x14ac:dyDescent="0.3">
      <c r="E250" s="662" t="str">
        <f t="shared" si="80"/>
        <v/>
      </c>
      <c r="G250" s="662" t="str">
        <f t="shared" si="63"/>
        <v/>
      </c>
      <c r="I250" s="662" t="str">
        <f t="shared" si="64"/>
        <v/>
      </c>
      <c r="K250" s="662" t="str">
        <f t="shared" si="65"/>
        <v/>
      </c>
      <c r="M250" s="662" t="str">
        <f t="shared" si="66"/>
        <v/>
      </c>
      <c r="O250" s="662" t="str">
        <f t="shared" si="81"/>
        <v/>
      </c>
      <c r="Q250" s="662" t="str">
        <f t="shared" si="82"/>
        <v/>
      </c>
      <c r="S250" s="662" t="str">
        <f t="shared" si="67"/>
        <v/>
      </c>
      <c r="U250" s="662" t="str">
        <f t="shared" si="68"/>
        <v/>
      </c>
      <c r="W250" s="662" t="str">
        <f t="shared" si="69"/>
        <v/>
      </c>
      <c r="Y250" s="662" t="str">
        <f t="shared" si="70"/>
        <v/>
      </c>
      <c r="AA250" s="662" t="str">
        <f t="shared" si="71"/>
        <v/>
      </c>
      <c r="AC250" s="662" t="str">
        <f t="shared" si="72"/>
        <v/>
      </c>
      <c r="AE250" s="662" t="str">
        <f t="shared" si="73"/>
        <v/>
      </c>
      <c r="AG250" s="662" t="str">
        <f t="shared" si="74"/>
        <v/>
      </c>
      <c r="AI250" s="662" t="str">
        <f t="shared" si="75"/>
        <v/>
      </c>
      <c r="AK250" s="662" t="str">
        <f t="shared" si="76"/>
        <v/>
      </c>
      <c r="AM250" s="662" t="str">
        <f t="shared" si="77"/>
        <v/>
      </c>
      <c r="AO250" s="662" t="str">
        <f t="shared" si="78"/>
        <v/>
      </c>
      <c r="AQ250" s="662" t="str">
        <f t="shared" si="79"/>
        <v/>
      </c>
    </row>
    <row r="251" spans="5:43" x14ac:dyDescent="0.3">
      <c r="E251" s="662" t="str">
        <f t="shared" si="80"/>
        <v/>
      </c>
      <c r="G251" s="662" t="str">
        <f t="shared" si="63"/>
        <v/>
      </c>
      <c r="I251" s="662" t="str">
        <f t="shared" si="64"/>
        <v/>
      </c>
      <c r="K251" s="662" t="str">
        <f t="shared" si="65"/>
        <v/>
      </c>
      <c r="M251" s="662" t="str">
        <f t="shared" si="66"/>
        <v/>
      </c>
      <c r="O251" s="662" t="str">
        <f t="shared" si="81"/>
        <v/>
      </c>
      <c r="Q251" s="662" t="str">
        <f t="shared" si="82"/>
        <v/>
      </c>
      <c r="S251" s="662" t="str">
        <f t="shared" si="67"/>
        <v/>
      </c>
      <c r="U251" s="662" t="str">
        <f t="shared" si="68"/>
        <v/>
      </c>
      <c r="W251" s="662" t="str">
        <f t="shared" si="69"/>
        <v/>
      </c>
      <c r="Y251" s="662" t="str">
        <f t="shared" si="70"/>
        <v/>
      </c>
      <c r="AA251" s="662" t="str">
        <f t="shared" si="71"/>
        <v/>
      </c>
      <c r="AC251" s="662" t="str">
        <f t="shared" si="72"/>
        <v/>
      </c>
      <c r="AE251" s="662" t="str">
        <f t="shared" si="73"/>
        <v/>
      </c>
      <c r="AG251" s="662" t="str">
        <f t="shared" si="74"/>
        <v/>
      </c>
      <c r="AI251" s="662" t="str">
        <f t="shared" si="75"/>
        <v/>
      </c>
      <c r="AK251" s="662" t="str">
        <f t="shared" si="76"/>
        <v/>
      </c>
      <c r="AM251" s="662" t="str">
        <f t="shared" si="77"/>
        <v/>
      </c>
      <c r="AO251" s="662" t="str">
        <f t="shared" si="78"/>
        <v/>
      </c>
      <c r="AQ251" s="662" t="str">
        <f t="shared" si="79"/>
        <v/>
      </c>
    </row>
    <row r="252" spans="5:43" x14ac:dyDescent="0.3">
      <c r="E252" s="662" t="str">
        <f t="shared" si="80"/>
        <v/>
      </c>
      <c r="G252" s="662" t="str">
        <f t="shared" si="63"/>
        <v/>
      </c>
      <c r="I252" s="662" t="str">
        <f t="shared" si="64"/>
        <v/>
      </c>
      <c r="K252" s="662" t="str">
        <f t="shared" si="65"/>
        <v/>
      </c>
      <c r="M252" s="662" t="str">
        <f t="shared" si="66"/>
        <v/>
      </c>
      <c r="O252" s="662" t="str">
        <f t="shared" si="81"/>
        <v/>
      </c>
      <c r="Q252" s="662" t="str">
        <f t="shared" si="82"/>
        <v/>
      </c>
      <c r="S252" s="662" t="str">
        <f t="shared" si="67"/>
        <v/>
      </c>
      <c r="U252" s="662" t="str">
        <f t="shared" si="68"/>
        <v/>
      </c>
      <c r="W252" s="662" t="str">
        <f t="shared" si="69"/>
        <v/>
      </c>
      <c r="Y252" s="662" t="str">
        <f t="shared" si="70"/>
        <v/>
      </c>
      <c r="AA252" s="662" t="str">
        <f t="shared" si="71"/>
        <v/>
      </c>
      <c r="AC252" s="662" t="str">
        <f t="shared" si="72"/>
        <v/>
      </c>
      <c r="AE252" s="662" t="str">
        <f t="shared" si="73"/>
        <v/>
      </c>
      <c r="AG252" s="662" t="str">
        <f t="shared" si="74"/>
        <v/>
      </c>
      <c r="AI252" s="662" t="str">
        <f t="shared" si="75"/>
        <v/>
      </c>
      <c r="AK252" s="662" t="str">
        <f t="shared" si="76"/>
        <v/>
      </c>
      <c r="AM252" s="662" t="str">
        <f t="shared" si="77"/>
        <v/>
      </c>
      <c r="AO252" s="662" t="str">
        <f t="shared" si="78"/>
        <v/>
      </c>
      <c r="AQ252" s="662" t="str">
        <f t="shared" si="79"/>
        <v/>
      </c>
    </row>
    <row r="253" spans="5:43" x14ac:dyDescent="0.3">
      <c r="E253" s="662" t="str">
        <f t="shared" si="80"/>
        <v/>
      </c>
      <c r="G253" s="662" t="str">
        <f t="shared" si="63"/>
        <v/>
      </c>
      <c r="I253" s="662" t="str">
        <f t="shared" si="64"/>
        <v/>
      </c>
      <c r="K253" s="662" t="str">
        <f t="shared" si="65"/>
        <v/>
      </c>
      <c r="M253" s="662" t="str">
        <f t="shared" si="66"/>
        <v/>
      </c>
      <c r="O253" s="662" t="str">
        <f t="shared" si="81"/>
        <v/>
      </c>
      <c r="Q253" s="662" t="str">
        <f t="shared" si="82"/>
        <v/>
      </c>
      <c r="S253" s="662" t="str">
        <f t="shared" si="67"/>
        <v/>
      </c>
      <c r="U253" s="662" t="str">
        <f t="shared" si="68"/>
        <v/>
      </c>
      <c r="W253" s="662" t="str">
        <f t="shared" si="69"/>
        <v/>
      </c>
      <c r="Y253" s="662" t="str">
        <f t="shared" si="70"/>
        <v/>
      </c>
      <c r="AA253" s="662" t="str">
        <f t="shared" si="71"/>
        <v/>
      </c>
      <c r="AC253" s="662" t="str">
        <f t="shared" si="72"/>
        <v/>
      </c>
      <c r="AE253" s="662" t="str">
        <f t="shared" si="73"/>
        <v/>
      </c>
      <c r="AG253" s="662" t="str">
        <f t="shared" si="74"/>
        <v/>
      </c>
      <c r="AI253" s="662" t="str">
        <f t="shared" si="75"/>
        <v/>
      </c>
      <c r="AK253" s="662" t="str">
        <f t="shared" si="76"/>
        <v/>
      </c>
      <c r="AM253" s="662" t="str">
        <f t="shared" si="77"/>
        <v/>
      </c>
      <c r="AO253" s="662" t="str">
        <f t="shared" si="78"/>
        <v/>
      </c>
      <c r="AQ253" s="662" t="str">
        <f t="shared" si="79"/>
        <v/>
      </c>
    </row>
    <row r="254" spans="5:43" x14ac:dyDescent="0.3">
      <c r="E254" s="662" t="str">
        <f t="shared" si="80"/>
        <v/>
      </c>
      <c r="G254" s="662" t="str">
        <f t="shared" si="63"/>
        <v/>
      </c>
      <c r="I254" s="662" t="str">
        <f t="shared" si="64"/>
        <v/>
      </c>
      <c r="K254" s="662" t="str">
        <f t="shared" si="65"/>
        <v/>
      </c>
      <c r="M254" s="662" t="str">
        <f t="shared" si="66"/>
        <v/>
      </c>
      <c r="O254" s="662" t="str">
        <f t="shared" si="81"/>
        <v/>
      </c>
      <c r="Q254" s="662" t="str">
        <f t="shared" si="82"/>
        <v/>
      </c>
      <c r="S254" s="662" t="str">
        <f t="shared" si="67"/>
        <v/>
      </c>
      <c r="U254" s="662" t="str">
        <f t="shared" si="68"/>
        <v/>
      </c>
      <c r="W254" s="662" t="str">
        <f t="shared" si="69"/>
        <v/>
      </c>
      <c r="Y254" s="662" t="str">
        <f t="shared" si="70"/>
        <v/>
      </c>
      <c r="AA254" s="662" t="str">
        <f t="shared" si="71"/>
        <v/>
      </c>
      <c r="AC254" s="662" t="str">
        <f t="shared" si="72"/>
        <v/>
      </c>
      <c r="AE254" s="662" t="str">
        <f t="shared" si="73"/>
        <v/>
      </c>
      <c r="AG254" s="662" t="str">
        <f t="shared" si="74"/>
        <v/>
      </c>
      <c r="AI254" s="662" t="str">
        <f t="shared" si="75"/>
        <v/>
      </c>
      <c r="AK254" s="662" t="str">
        <f t="shared" si="76"/>
        <v/>
      </c>
      <c r="AM254" s="662" t="str">
        <f t="shared" si="77"/>
        <v/>
      </c>
      <c r="AO254" s="662" t="str">
        <f t="shared" si="78"/>
        <v/>
      </c>
      <c r="AQ254" s="662" t="str">
        <f t="shared" si="79"/>
        <v/>
      </c>
    </row>
    <row r="255" spans="5:43" x14ac:dyDescent="0.3">
      <c r="E255" s="662" t="str">
        <f t="shared" si="80"/>
        <v/>
      </c>
      <c r="G255" s="662" t="str">
        <f t="shared" si="63"/>
        <v/>
      </c>
      <c r="I255" s="662" t="str">
        <f t="shared" si="64"/>
        <v/>
      </c>
      <c r="K255" s="662" t="str">
        <f t="shared" si="65"/>
        <v/>
      </c>
      <c r="M255" s="662" t="str">
        <f t="shared" si="66"/>
        <v/>
      </c>
      <c r="O255" s="662" t="str">
        <f t="shared" si="81"/>
        <v/>
      </c>
      <c r="Q255" s="662" t="str">
        <f t="shared" si="82"/>
        <v/>
      </c>
      <c r="S255" s="662" t="str">
        <f t="shared" si="67"/>
        <v/>
      </c>
      <c r="U255" s="662" t="str">
        <f t="shared" si="68"/>
        <v/>
      </c>
      <c r="W255" s="662" t="str">
        <f t="shared" si="69"/>
        <v/>
      </c>
      <c r="Y255" s="662" t="str">
        <f t="shared" si="70"/>
        <v/>
      </c>
      <c r="AA255" s="662" t="str">
        <f t="shared" si="71"/>
        <v/>
      </c>
      <c r="AC255" s="662" t="str">
        <f t="shared" si="72"/>
        <v/>
      </c>
      <c r="AE255" s="662" t="str">
        <f t="shared" si="73"/>
        <v/>
      </c>
      <c r="AG255" s="662" t="str">
        <f t="shared" si="74"/>
        <v/>
      </c>
      <c r="AI255" s="662" t="str">
        <f t="shared" si="75"/>
        <v/>
      </c>
      <c r="AK255" s="662" t="str">
        <f t="shared" si="76"/>
        <v/>
      </c>
      <c r="AM255" s="662" t="str">
        <f t="shared" si="77"/>
        <v/>
      </c>
      <c r="AO255" s="662" t="str">
        <f t="shared" si="78"/>
        <v/>
      </c>
      <c r="AQ255" s="662" t="str">
        <f t="shared" si="79"/>
        <v/>
      </c>
    </row>
    <row r="256" spans="5:43" x14ac:dyDescent="0.3">
      <c r="E256" s="662" t="str">
        <f t="shared" si="80"/>
        <v/>
      </c>
      <c r="G256" s="662" t="str">
        <f t="shared" si="63"/>
        <v/>
      </c>
      <c r="I256" s="662" t="str">
        <f t="shared" si="64"/>
        <v/>
      </c>
      <c r="K256" s="662" t="str">
        <f t="shared" si="65"/>
        <v/>
      </c>
      <c r="M256" s="662" t="str">
        <f t="shared" si="66"/>
        <v/>
      </c>
      <c r="O256" s="662" t="str">
        <f t="shared" si="81"/>
        <v/>
      </c>
      <c r="Q256" s="662" t="str">
        <f t="shared" si="82"/>
        <v/>
      </c>
      <c r="S256" s="662" t="str">
        <f t="shared" si="67"/>
        <v/>
      </c>
      <c r="U256" s="662" t="str">
        <f t="shared" si="68"/>
        <v/>
      </c>
      <c r="W256" s="662" t="str">
        <f t="shared" si="69"/>
        <v/>
      </c>
      <c r="Y256" s="662" t="str">
        <f t="shared" si="70"/>
        <v/>
      </c>
      <c r="AA256" s="662" t="str">
        <f t="shared" si="71"/>
        <v/>
      </c>
      <c r="AC256" s="662" t="str">
        <f t="shared" si="72"/>
        <v/>
      </c>
      <c r="AE256" s="662" t="str">
        <f t="shared" si="73"/>
        <v/>
      </c>
      <c r="AG256" s="662" t="str">
        <f t="shared" si="74"/>
        <v/>
      </c>
      <c r="AI256" s="662" t="str">
        <f t="shared" si="75"/>
        <v/>
      </c>
      <c r="AK256" s="662" t="str">
        <f t="shared" si="76"/>
        <v/>
      </c>
      <c r="AM256" s="662" t="str">
        <f t="shared" si="77"/>
        <v/>
      </c>
      <c r="AO256" s="662" t="str">
        <f t="shared" si="78"/>
        <v/>
      </c>
      <c r="AQ256" s="662" t="str">
        <f t="shared" si="79"/>
        <v/>
      </c>
    </row>
    <row r="257" spans="5:43" x14ac:dyDescent="0.3">
      <c r="E257" s="662" t="str">
        <f t="shared" si="80"/>
        <v/>
      </c>
      <c r="G257" s="662" t="str">
        <f t="shared" si="63"/>
        <v/>
      </c>
      <c r="I257" s="662" t="str">
        <f t="shared" si="64"/>
        <v/>
      </c>
      <c r="K257" s="662" t="str">
        <f t="shared" si="65"/>
        <v/>
      </c>
      <c r="M257" s="662" t="str">
        <f t="shared" si="66"/>
        <v/>
      </c>
      <c r="O257" s="662" t="str">
        <f t="shared" si="81"/>
        <v/>
      </c>
      <c r="Q257" s="662" t="str">
        <f t="shared" si="82"/>
        <v/>
      </c>
      <c r="S257" s="662" t="str">
        <f t="shared" si="67"/>
        <v/>
      </c>
      <c r="U257" s="662" t="str">
        <f t="shared" si="68"/>
        <v/>
      </c>
      <c r="W257" s="662" t="str">
        <f t="shared" si="69"/>
        <v/>
      </c>
      <c r="Y257" s="662" t="str">
        <f t="shared" si="70"/>
        <v/>
      </c>
      <c r="AA257" s="662" t="str">
        <f t="shared" si="71"/>
        <v/>
      </c>
      <c r="AC257" s="662" t="str">
        <f t="shared" si="72"/>
        <v/>
      </c>
      <c r="AE257" s="662" t="str">
        <f t="shared" si="73"/>
        <v/>
      </c>
      <c r="AG257" s="662" t="str">
        <f t="shared" si="74"/>
        <v/>
      </c>
      <c r="AI257" s="662" t="str">
        <f t="shared" si="75"/>
        <v/>
      </c>
      <c r="AK257" s="662" t="str">
        <f t="shared" si="76"/>
        <v/>
      </c>
      <c r="AM257" s="662" t="str">
        <f t="shared" si="77"/>
        <v/>
      </c>
      <c r="AO257" s="662" t="str">
        <f t="shared" si="78"/>
        <v/>
      </c>
      <c r="AQ257" s="662" t="str">
        <f t="shared" si="79"/>
        <v/>
      </c>
    </row>
    <row r="258" spans="5:43" x14ac:dyDescent="0.3">
      <c r="E258" s="662" t="str">
        <f t="shared" si="80"/>
        <v/>
      </c>
      <c r="G258" s="662" t="str">
        <f t="shared" si="63"/>
        <v/>
      </c>
      <c r="I258" s="662" t="str">
        <f t="shared" si="64"/>
        <v/>
      </c>
      <c r="K258" s="662" t="str">
        <f t="shared" si="65"/>
        <v/>
      </c>
      <c r="M258" s="662" t="str">
        <f t="shared" si="66"/>
        <v/>
      </c>
      <c r="O258" s="662" t="str">
        <f t="shared" si="81"/>
        <v/>
      </c>
      <c r="Q258" s="662" t="str">
        <f t="shared" si="82"/>
        <v/>
      </c>
      <c r="S258" s="662" t="str">
        <f t="shared" si="67"/>
        <v/>
      </c>
      <c r="U258" s="662" t="str">
        <f t="shared" si="68"/>
        <v/>
      </c>
      <c r="W258" s="662" t="str">
        <f t="shared" si="69"/>
        <v/>
      </c>
      <c r="Y258" s="662" t="str">
        <f t="shared" si="70"/>
        <v/>
      </c>
      <c r="AA258" s="662" t="str">
        <f t="shared" si="71"/>
        <v/>
      </c>
      <c r="AC258" s="662" t="str">
        <f t="shared" si="72"/>
        <v/>
      </c>
      <c r="AE258" s="662" t="str">
        <f t="shared" si="73"/>
        <v/>
      </c>
      <c r="AG258" s="662" t="str">
        <f t="shared" si="74"/>
        <v/>
      </c>
      <c r="AI258" s="662" t="str">
        <f t="shared" si="75"/>
        <v/>
      </c>
      <c r="AK258" s="662" t="str">
        <f t="shared" si="76"/>
        <v/>
      </c>
      <c r="AM258" s="662" t="str">
        <f t="shared" si="77"/>
        <v/>
      </c>
      <c r="AO258" s="662" t="str">
        <f t="shared" si="78"/>
        <v/>
      </c>
      <c r="AQ258" s="662" t="str">
        <f t="shared" si="79"/>
        <v/>
      </c>
    </row>
    <row r="259" spans="5:43" x14ac:dyDescent="0.3">
      <c r="E259" s="662" t="str">
        <f t="shared" si="80"/>
        <v/>
      </c>
      <c r="G259" s="662" t="str">
        <f t="shared" si="63"/>
        <v/>
      </c>
      <c r="I259" s="662" t="str">
        <f t="shared" si="64"/>
        <v/>
      </c>
      <c r="K259" s="662" t="str">
        <f t="shared" si="65"/>
        <v/>
      </c>
      <c r="M259" s="662" t="str">
        <f t="shared" si="66"/>
        <v/>
      </c>
      <c r="O259" s="662" t="str">
        <f t="shared" si="81"/>
        <v/>
      </c>
      <c r="Q259" s="662" t="str">
        <f t="shared" si="82"/>
        <v/>
      </c>
      <c r="S259" s="662" t="str">
        <f t="shared" si="67"/>
        <v/>
      </c>
      <c r="U259" s="662" t="str">
        <f t="shared" si="68"/>
        <v/>
      </c>
      <c r="W259" s="662" t="str">
        <f t="shared" si="69"/>
        <v/>
      </c>
      <c r="Y259" s="662" t="str">
        <f t="shared" si="70"/>
        <v/>
      </c>
      <c r="AA259" s="662" t="str">
        <f t="shared" si="71"/>
        <v/>
      </c>
      <c r="AC259" s="662" t="str">
        <f t="shared" si="72"/>
        <v/>
      </c>
      <c r="AE259" s="662" t="str">
        <f t="shared" si="73"/>
        <v/>
      </c>
      <c r="AG259" s="662" t="str">
        <f t="shared" si="74"/>
        <v/>
      </c>
      <c r="AI259" s="662" t="str">
        <f t="shared" si="75"/>
        <v/>
      </c>
      <c r="AK259" s="662" t="str">
        <f t="shared" si="76"/>
        <v/>
      </c>
      <c r="AM259" s="662" t="str">
        <f t="shared" si="77"/>
        <v/>
      </c>
      <c r="AO259" s="662" t="str">
        <f t="shared" si="78"/>
        <v/>
      </c>
      <c r="AQ259" s="662" t="str">
        <f t="shared" si="79"/>
        <v/>
      </c>
    </row>
    <row r="260" spans="5:43" x14ac:dyDescent="0.3">
      <c r="E260" s="662" t="str">
        <f t="shared" si="80"/>
        <v/>
      </c>
      <c r="G260" s="662" t="str">
        <f t="shared" si="63"/>
        <v/>
      </c>
      <c r="I260" s="662" t="str">
        <f t="shared" si="64"/>
        <v/>
      </c>
      <c r="K260" s="662" t="str">
        <f t="shared" si="65"/>
        <v/>
      </c>
      <c r="M260" s="662" t="str">
        <f t="shared" si="66"/>
        <v/>
      </c>
      <c r="O260" s="662" t="str">
        <f t="shared" si="81"/>
        <v/>
      </c>
      <c r="Q260" s="662" t="str">
        <f t="shared" si="82"/>
        <v/>
      </c>
      <c r="S260" s="662" t="str">
        <f t="shared" si="67"/>
        <v/>
      </c>
      <c r="U260" s="662" t="str">
        <f t="shared" si="68"/>
        <v/>
      </c>
      <c r="W260" s="662" t="str">
        <f t="shared" si="69"/>
        <v/>
      </c>
      <c r="Y260" s="662" t="str">
        <f t="shared" si="70"/>
        <v/>
      </c>
      <c r="AA260" s="662" t="str">
        <f t="shared" si="71"/>
        <v/>
      </c>
      <c r="AC260" s="662" t="str">
        <f t="shared" si="72"/>
        <v/>
      </c>
      <c r="AE260" s="662" t="str">
        <f t="shared" si="73"/>
        <v/>
      </c>
      <c r="AG260" s="662" t="str">
        <f t="shared" si="74"/>
        <v/>
      </c>
      <c r="AI260" s="662" t="str">
        <f t="shared" si="75"/>
        <v/>
      </c>
      <c r="AK260" s="662" t="str">
        <f t="shared" si="76"/>
        <v/>
      </c>
      <c r="AM260" s="662" t="str">
        <f t="shared" si="77"/>
        <v/>
      </c>
      <c r="AO260" s="662" t="str">
        <f t="shared" si="78"/>
        <v/>
      </c>
      <c r="AQ260" s="662" t="str">
        <f t="shared" si="79"/>
        <v/>
      </c>
    </row>
    <row r="261" spans="5:43" x14ac:dyDescent="0.3">
      <c r="E261" s="662" t="str">
        <f t="shared" si="80"/>
        <v/>
      </c>
      <c r="G261" s="662" t="str">
        <f t="shared" si="63"/>
        <v/>
      </c>
      <c r="I261" s="662" t="str">
        <f t="shared" si="64"/>
        <v/>
      </c>
      <c r="K261" s="662" t="str">
        <f t="shared" si="65"/>
        <v/>
      </c>
      <c r="M261" s="662" t="str">
        <f t="shared" si="66"/>
        <v/>
      </c>
      <c r="O261" s="662" t="str">
        <f t="shared" si="81"/>
        <v/>
      </c>
      <c r="Q261" s="662" t="str">
        <f t="shared" si="82"/>
        <v/>
      </c>
      <c r="S261" s="662" t="str">
        <f t="shared" si="67"/>
        <v/>
      </c>
      <c r="U261" s="662" t="str">
        <f t="shared" si="68"/>
        <v/>
      </c>
      <c r="W261" s="662" t="str">
        <f t="shared" si="69"/>
        <v/>
      </c>
      <c r="Y261" s="662" t="str">
        <f t="shared" si="70"/>
        <v/>
      </c>
      <c r="AA261" s="662" t="str">
        <f t="shared" si="71"/>
        <v/>
      </c>
      <c r="AC261" s="662" t="str">
        <f t="shared" si="72"/>
        <v/>
      </c>
      <c r="AE261" s="662" t="str">
        <f t="shared" si="73"/>
        <v/>
      </c>
      <c r="AG261" s="662" t="str">
        <f t="shared" si="74"/>
        <v/>
      </c>
      <c r="AI261" s="662" t="str">
        <f t="shared" si="75"/>
        <v/>
      </c>
      <c r="AK261" s="662" t="str">
        <f t="shared" si="76"/>
        <v/>
      </c>
      <c r="AM261" s="662" t="str">
        <f t="shared" si="77"/>
        <v/>
      </c>
      <c r="AO261" s="662" t="str">
        <f t="shared" si="78"/>
        <v/>
      </c>
      <c r="AQ261" s="662" t="str">
        <f t="shared" si="79"/>
        <v/>
      </c>
    </row>
    <row r="262" spans="5:43" x14ac:dyDescent="0.3">
      <c r="E262" s="662" t="str">
        <f t="shared" si="80"/>
        <v/>
      </c>
      <c r="G262" s="662" t="str">
        <f t="shared" si="63"/>
        <v/>
      </c>
      <c r="I262" s="662" t="str">
        <f t="shared" si="64"/>
        <v/>
      </c>
      <c r="K262" s="662" t="str">
        <f t="shared" si="65"/>
        <v/>
      </c>
      <c r="M262" s="662" t="str">
        <f t="shared" si="66"/>
        <v/>
      </c>
      <c r="O262" s="662" t="str">
        <f t="shared" si="81"/>
        <v/>
      </c>
      <c r="Q262" s="662" t="str">
        <f t="shared" si="82"/>
        <v/>
      </c>
      <c r="S262" s="662" t="str">
        <f t="shared" si="67"/>
        <v/>
      </c>
      <c r="U262" s="662" t="str">
        <f t="shared" si="68"/>
        <v/>
      </c>
      <c r="W262" s="662" t="str">
        <f t="shared" si="69"/>
        <v/>
      </c>
      <c r="Y262" s="662" t="str">
        <f t="shared" si="70"/>
        <v/>
      </c>
      <c r="AA262" s="662" t="str">
        <f t="shared" si="71"/>
        <v/>
      </c>
      <c r="AC262" s="662" t="str">
        <f t="shared" si="72"/>
        <v/>
      </c>
      <c r="AE262" s="662" t="str">
        <f t="shared" si="73"/>
        <v/>
      </c>
      <c r="AG262" s="662" t="str">
        <f t="shared" si="74"/>
        <v/>
      </c>
      <c r="AI262" s="662" t="str">
        <f t="shared" si="75"/>
        <v/>
      </c>
      <c r="AK262" s="662" t="str">
        <f t="shared" si="76"/>
        <v/>
      </c>
      <c r="AM262" s="662" t="str">
        <f t="shared" si="77"/>
        <v/>
      </c>
      <c r="AO262" s="662" t="str">
        <f t="shared" si="78"/>
        <v/>
      </c>
      <c r="AQ262" s="662" t="str">
        <f t="shared" si="79"/>
        <v/>
      </c>
    </row>
    <row r="263" spans="5:43" x14ac:dyDescent="0.3">
      <c r="E263" s="662" t="str">
        <f t="shared" si="80"/>
        <v/>
      </c>
      <c r="G263" s="662" t="str">
        <f t="shared" si="63"/>
        <v/>
      </c>
      <c r="I263" s="662" t="str">
        <f t="shared" si="64"/>
        <v/>
      </c>
      <c r="K263" s="662" t="str">
        <f t="shared" si="65"/>
        <v/>
      </c>
      <c r="M263" s="662" t="str">
        <f t="shared" si="66"/>
        <v/>
      </c>
      <c r="O263" s="662" t="str">
        <f t="shared" si="81"/>
        <v/>
      </c>
      <c r="Q263" s="662" t="str">
        <f t="shared" si="82"/>
        <v/>
      </c>
      <c r="S263" s="662" t="str">
        <f t="shared" si="67"/>
        <v/>
      </c>
      <c r="U263" s="662" t="str">
        <f t="shared" si="68"/>
        <v/>
      </c>
      <c r="W263" s="662" t="str">
        <f t="shared" si="69"/>
        <v/>
      </c>
      <c r="Y263" s="662" t="str">
        <f t="shared" si="70"/>
        <v/>
      </c>
      <c r="AA263" s="662" t="str">
        <f t="shared" si="71"/>
        <v/>
      </c>
      <c r="AC263" s="662" t="str">
        <f t="shared" si="72"/>
        <v/>
      </c>
      <c r="AE263" s="662" t="str">
        <f t="shared" si="73"/>
        <v/>
      </c>
      <c r="AG263" s="662" t="str">
        <f t="shared" si="74"/>
        <v/>
      </c>
      <c r="AI263" s="662" t="str">
        <f t="shared" si="75"/>
        <v/>
      </c>
      <c r="AK263" s="662" t="str">
        <f t="shared" si="76"/>
        <v/>
      </c>
      <c r="AM263" s="662" t="str">
        <f t="shared" si="77"/>
        <v/>
      </c>
      <c r="AO263" s="662" t="str">
        <f t="shared" si="78"/>
        <v/>
      </c>
      <c r="AQ263" s="662" t="str">
        <f t="shared" si="79"/>
        <v/>
      </c>
    </row>
    <row r="264" spans="5:43" x14ac:dyDescent="0.3">
      <c r="E264" s="662" t="str">
        <f t="shared" si="80"/>
        <v/>
      </c>
      <c r="G264" s="662" t="str">
        <f t="shared" si="63"/>
        <v/>
      </c>
      <c r="I264" s="662" t="str">
        <f t="shared" si="64"/>
        <v/>
      </c>
      <c r="K264" s="662" t="str">
        <f t="shared" si="65"/>
        <v/>
      </c>
      <c r="M264" s="662" t="str">
        <f t="shared" si="66"/>
        <v/>
      </c>
      <c r="O264" s="662" t="str">
        <f t="shared" si="81"/>
        <v/>
      </c>
      <c r="Q264" s="662" t="str">
        <f t="shared" si="82"/>
        <v/>
      </c>
      <c r="S264" s="662" t="str">
        <f t="shared" si="67"/>
        <v/>
      </c>
      <c r="U264" s="662" t="str">
        <f t="shared" si="68"/>
        <v/>
      </c>
      <c r="W264" s="662" t="str">
        <f t="shared" si="69"/>
        <v/>
      </c>
      <c r="Y264" s="662" t="str">
        <f t="shared" si="70"/>
        <v/>
      </c>
      <c r="AA264" s="662" t="str">
        <f t="shared" si="71"/>
        <v/>
      </c>
      <c r="AC264" s="662" t="str">
        <f t="shared" si="72"/>
        <v/>
      </c>
      <c r="AE264" s="662" t="str">
        <f t="shared" si="73"/>
        <v/>
      </c>
      <c r="AG264" s="662" t="str">
        <f t="shared" si="74"/>
        <v/>
      </c>
      <c r="AI264" s="662" t="str">
        <f t="shared" si="75"/>
        <v/>
      </c>
      <c r="AK264" s="662" t="str">
        <f t="shared" si="76"/>
        <v/>
      </c>
      <c r="AM264" s="662" t="str">
        <f t="shared" si="77"/>
        <v/>
      </c>
      <c r="AO264" s="662" t="str">
        <f t="shared" si="78"/>
        <v/>
      </c>
      <c r="AQ264" s="662" t="str">
        <f t="shared" si="79"/>
        <v/>
      </c>
    </row>
    <row r="265" spans="5:43" x14ac:dyDescent="0.3">
      <c r="E265" s="662" t="str">
        <f t="shared" si="80"/>
        <v/>
      </c>
      <c r="G265" s="662" t="str">
        <f t="shared" si="63"/>
        <v/>
      </c>
      <c r="I265" s="662" t="str">
        <f t="shared" si="64"/>
        <v/>
      </c>
      <c r="K265" s="662" t="str">
        <f t="shared" si="65"/>
        <v/>
      </c>
      <c r="M265" s="662" t="str">
        <f t="shared" si="66"/>
        <v/>
      </c>
      <c r="O265" s="662" t="str">
        <f t="shared" si="81"/>
        <v/>
      </c>
      <c r="Q265" s="662" t="str">
        <f t="shared" si="82"/>
        <v/>
      </c>
      <c r="S265" s="662" t="str">
        <f t="shared" si="67"/>
        <v/>
      </c>
      <c r="U265" s="662" t="str">
        <f t="shared" si="68"/>
        <v/>
      </c>
      <c r="W265" s="662" t="str">
        <f t="shared" si="69"/>
        <v/>
      </c>
      <c r="Y265" s="662" t="str">
        <f t="shared" si="70"/>
        <v/>
      </c>
      <c r="AA265" s="662" t="str">
        <f t="shared" si="71"/>
        <v/>
      </c>
      <c r="AC265" s="662" t="str">
        <f t="shared" si="72"/>
        <v/>
      </c>
      <c r="AE265" s="662" t="str">
        <f t="shared" si="73"/>
        <v/>
      </c>
      <c r="AG265" s="662" t="str">
        <f t="shared" si="74"/>
        <v/>
      </c>
      <c r="AI265" s="662" t="str">
        <f t="shared" si="75"/>
        <v/>
      </c>
      <c r="AK265" s="662" t="str">
        <f t="shared" si="76"/>
        <v/>
      </c>
      <c r="AM265" s="662" t="str">
        <f t="shared" si="77"/>
        <v/>
      </c>
      <c r="AO265" s="662" t="str">
        <f t="shared" si="78"/>
        <v/>
      </c>
      <c r="AQ265" s="662" t="str">
        <f t="shared" si="79"/>
        <v/>
      </c>
    </row>
    <row r="266" spans="5:43" x14ac:dyDescent="0.3">
      <c r="E266" s="662" t="str">
        <f t="shared" si="80"/>
        <v/>
      </c>
      <c r="G266" s="662" t="str">
        <f t="shared" si="63"/>
        <v/>
      </c>
      <c r="I266" s="662" t="str">
        <f t="shared" si="64"/>
        <v/>
      </c>
      <c r="K266" s="662" t="str">
        <f t="shared" si="65"/>
        <v/>
      </c>
      <c r="M266" s="662" t="str">
        <f t="shared" si="66"/>
        <v/>
      </c>
      <c r="O266" s="662" t="str">
        <f t="shared" si="81"/>
        <v/>
      </c>
      <c r="Q266" s="662" t="str">
        <f t="shared" si="82"/>
        <v/>
      </c>
      <c r="S266" s="662" t="str">
        <f t="shared" si="67"/>
        <v/>
      </c>
      <c r="U266" s="662" t="str">
        <f t="shared" si="68"/>
        <v/>
      </c>
      <c r="W266" s="662" t="str">
        <f t="shared" si="69"/>
        <v/>
      </c>
      <c r="Y266" s="662" t="str">
        <f t="shared" si="70"/>
        <v/>
      </c>
      <c r="AA266" s="662" t="str">
        <f t="shared" si="71"/>
        <v/>
      </c>
      <c r="AC266" s="662" t="str">
        <f t="shared" si="72"/>
        <v/>
      </c>
      <c r="AE266" s="662" t="str">
        <f t="shared" si="73"/>
        <v/>
      </c>
      <c r="AG266" s="662" t="str">
        <f t="shared" si="74"/>
        <v/>
      </c>
      <c r="AI266" s="662" t="str">
        <f t="shared" si="75"/>
        <v/>
      </c>
      <c r="AK266" s="662" t="str">
        <f t="shared" si="76"/>
        <v/>
      </c>
      <c r="AM266" s="662" t="str">
        <f t="shared" si="77"/>
        <v/>
      </c>
      <c r="AO266" s="662" t="str">
        <f t="shared" si="78"/>
        <v/>
      </c>
      <c r="AQ266" s="662" t="str">
        <f t="shared" si="79"/>
        <v/>
      </c>
    </row>
    <row r="267" spans="5:43" x14ac:dyDescent="0.3">
      <c r="E267" s="662" t="str">
        <f t="shared" si="80"/>
        <v/>
      </c>
      <c r="G267" s="662" t="str">
        <f t="shared" si="63"/>
        <v/>
      </c>
      <c r="I267" s="662" t="str">
        <f t="shared" si="64"/>
        <v/>
      </c>
      <c r="K267" s="662" t="str">
        <f t="shared" si="65"/>
        <v/>
      </c>
      <c r="M267" s="662" t="str">
        <f t="shared" si="66"/>
        <v/>
      </c>
      <c r="O267" s="662" t="str">
        <f t="shared" si="81"/>
        <v/>
      </c>
      <c r="Q267" s="662" t="str">
        <f t="shared" si="82"/>
        <v/>
      </c>
      <c r="S267" s="662" t="str">
        <f t="shared" si="67"/>
        <v/>
      </c>
      <c r="U267" s="662" t="str">
        <f t="shared" si="68"/>
        <v/>
      </c>
      <c r="W267" s="662" t="str">
        <f t="shared" si="69"/>
        <v/>
      </c>
      <c r="Y267" s="662" t="str">
        <f t="shared" si="70"/>
        <v/>
      </c>
      <c r="AA267" s="662" t="str">
        <f t="shared" si="71"/>
        <v/>
      </c>
      <c r="AC267" s="662" t="str">
        <f t="shared" si="72"/>
        <v/>
      </c>
      <c r="AE267" s="662" t="str">
        <f t="shared" si="73"/>
        <v/>
      </c>
      <c r="AG267" s="662" t="str">
        <f t="shared" si="74"/>
        <v/>
      </c>
      <c r="AI267" s="662" t="str">
        <f t="shared" si="75"/>
        <v/>
      </c>
      <c r="AK267" s="662" t="str">
        <f t="shared" si="76"/>
        <v/>
      </c>
      <c r="AM267" s="662" t="str">
        <f t="shared" si="77"/>
        <v/>
      </c>
      <c r="AO267" s="662" t="str">
        <f t="shared" si="78"/>
        <v/>
      </c>
      <c r="AQ267" s="662" t="str">
        <f t="shared" si="79"/>
        <v/>
      </c>
    </row>
    <row r="268" spans="5:43" x14ac:dyDescent="0.3">
      <c r="E268" s="662" t="str">
        <f t="shared" si="80"/>
        <v/>
      </c>
      <c r="G268" s="662" t="str">
        <f t="shared" ref="G268:G300" si="83">IF(OR($B268=0,F268=0),"",F268/$B268)</f>
        <v/>
      </c>
      <c r="I268" s="662" t="str">
        <f t="shared" ref="I268:I300" si="84">IF(OR($B268=0,H268=0),"",H268/$B268)</f>
        <v/>
      </c>
      <c r="K268" s="662" t="str">
        <f t="shared" ref="K268:K300" si="85">IF(OR($B268=0,J268=0),"",J268/$B268)</f>
        <v/>
      </c>
      <c r="M268" s="662" t="str">
        <f t="shared" ref="M268:M300" si="86">IF(OR($B268=0,L268=0),"",L268/$B268)</f>
        <v/>
      </c>
      <c r="O268" s="662" t="str">
        <f t="shared" si="81"/>
        <v/>
      </c>
      <c r="Q268" s="662" t="str">
        <f t="shared" si="82"/>
        <v/>
      </c>
      <c r="S268" s="662" t="str">
        <f t="shared" ref="S268:S300" si="87">IF(OR($B268=0,R268=0),"",R268/$B268)</f>
        <v/>
      </c>
      <c r="U268" s="662" t="str">
        <f t="shared" ref="U268:U300" si="88">IF(OR($B268=0,T268=0),"",T268/$B268)</f>
        <v/>
      </c>
      <c r="W268" s="662" t="str">
        <f t="shared" ref="W268:W300" si="89">IF(OR($B268=0,V268=0),"",V268/$B268)</f>
        <v/>
      </c>
      <c r="Y268" s="662" t="str">
        <f t="shared" ref="Y268:Y300" si="90">IF(OR($B268=0,X268=0),"",X268/$B268)</f>
        <v/>
      </c>
      <c r="AA268" s="662" t="str">
        <f t="shared" ref="AA268:AA300" si="91">IF(OR($B268=0,Z268=0),"",Z268/$B268)</f>
        <v/>
      </c>
      <c r="AC268" s="662" t="str">
        <f t="shared" ref="AC268:AC300" si="92">IF(OR($B268=0,AB268=0),"",AB268/$B268)</f>
        <v/>
      </c>
      <c r="AE268" s="662" t="str">
        <f t="shared" ref="AE268:AE300" si="93">IF(OR($B268=0,AD268=0),"",AD268/$B268)</f>
        <v/>
      </c>
      <c r="AG268" s="662" t="str">
        <f t="shared" ref="AG268:AG300" si="94">IF(OR($B268=0,AF268=0),"",AF268/$B268)</f>
        <v/>
      </c>
      <c r="AI268" s="662" t="str">
        <f t="shared" ref="AI268:AI300" si="95">IF(OR($B268=0,AH268=0),"",AH268/$B268)</f>
        <v/>
      </c>
      <c r="AK268" s="662" t="str">
        <f t="shared" ref="AK268:AK300" si="96">IF(OR($B268=0,AJ268=0),"",AJ268/$B268)</f>
        <v/>
      </c>
      <c r="AM268" s="662" t="str">
        <f t="shared" ref="AM268:AM300" si="97">IF(OR($B268=0,AL268=0),"",AL268/$B268)</f>
        <v/>
      </c>
      <c r="AO268" s="662" t="str">
        <f t="shared" ref="AO268:AO300" si="98">IF(OR($B268=0,AN268=0),"",AN268/$B268)</f>
        <v/>
      </c>
      <c r="AQ268" s="662" t="str">
        <f t="shared" ref="AQ268:AQ300" si="99">IF(OR($B268=0,AP268=0),"",AP268/$B268)</f>
        <v/>
      </c>
    </row>
    <row r="269" spans="5:43" x14ac:dyDescent="0.3">
      <c r="E269" s="662" t="str">
        <f t="shared" si="80"/>
        <v/>
      </c>
      <c r="G269" s="662" t="str">
        <f t="shared" si="83"/>
        <v/>
      </c>
      <c r="I269" s="662" t="str">
        <f t="shared" si="84"/>
        <v/>
      </c>
      <c r="K269" s="662" t="str">
        <f t="shared" si="85"/>
        <v/>
      </c>
      <c r="M269" s="662" t="str">
        <f t="shared" si="86"/>
        <v/>
      </c>
      <c r="O269" s="662" t="str">
        <f t="shared" si="81"/>
        <v/>
      </c>
      <c r="Q269" s="662" t="str">
        <f t="shared" si="82"/>
        <v/>
      </c>
      <c r="S269" s="662" t="str">
        <f t="shared" si="87"/>
        <v/>
      </c>
      <c r="U269" s="662" t="str">
        <f t="shared" si="88"/>
        <v/>
      </c>
      <c r="W269" s="662" t="str">
        <f t="shared" si="89"/>
        <v/>
      </c>
      <c r="Y269" s="662" t="str">
        <f t="shared" si="90"/>
        <v/>
      </c>
      <c r="AA269" s="662" t="str">
        <f t="shared" si="91"/>
        <v/>
      </c>
      <c r="AC269" s="662" t="str">
        <f t="shared" si="92"/>
        <v/>
      </c>
      <c r="AE269" s="662" t="str">
        <f t="shared" si="93"/>
        <v/>
      </c>
      <c r="AG269" s="662" t="str">
        <f t="shared" si="94"/>
        <v/>
      </c>
      <c r="AI269" s="662" t="str">
        <f t="shared" si="95"/>
        <v/>
      </c>
      <c r="AK269" s="662" t="str">
        <f t="shared" si="96"/>
        <v/>
      </c>
      <c r="AM269" s="662" t="str">
        <f t="shared" si="97"/>
        <v/>
      </c>
      <c r="AO269" s="662" t="str">
        <f t="shared" si="98"/>
        <v/>
      </c>
      <c r="AQ269" s="662" t="str">
        <f t="shared" si="99"/>
        <v/>
      </c>
    </row>
    <row r="270" spans="5:43" x14ac:dyDescent="0.3">
      <c r="E270" s="662" t="str">
        <f t="shared" si="80"/>
        <v/>
      </c>
      <c r="G270" s="662" t="str">
        <f t="shared" si="83"/>
        <v/>
      </c>
      <c r="I270" s="662" t="str">
        <f t="shared" si="84"/>
        <v/>
      </c>
      <c r="K270" s="662" t="str">
        <f t="shared" si="85"/>
        <v/>
      </c>
      <c r="M270" s="662" t="str">
        <f t="shared" si="86"/>
        <v/>
      </c>
      <c r="O270" s="662" t="str">
        <f t="shared" si="81"/>
        <v/>
      </c>
      <c r="Q270" s="662" t="str">
        <f t="shared" si="82"/>
        <v/>
      </c>
      <c r="S270" s="662" t="str">
        <f t="shared" si="87"/>
        <v/>
      </c>
      <c r="U270" s="662" t="str">
        <f t="shared" si="88"/>
        <v/>
      </c>
      <c r="W270" s="662" t="str">
        <f t="shared" si="89"/>
        <v/>
      </c>
      <c r="Y270" s="662" t="str">
        <f t="shared" si="90"/>
        <v/>
      </c>
      <c r="AA270" s="662" t="str">
        <f t="shared" si="91"/>
        <v/>
      </c>
      <c r="AC270" s="662" t="str">
        <f t="shared" si="92"/>
        <v/>
      </c>
      <c r="AE270" s="662" t="str">
        <f t="shared" si="93"/>
        <v/>
      </c>
      <c r="AG270" s="662" t="str">
        <f t="shared" si="94"/>
        <v/>
      </c>
      <c r="AI270" s="662" t="str">
        <f t="shared" si="95"/>
        <v/>
      </c>
      <c r="AK270" s="662" t="str">
        <f t="shared" si="96"/>
        <v/>
      </c>
      <c r="AM270" s="662" t="str">
        <f t="shared" si="97"/>
        <v/>
      </c>
      <c r="AO270" s="662" t="str">
        <f t="shared" si="98"/>
        <v/>
      </c>
      <c r="AQ270" s="662" t="str">
        <f t="shared" si="99"/>
        <v/>
      </c>
    </row>
    <row r="271" spans="5:43" x14ac:dyDescent="0.3">
      <c r="E271" s="662" t="str">
        <f t="shared" si="80"/>
        <v/>
      </c>
      <c r="G271" s="662" t="str">
        <f t="shared" si="83"/>
        <v/>
      </c>
      <c r="I271" s="662" t="str">
        <f t="shared" si="84"/>
        <v/>
      </c>
      <c r="K271" s="662" t="str">
        <f t="shared" si="85"/>
        <v/>
      </c>
      <c r="M271" s="662" t="str">
        <f t="shared" si="86"/>
        <v/>
      </c>
      <c r="O271" s="662" t="str">
        <f t="shared" si="81"/>
        <v/>
      </c>
      <c r="Q271" s="662" t="str">
        <f t="shared" si="82"/>
        <v/>
      </c>
      <c r="S271" s="662" t="str">
        <f t="shared" si="87"/>
        <v/>
      </c>
      <c r="U271" s="662" t="str">
        <f t="shared" si="88"/>
        <v/>
      </c>
      <c r="W271" s="662" t="str">
        <f t="shared" si="89"/>
        <v/>
      </c>
      <c r="Y271" s="662" t="str">
        <f t="shared" si="90"/>
        <v/>
      </c>
      <c r="AA271" s="662" t="str">
        <f t="shared" si="91"/>
        <v/>
      </c>
      <c r="AC271" s="662" t="str">
        <f t="shared" si="92"/>
        <v/>
      </c>
      <c r="AE271" s="662" t="str">
        <f t="shared" si="93"/>
        <v/>
      </c>
      <c r="AG271" s="662" t="str">
        <f t="shared" si="94"/>
        <v/>
      </c>
      <c r="AI271" s="662" t="str">
        <f t="shared" si="95"/>
        <v/>
      </c>
      <c r="AK271" s="662" t="str">
        <f t="shared" si="96"/>
        <v/>
      </c>
      <c r="AM271" s="662" t="str">
        <f t="shared" si="97"/>
        <v/>
      </c>
      <c r="AO271" s="662" t="str">
        <f t="shared" si="98"/>
        <v/>
      </c>
      <c r="AQ271" s="662" t="str">
        <f t="shared" si="99"/>
        <v/>
      </c>
    </row>
    <row r="272" spans="5:43" x14ac:dyDescent="0.3">
      <c r="E272" s="662" t="str">
        <f t="shared" si="80"/>
        <v/>
      </c>
      <c r="G272" s="662" t="str">
        <f t="shared" si="83"/>
        <v/>
      </c>
      <c r="I272" s="662" t="str">
        <f t="shared" si="84"/>
        <v/>
      </c>
      <c r="K272" s="662" t="str">
        <f t="shared" si="85"/>
        <v/>
      </c>
      <c r="M272" s="662" t="str">
        <f t="shared" si="86"/>
        <v/>
      </c>
      <c r="O272" s="662" t="str">
        <f t="shared" si="81"/>
        <v/>
      </c>
      <c r="Q272" s="662" t="str">
        <f t="shared" si="82"/>
        <v/>
      </c>
      <c r="S272" s="662" t="str">
        <f t="shared" si="87"/>
        <v/>
      </c>
      <c r="U272" s="662" t="str">
        <f t="shared" si="88"/>
        <v/>
      </c>
      <c r="W272" s="662" t="str">
        <f t="shared" si="89"/>
        <v/>
      </c>
      <c r="Y272" s="662" t="str">
        <f t="shared" si="90"/>
        <v/>
      </c>
      <c r="AA272" s="662" t="str">
        <f t="shared" si="91"/>
        <v/>
      </c>
      <c r="AC272" s="662" t="str">
        <f t="shared" si="92"/>
        <v/>
      </c>
      <c r="AE272" s="662" t="str">
        <f t="shared" si="93"/>
        <v/>
      </c>
      <c r="AG272" s="662" t="str">
        <f t="shared" si="94"/>
        <v/>
      </c>
      <c r="AI272" s="662" t="str">
        <f t="shared" si="95"/>
        <v/>
      </c>
      <c r="AK272" s="662" t="str">
        <f t="shared" si="96"/>
        <v/>
      </c>
      <c r="AM272" s="662" t="str">
        <f t="shared" si="97"/>
        <v/>
      </c>
      <c r="AO272" s="662" t="str">
        <f t="shared" si="98"/>
        <v/>
      </c>
      <c r="AQ272" s="662" t="str">
        <f t="shared" si="99"/>
        <v/>
      </c>
    </row>
    <row r="273" spans="5:43" x14ac:dyDescent="0.3">
      <c r="E273" s="662" t="str">
        <f t="shared" si="80"/>
        <v/>
      </c>
      <c r="G273" s="662" t="str">
        <f t="shared" si="83"/>
        <v/>
      </c>
      <c r="I273" s="662" t="str">
        <f t="shared" si="84"/>
        <v/>
      </c>
      <c r="K273" s="662" t="str">
        <f t="shared" si="85"/>
        <v/>
      </c>
      <c r="M273" s="662" t="str">
        <f t="shared" si="86"/>
        <v/>
      </c>
      <c r="O273" s="662" t="str">
        <f t="shared" si="81"/>
        <v/>
      </c>
      <c r="Q273" s="662" t="str">
        <f t="shared" si="82"/>
        <v/>
      </c>
      <c r="S273" s="662" t="str">
        <f t="shared" si="87"/>
        <v/>
      </c>
      <c r="U273" s="662" t="str">
        <f t="shared" si="88"/>
        <v/>
      </c>
      <c r="W273" s="662" t="str">
        <f t="shared" si="89"/>
        <v/>
      </c>
      <c r="Y273" s="662" t="str">
        <f t="shared" si="90"/>
        <v/>
      </c>
      <c r="AA273" s="662" t="str">
        <f t="shared" si="91"/>
        <v/>
      </c>
      <c r="AC273" s="662" t="str">
        <f t="shared" si="92"/>
        <v/>
      </c>
      <c r="AE273" s="662" t="str">
        <f t="shared" si="93"/>
        <v/>
      </c>
      <c r="AG273" s="662" t="str">
        <f t="shared" si="94"/>
        <v/>
      </c>
      <c r="AI273" s="662" t="str">
        <f t="shared" si="95"/>
        <v/>
      </c>
      <c r="AK273" s="662" t="str">
        <f t="shared" si="96"/>
        <v/>
      </c>
      <c r="AM273" s="662" t="str">
        <f t="shared" si="97"/>
        <v/>
      </c>
      <c r="AO273" s="662" t="str">
        <f t="shared" si="98"/>
        <v/>
      </c>
      <c r="AQ273" s="662" t="str">
        <f t="shared" si="99"/>
        <v/>
      </c>
    </row>
    <row r="274" spans="5:43" x14ac:dyDescent="0.3">
      <c r="E274" s="662" t="str">
        <f t="shared" si="80"/>
        <v/>
      </c>
      <c r="G274" s="662" t="str">
        <f t="shared" si="83"/>
        <v/>
      </c>
      <c r="I274" s="662" t="str">
        <f t="shared" si="84"/>
        <v/>
      </c>
      <c r="K274" s="662" t="str">
        <f t="shared" si="85"/>
        <v/>
      </c>
      <c r="M274" s="662" t="str">
        <f t="shared" si="86"/>
        <v/>
      </c>
      <c r="O274" s="662" t="str">
        <f t="shared" si="81"/>
        <v/>
      </c>
      <c r="Q274" s="662" t="str">
        <f t="shared" si="82"/>
        <v/>
      </c>
      <c r="S274" s="662" t="str">
        <f t="shared" si="87"/>
        <v/>
      </c>
      <c r="U274" s="662" t="str">
        <f t="shared" si="88"/>
        <v/>
      </c>
      <c r="W274" s="662" t="str">
        <f t="shared" si="89"/>
        <v/>
      </c>
      <c r="Y274" s="662" t="str">
        <f t="shared" si="90"/>
        <v/>
      </c>
      <c r="AA274" s="662" t="str">
        <f t="shared" si="91"/>
        <v/>
      </c>
      <c r="AC274" s="662" t="str">
        <f t="shared" si="92"/>
        <v/>
      </c>
      <c r="AE274" s="662" t="str">
        <f t="shared" si="93"/>
        <v/>
      </c>
      <c r="AG274" s="662" t="str">
        <f t="shared" si="94"/>
        <v/>
      </c>
      <c r="AI274" s="662" t="str">
        <f t="shared" si="95"/>
        <v/>
      </c>
      <c r="AK274" s="662" t="str">
        <f t="shared" si="96"/>
        <v/>
      </c>
      <c r="AM274" s="662" t="str">
        <f t="shared" si="97"/>
        <v/>
      </c>
      <c r="AO274" s="662" t="str">
        <f t="shared" si="98"/>
        <v/>
      </c>
      <c r="AQ274" s="662" t="str">
        <f t="shared" si="99"/>
        <v/>
      </c>
    </row>
    <row r="275" spans="5:43" x14ac:dyDescent="0.3">
      <c r="E275" s="662" t="str">
        <f t="shared" si="80"/>
        <v/>
      </c>
      <c r="G275" s="662" t="str">
        <f t="shared" si="83"/>
        <v/>
      </c>
      <c r="I275" s="662" t="str">
        <f t="shared" si="84"/>
        <v/>
      </c>
      <c r="K275" s="662" t="str">
        <f t="shared" si="85"/>
        <v/>
      </c>
      <c r="M275" s="662" t="str">
        <f t="shared" si="86"/>
        <v/>
      </c>
      <c r="O275" s="662" t="str">
        <f t="shared" si="81"/>
        <v/>
      </c>
      <c r="Q275" s="662" t="str">
        <f t="shared" si="82"/>
        <v/>
      </c>
      <c r="S275" s="662" t="str">
        <f t="shared" si="87"/>
        <v/>
      </c>
      <c r="U275" s="662" t="str">
        <f t="shared" si="88"/>
        <v/>
      </c>
      <c r="W275" s="662" t="str">
        <f t="shared" si="89"/>
        <v/>
      </c>
      <c r="Y275" s="662" t="str">
        <f t="shared" si="90"/>
        <v/>
      </c>
      <c r="AA275" s="662" t="str">
        <f t="shared" si="91"/>
        <v/>
      </c>
      <c r="AC275" s="662" t="str">
        <f t="shared" si="92"/>
        <v/>
      </c>
      <c r="AE275" s="662" t="str">
        <f t="shared" si="93"/>
        <v/>
      </c>
      <c r="AG275" s="662" t="str">
        <f t="shared" si="94"/>
        <v/>
      </c>
      <c r="AI275" s="662" t="str">
        <f t="shared" si="95"/>
        <v/>
      </c>
      <c r="AK275" s="662" t="str">
        <f t="shared" si="96"/>
        <v/>
      </c>
      <c r="AM275" s="662" t="str">
        <f t="shared" si="97"/>
        <v/>
      </c>
      <c r="AO275" s="662" t="str">
        <f t="shared" si="98"/>
        <v/>
      </c>
      <c r="AQ275" s="662" t="str">
        <f t="shared" si="99"/>
        <v/>
      </c>
    </row>
    <row r="276" spans="5:43" x14ac:dyDescent="0.3">
      <c r="E276" s="662" t="str">
        <f t="shared" si="80"/>
        <v/>
      </c>
      <c r="G276" s="662" t="str">
        <f t="shared" si="83"/>
        <v/>
      </c>
      <c r="I276" s="662" t="str">
        <f t="shared" si="84"/>
        <v/>
      </c>
      <c r="K276" s="662" t="str">
        <f t="shared" si="85"/>
        <v/>
      </c>
      <c r="M276" s="662" t="str">
        <f t="shared" si="86"/>
        <v/>
      </c>
      <c r="O276" s="662" t="str">
        <f t="shared" si="81"/>
        <v/>
      </c>
      <c r="Q276" s="662" t="str">
        <f t="shared" si="82"/>
        <v/>
      </c>
      <c r="S276" s="662" t="str">
        <f t="shared" si="87"/>
        <v/>
      </c>
      <c r="U276" s="662" t="str">
        <f t="shared" si="88"/>
        <v/>
      </c>
      <c r="W276" s="662" t="str">
        <f t="shared" si="89"/>
        <v/>
      </c>
      <c r="Y276" s="662" t="str">
        <f t="shared" si="90"/>
        <v/>
      </c>
      <c r="AA276" s="662" t="str">
        <f t="shared" si="91"/>
        <v/>
      </c>
      <c r="AC276" s="662" t="str">
        <f t="shared" si="92"/>
        <v/>
      </c>
      <c r="AE276" s="662" t="str">
        <f t="shared" si="93"/>
        <v/>
      </c>
      <c r="AG276" s="662" t="str">
        <f t="shared" si="94"/>
        <v/>
      </c>
      <c r="AI276" s="662" t="str">
        <f t="shared" si="95"/>
        <v/>
      </c>
      <c r="AK276" s="662" t="str">
        <f t="shared" si="96"/>
        <v/>
      </c>
      <c r="AM276" s="662" t="str">
        <f t="shared" si="97"/>
        <v/>
      </c>
      <c r="AO276" s="662" t="str">
        <f t="shared" si="98"/>
        <v/>
      </c>
      <c r="AQ276" s="662" t="str">
        <f t="shared" si="99"/>
        <v/>
      </c>
    </row>
    <row r="277" spans="5:43" x14ac:dyDescent="0.3">
      <c r="E277" s="662" t="str">
        <f t="shared" si="80"/>
        <v/>
      </c>
      <c r="G277" s="662" t="str">
        <f t="shared" si="83"/>
        <v/>
      </c>
      <c r="I277" s="662" t="str">
        <f t="shared" si="84"/>
        <v/>
      </c>
      <c r="K277" s="662" t="str">
        <f t="shared" si="85"/>
        <v/>
      </c>
      <c r="M277" s="662" t="str">
        <f t="shared" si="86"/>
        <v/>
      </c>
      <c r="O277" s="662" t="str">
        <f t="shared" si="81"/>
        <v/>
      </c>
      <c r="Q277" s="662" t="str">
        <f t="shared" si="82"/>
        <v/>
      </c>
      <c r="S277" s="662" t="str">
        <f t="shared" si="87"/>
        <v/>
      </c>
      <c r="U277" s="662" t="str">
        <f t="shared" si="88"/>
        <v/>
      </c>
      <c r="W277" s="662" t="str">
        <f t="shared" si="89"/>
        <v/>
      </c>
      <c r="Y277" s="662" t="str">
        <f t="shared" si="90"/>
        <v/>
      </c>
      <c r="AA277" s="662" t="str">
        <f t="shared" si="91"/>
        <v/>
      </c>
      <c r="AC277" s="662" t="str">
        <f t="shared" si="92"/>
        <v/>
      </c>
      <c r="AE277" s="662" t="str">
        <f t="shared" si="93"/>
        <v/>
      </c>
      <c r="AG277" s="662" t="str">
        <f t="shared" si="94"/>
        <v/>
      </c>
      <c r="AI277" s="662" t="str">
        <f t="shared" si="95"/>
        <v/>
      </c>
      <c r="AK277" s="662" t="str">
        <f t="shared" si="96"/>
        <v/>
      </c>
      <c r="AM277" s="662" t="str">
        <f t="shared" si="97"/>
        <v/>
      </c>
      <c r="AO277" s="662" t="str">
        <f t="shared" si="98"/>
        <v/>
      </c>
      <c r="AQ277" s="662" t="str">
        <f t="shared" si="99"/>
        <v/>
      </c>
    </row>
    <row r="278" spans="5:43" x14ac:dyDescent="0.3">
      <c r="E278" s="662" t="str">
        <f t="shared" si="80"/>
        <v/>
      </c>
      <c r="G278" s="662" t="str">
        <f t="shared" si="83"/>
        <v/>
      </c>
      <c r="I278" s="662" t="str">
        <f t="shared" si="84"/>
        <v/>
      </c>
      <c r="K278" s="662" t="str">
        <f t="shared" si="85"/>
        <v/>
      </c>
      <c r="M278" s="662" t="str">
        <f t="shared" si="86"/>
        <v/>
      </c>
      <c r="O278" s="662" t="str">
        <f t="shared" si="81"/>
        <v/>
      </c>
      <c r="Q278" s="662" t="str">
        <f t="shared" si="82"/>
        <v/>
      </c>
      <c r="S278" s="662" t="str">
        <f t="shared" si="87"/>
        <v/>
      </c>
      <c r="U278" s="662" t="str">
        <f t="shared" si="88"/>
        <v/>
      </c>
      <c r="W278" s="662" t="str">
        <f t="shared" si="89"/>
        <v/>
      </c>
      <c r="Y278" s="662" t="str">
        <f t="shared" si="90"/>
        <v/>
      </c>
      <c r="AA278" s="662" t="str">
        <f t="shared" si="91"/>
        <v/>
      </c>
      <c r="AC278" s="662" t="str">
        <f t="shared" si="92"/>
        <v/>
      </c>
      <c r="AE278" s="662" t="str">
        <f t="shared" si="93"/>
        <v/>
      </c>
      <c r="AG278" s="662" t="str">
        <f t="shared" si="94"/>
        <v/>
      </c>
      <c r="AI278" s="662" t="str">
        <f t="shared" si="95"/>
        <v/>
      </c>
      <c r="AK278" s="662" t="str">
        <f t="shared" si="96"/>
        <v/>
      </c>
      <c r="AM278" s="662" t="str">
        <f t="shared" si="97"/>
        <v/>
      </c>
      <c r="AO278" s="662" t="str">
        <f t="shared" si="98"/>
        <v/>
      </c>
      <c r="AQ278" s="662" t="str">
        <f t="shared" si="99"/>
        <v/>
      </c>
    </row>
    <row r="279" spans="5:43" x14ac:dyDescent="0.3">
      <c r="E279" s="662" t="str">
        <f t="shared" si="80"/>
        <v/>
      </c>
      <c r="G279" s="662" t="str">
        <f t="shared" si="83"/>
        <v/>
      </c>
      <c r="I279" s="662" t="str">
        <f t="shared" si="84"/>
        <v/>
      </c>
      <c r="K279" s="662" t="str">
        <f t="shared" si="85"/>
        <v/>
      </c>
      <c r="M279" s="662" t="str">
        <f t="shared" si="86"/>
        <v/>
      </c>
      <c r="O279" s="662" t="str">
        <f t="shared" si="81"/>
        <v/>
      </c>
      <c r="Q279" s="662" t="str">
        <f t="shared" si="82"/>
        <v/>
      </c>
      <c r="S279" s="662" t="str">
        <f t="shared" si="87"/>
        <v/>
      </c>
      <c r="U279" s="662" t="str">
        <f t="shared" si="88"/>
        <v/>
      </c>
      <c r="W279" s="662" t="str">
        <f t="shared" si="89"/>
        <v/>
      </c>
      <c r="Y279" s="662" t="str">
        <f t="shared" si="90"/>
        <v/>
      </c>
      <c r="AA279" s="662" t="str">
        <f t="shared" si="91"/>
        <v/>
      </c>
      <c r="AC279" s="662" t="str">
        <f t="shared" si="92"/>
        <v/>
      </c>
      <c r="AE279" s="662" t="str">
        <f t="shared" si="93"/>
        <v/>
      </c>
      <c r="AG279" s="662" t="str">
        <f t="shared" si="94"/>
        <v/>
      </c>
      <c r="AI279" s="662" t="str">
        <f t="shared" si="95"/>
        <v/>
      </c>
      <c r="AK279" s="662" t="str">
        <f t="shared" si="96"/>
        <v/>
      </c>
      <c r="AM279" s="662" t="str">
        <f t="shared" si="97"/>
        <v/>
      </c>
      <c r="AO279" s="662" t="str">
        <f t="shared" si="98"/>
        <v/>
      </c>
      <c r="AQ279" s="662" t="str">
        <f t="shared" si="99"/>
        <v/>
      </c>
    </row>
    <row r="280" spans="5:43" x14ac:dyDescent="0.3">
      <c r="E280" s="662" t="str">
        <f t="shared" si="80"/>
        <v/>
      </c>
      <c r="G280" s="662" t="str">
        <f t="shared" si="83"/>
        <v/>
      </c>
      <c r="I280" s="662" t="str">
        <f t="shared" si="84"/>
        <v/>
      </c>
      <c r="K280" s="662" t="str">
        <f t="shared" si="85"/>
        <v/>
      </c>
      <c r="M280" s="662" t="str">
        <f t="shared" si="86"/>
        <v/>
      </c>
      <c r="O280" s="662" t="str">
        <f t="shared" si="81"/>
        <v/>
      </c>
      <c r="Q280" s="662" t="str">
        <f t="shared" si="82"/>
        <v/>
      </c>
      <c r="S280" s="662" t="str">
        <f t="shared" si="87"/>
        <v/>
      </c>
      <c r="U280" s="662" t="str">
        <f t="shared" si="88"/>
        <v/>
      </c>
      <c r="W280" s="662" t="str">
        <f t="shared" si="89"/>
        <v/>
      </c>
      <c r="Y280" s="662" t="str">
        <f t="shared" si="90"/>
        <v/>
      </c>
      <c r="AA280" s="662" t="str">
        <f t="shared" si="91"/>
        <v/>
      </c>
      <c r="AC280" s="662" t="str">
        <f t="shared" si="92"/>
        <v/>
      </c>
      <c r="AE280" s="662" t="str">
        <f t="shared" si="93"/>
        <v/>
      </c>
      <c r="AG280" s="662" t="str">
        <f t="shared" si="94"/>
        <v/>
      </c>
      <c r="AI280" s="662" t="str">
        <f t="shared" si="95"/>
        <v/>
      </c>
      <c r="AK280" s="662" t="str">
        <f t="shared" si="96"/>
        <v/>
      </c>
      <c r="AM280" s="662" t="str">
        <f t="shared" si="97"/>
        <v/>
      </c>
      <c r="AO280" s="662" t="str">
        <f t="shared" si="98"/>
        <v/>
      </c>
      <c r="AQ280" s="662" t="str">
        <f t="shared" si="99"/>
        <v/>
      </c>
    </row>
    <row r="281" spans="5:43" x14ac:dyDescent="0.3">
      <c r="E281" s="662" t="str">
        <f t="shared" si="80"/>
        <v/>
      </c>
      <c r="G281" s="662" t="str">
        <f t="shared" si="83"/>
        <v/>
      </c>
      <c r="I281" s="662" t="str">
        <f t="shared" si="84"/>
        <v/>
      </c>
      <c r="K281" s="662" t="str">
        <f t="shared" si="85"/>
        <v/>
      </c>
      <c r="M281" s="662" t="str">
        <f t="shared" si="86"/>
        <v/>
      </c>
      <c r="O281" s="662" t="str">
        <f t="shared" si="81"/>
        <v/>
      </c>
      <c r="Q281" s="662" t="str">
        <f t="shared" si="82"/>
        <v/>
      </c>
      <c r="S281" s="662" t="str">
        <f t="shared" si="87"/>
        <v/>
      </c>
      <c r="U281" s="662" t="str">
        <f t="shared" si="88"/>
        <v/>
      </c>
      <c r="W281" s="662" t="str">
        <f t="shared" si="89"/>
        <v/>
      </c>
      <c r="Y281" s="662" t="str">
        <f t="shared" si="90"/>
        <v/>
      </c>
      <c r="AA281" s="662" t="str">
        <f t="shared" si="91"/>
        <v/>
      </c>
      <c r="AC281" s="662" t="str">
        <f t="shared" si="92"/>
        <v/>
      </c>
      <c r="AE281" s="662" t="str">
        <f t="shared" si="93"/>
        <v/>
      </c>
      <c r="AG281" s="662" t="str">
        <f t="shared" si="94"/>
        <v/>
      </c>
      <c r="AI281" s="662" t="str">
        <f t="shared" si="95"/>
        <v/>
      </c>
      <c r="AK281" s="662" t="str">
        <f t="shared" si="96"/>
        <v/>
      </c>
      <c r="AM281" s="662" t="str">
        <f t="shared" si="97"/>
        <v/>
      </c>
      <c r="AO281" s="662" t="str">
        <f t="shared" si="98"/>
        <v/>
      </c>
      <c r="AQ281" s="662" t="str">
        <f t="shared" si="99"/>
        <v/>
      </c>
    </row>
    <row r="282" spans="5:43" x14ac:dyDescent="0.3">
      <c r="E282" s="662" t="str">
        <f t="shared" ref="E282:E300" si="100">IF(OR($B282=0,D282=0),"",D282/$B282)</f>
        <v/>
      </c>
      <c r="G282" s="662" t="str">
        <f t="shared" si="83"/>
        <v/>
      </c>
      <c r="I282" s="662" t="str">
        <f t="shared" si="84"/>
        <v/>
      </c>
      <c r="K282" s="662" t="str">
        <f t="shared" si="85"/>
        <v/>
      </c>
      <c r="M282" s="662" t="str">
        <f t="shared" si="86"/>
        <v/>
      </c>
      <c r="O282" s="662" t="str">
        <f t="shared" ref="O282:O300" si="101">IF(OR($B282=0,N282=0),"",N282/$B282)</f>
        <v/>
      </c>
      <c r="Q282" s="662" t="str">
        <f t="shared" ref="Q282:Q300" si="102">IF(OR($B282=0,P282=0),"",P282/$B282)</f>
        <v/>
      </c>
      <c r="S282" s="662" t="str">
        <f t="shared" si="87"/>
        <v/>
      </c>
      <c r="U282" s="662" t="str">
        <f t="shared" si="88"/>
        <v/>
      </c>
      <c r="W282" s="662" t="str">
        <f t="shared" si="89"/>
        <v/>
      </c>
      <c r="Y282" s="662" t="str">
        <f t="shared" si="90"/>
        <v/>
      </c>
      <c r="AA282" s="662" t="str">
        <f t="shared" si="91"/>
        <v/>
      </c>
      <c r="AC282" s="662" t="str">
        <f t="shared" si="92"/>
        <v/>
      </c>
      <c r="AE282" s="662" t="str">
        <f t="shared" si="93"/>
        <v/>
      </c>
      <c r="AG282" s="662" t="str">
        <f t="shared" si="94"/>
        <v/>
      </c>
      <c r="AI282" s="662" t="str">
        <f t="shared" si="95"/>
        <v/>
      </c>
      <c r="AK282" s="662" t="str">
        <f t="shared" si="96"/>
        <v/>
      </c>
      <c r="AM282" s="662" t="str">
        <f t="shared" si="97"/>
        <v/>
      </c>
      <c r="AO282" s="662" t="str">
        <f t="shared" si="98"/>
        <v/>
      </c>
      <c r="AQ282" s="662" t="str">
        <f t="shared" si="99"/>
        <v/>
      </c>
    </row>
    <row r="283" spans="5:43" x14ac:dyDescent="0.3">
      <c r="E283" s="662" t="str">
        <f t="shared" si="100"/>
        <v/>
      </c>
      <c r="G283" s="662" t="str">
        <f t="shared" si="83"/>
        <v/>
      </c>
      <c r="I283" s="662" t="str">
        <f t="shared" si="84"/>
        <v/>
      </c>
      <c r="K283" s="662" t="str">
        <f t="shared" si="85"/>
        <v/>
      </c>
      <c r="M283" s="662" t="str">
        <f t="shared" si="86"/>
        <v/>
      </c>
      <c r="O283" s="662" t="str">
        <f t="shared" si="101"/>
        <v/>
      </c>
      <c r="Q283" s="662" t="str">
        <f t="shared" si="102"/>
        <v/>
      </c>
      <c r="S283" s="662" t="str">
        <f t="shared" si="87"/>
        <v/>
      </c>
      <c r="U283" s="662" t="str">
        <f t="shared" si="88"/>
        <v/>
      </c>
      <c r="W283" s="662" t="str">
        <f t="shared" si="89"/>
        <v/>
      </c>
      <c r="Y283" s="662" t="str">
        <f t="shared" si="90"/>
        <v/>
      </c>
      <c r="AA283" s="662" t="str">
        <f t="shared" si="91"/>
        <v/>
      </c>
      <c r="AC283" s="662" t="str">
        <f t="shared" si="92"/>
        <v/>
      </c>
      <c r="AE283" s="662" t="str">
        <f t="shared" si="93"/>
        <v/>
      </c>
      <c r="AG283" s="662" t="str">
        <f t="shared" si="94"/>
        <v/>
      </c>
      <c r="AI283" s="662" t="str">
        <f t="shared" si="95"/>
        <v/>
      </c>
      <c r="AK283" s="662" t="str">
        <f t="shared" si="96"/>
        <v/>
      </c>
      <c r="AM283" s="662" t="str">
        <f t="shared" si="97"/>
        <v/>
      </c>
      <c r="AO283" s="662" t="str">
        <f t="shared" si="98"/>
        <v/>
      </c>
      <c r="AQ283" s="662" t="str">
        <f t="shared" si="99"/>
        <v/>
      </c>
    </row>
    <row r="284" spans="5:43" x14ac:dyDescent="0.3">
      <c r="E284" s="662" t="str">
        <f t="shared" si="100"/>
        <v/>
      </c>
      <c r="G284" s="662" t="str">
        <f t="shared" si="83"/>
        <v/>
      </c>
      <c r="I284" s="662" t="str">
        <f t="shared" si="84"/>
        <v/>
      </c>
      <c r="K284" s="662" t="str">
        <f t="shared" si="85"/>
        <v/>
      </c>
      <c r="M284" s="662" t="str">
        <f t="shared" si="86"/>
        <v/>
      </c>
      <c r="O284" s="662" t="str">
        <f t="shared" si="101"/>
        <v/>
      </c>
      <c r="Q284" s="662" t="str">
        <f t="shared" si="102"/>
        <v/>
      </c>
      <c r="S284" s="662" t="str">
        <f t="shared" si="87"/>
        <v/>
      </c>
      <c r="U284" s="662" t="str">
        <f t="shared" si="88"/>
        <v/>
      </c>
      <c r="W284" s="662" t="str">
        <f t="shared" si="89"/>
        <v/>
      </c>
      <c r="Y284" s="662" t="str">
        <f t="shared" si="90"/>
        <v/>
      </c>
      <c r="AA284" s="662" t="str">
        <f t="shared" si="91"/>
        <v/>
      </c>
      <c r="AC284" s="662" t="str">
        <f t="shared" si="92"/>
        <v/>
      </c>
      <c r="AE284" s="662" t="str">
        <f t="shared" si="93"/>
        <v/>
      </c>
      <c r="AG284" s="662" t="str">
        <f t="shared" si="94"/>
        <v/>
      </c>
      <c r="AI284" s="662" t="str">
        <f t="shared" si="95"/>
        <v/>
      </c>
      <c r="AK284" s="662" t="str">
        <f t="shared" si="96"/>
        <v/>
      </c>
      <c r="AM284" s="662" t="str">
        <f t="shared" si="97"/>
        <v/>
      </c>
      <c r="AO284" s="662" t="str">
        <f t="shared" si="98"/>
        <v/>
      </c>
      <c r="AQ284" s="662" t="str">
        <f t="shared" si="99"/>
        <v/>
      </c>
    </row>
    <row r="285" spans="5:43" x14ac:dyDescent="0.3">
      <c r="E285" s="662" t="str">
        <f t="shared" si="100"/>
        <v/>
      </c>
      <c r="G285" s="662" t="str">
        <f t="shared" si="83"/>
        <v/>
      </c>
      <c r="I285" s="662" t="str">
        <f t="shared" si="84"/>
        <v/>
      </c>
      <c r="K285" s="662" t="str">
        <f t="shared" si="85"/>
        <v/>
      </c>
      <c r="M285" s="662" t="str">
        <f t="shared" si="86"/>
        <v/>
      </c>
      <c r="O285" s="662" t="str">
        <f t="shared" si="101"/>
        <v/>
      </c>
      <c r="Q285" s="662" t="str">
        <f t="shared" si="102"/>
        <v/>
      </c>
      <c r="S285" s="662" t="str">
        <f t="shared" si="87"/>
        <v/>
      </c>
      <c r="U285" s="662" t="str">
        <f t="shared" si="88"/>
        <v/>
      </c>
      <c r="W285" s="662" t="str">
        <f t="shared" si="89"/>
        <v/>
      </c>
      <c r="Y285" s="662" t="str">
        <f t="shared" si="90"/>
        <v/>
      </c>
      <c r="AA285" s="662" t="str">
        <f t="shared" si="91"/>
        <v/>
      </c>
      <c r="AC285" s="662" t="str">
        <f t="shared" si="92"/>
        <v/>
      </c>
      <c r="AE285" s="662" t="str">
        <f t="shared" si="93"/>
        <v/>
      </c>
      <c r="AG285" s="662" t="str">
        <f t="shared" si="94"/>
        <v/>
      </c>
      <c r="AI285" s="662" t="str">
        <f t="shared" si="95"/>
        <v/>
      </c>
      <c r="AK285" s="662" t="str">
        <f t="shared" si="96"/>
        <v/>
      </c>
      <c r="AM285" s="662" t="str">
        <f t="shared" si="97"/>
        <v/>
      </c>
      <c r="AO285" s="662" t="str">
        <f t="shared" si="98"/>
        <v/>
      </c>
      <c r="AQ285" s="662" t="str">
        <f t="shared" si="99"/>
        <v/>
      </c>
    </row>
    <row r="286" spans="5:43" x14ac:dyDescent="0.3">
      <c r="E286" s="662" t="str">
        <f t="shared" si="100"/>
        <v/>
      </c>
      <c r="G286" s="662" t="str">
        <f t="shared" si="83"/>
        <v/>
      </c>
      <c r="I286" s="662" t="str">
        <f t="shared" si="84"/>
        <v/>
      </c>
      <c r="K286" s="662" t="str">
        <f t="shared" si="85"/>
        <v/>
      </c>
      <c r="M286" s="662" t="str">
        <f t="shared" si="86"/>
        <v/>
      </c>
      <c r="O286" s="662" t="str">
        <f t="shared" si="101"/>
        <v/>
      </c>
      <c r="Q286" s="662" t="str">
        <f t="shared" si="102"/>
        <v/>
      </c>
      <c r="S286" s="662" t="str">
        <f t="shared" si="87"/>
        <v/>
      </c>
      <c r="U286" s="662" t="str">
        <f t="shared" si="88"/>
        <v/>
      </c>
      <c r="W286" s="662" t="str">
        <f t="shared" si="89"/>
        <v/>
      </c>
      <c r="Y286" s="662" t="str">
        <f t="shared" si="90"/>
        <v/>
      </c>
      <c r="AA286" s="662" t="str">
        <f t="shared" si="91"/>
        <v/>
      </c>
      <c r="AC286" s="662" t="str">
        <f t="shared" si="92"/>
        <v/>
      </c>
      <c r="AE286" s="662" t="str">
        <f t="shared" si="93"/>
        <v/>
      </c>
      <c r="AG286" s="662" t="str">
        <f t="shared" si="94"/>
        <v/>
      </c>
      <c r="AI286" s="662" t="str">
        <f t="shared" si="95"/>
        <v/>
      </c>
      <c r="AK286" s="662" t="str">
        <f t="shared" si="96"/>
        <v/>
      </c>
      <c r="AM286" s="662" t="str">
        <f t="shared" si="97"/>
        <v/>
      </c>
      <c r="AO286" s="662" t="str">
        <f t="shared" si="98"/>
        <v/>
      </c>
      <c r="AQ286" s="662" t="str">
        <f t="shared" si="99"/>
        <v/>
      </c>
    </row>
    <row r="287" spans="5:43" x14ac:dyDescent="0.3">
      <c r="E287" s="662" t="str">
        <f t="shared" si="100"/>
        <v/>
      </c>
      <c r="G287" s="662" t="str">
        <f t="shared" si="83"/>
        <v/>
      </c>
      <c r="I287" s="662" t="str">
        <f t="shared" si="84"/>
        <v/>
      </c>
      <c r="K287" s="662" t="str">
        <f t="shared" si="85"/>
        <v/>
      </c>
      <c r="M287" s="662" t="str">
        <f t="shared" si="86"/>
        <v/>
      </c>
      <c r="O287" s="662" t="str">
        <f t="shared" si="101"/>
        <v/>
      </c>
      <c r="Q287" s="662" t="str">
        <f t="shared" si="102"/>
        <v/>
      </c>
      <c r="S287" s="662" t="str">
        <f t="shared" si="87"/>
        <v/>
      </c>
      <c r="U287" s="662" t="str">
        <f t="shared" si="88"/>
        <v/>
      </c>
      <c r="W287" s="662" t="str">
        <f t="shared" si="89"/>
        <v/>
      </c>
      <c r="Y287" s="662" t="str">
        <f t="shared" si="90"/>
        <v/>
      </c>
      <c r="AA287" s="662" t="str">
        <f t="shared" si="91"/>
        <v/>
      </c>
      <c r="AC287" s="662" t="str">
        <f t="shared" si="92"/>
        <v/>
      </c>
      <c r="AE287" s="662" t="str">
        <f t="shared" si="93"/>
        <v/>
      </c>
      <c r="AG287" s="662" t="str">
        <f t="shared" si="94"/>
        <v/>
      </c>
      <c r="AI287" s="662" t="str">
        <f t="shared" si="95"/>
        <v/>
      </c>
      <c r="AK287" s="662" t="str">
        <f t="shared" si="96"/>
        <v/>
      </c>
      <c r="AM287" s="662" t="str">
        <f t="shared" si="97"/>
        <v/>
      </c>
      <c r="AO287" s="662" t="str">
        <f t="shared" si="98"/>
        <v/>
      </c>
      <c r="AQ287" s="662" t="str">
        <f t="shared" si="99"/>
        <v/>
      </c>
    </row>
    <row r="288" spans="5:43" x14ac:dyDescent="0.3">
      <c r="E288" s="662" t="str">
        <f t="shared" si="100"/>
        <v/>
      </c>
      <c r="G288" s="662" t="str">
        <f t="shared" si="83"/>
        <v/>
      </c>
      <c r="I288" s="662" t="str">
        <f t="shared" si="84"/>
        <v/>
      </c>
      <c r="K288" s="662" t="str">
        <f t="shared" si="85"/>
        <v/>
      </c>
      <c r="M288" s="662" t="str">
        <f t="shared" si="86"/>
        <v/>
      </c>
      <c r="O288" s="662" t="str">
        <f t="shared" si="101"/>
        <v/>
      </c>
      <c r="Q288" s="662" t="str">
        <f t="shared" si="102"/>
        <v/>
      </c>
      <c r="S288" s="662" t="str">
        <f t="shared" si="87"/>
        <v/>
      </c>
      <c r="U288" s="662" t="str">
        <f t="shared" si="88"/>
        <v/>
      </c>
      <c r="W288" s="662" t="str">
        <f t="shared" si="89"/>
        <v/>
      </c>
      <c r="Y288" s="662" t="str">
        <f t="shared" si="90"/>
        <v/>
      </c>
      <c r="AA288" s="662" t="str">
        <f t="shared" si="91"/>
        <v/>
      </c>
      <c r="AC288" s="662" t="str">
        <f t="shared" si="92"/>
        <v/>
      </c>
      <c r="AE288" s="662" t="str">
        <f t="shared" si="93"/>
        <v/>
      </c>
      <c r="AG288" s="662" t="str">
        <f t="shared" si="94"/>
        <v/>
      </c>
      <c r="AI288" s="662" t="str">
        <f t="shared" si="95"/>
        <v/>
      </c>
      <c r="AK288" s="662" t="str">
        <f t="shared" si="96"/>
        <v/>
      </c>
      <c r="AM288" s="662" t="str">
        <f t="shared" si="97"/>
        <v/>
      </c>
      <c r="AO288" s="662" t="str">
        <f t="shared" si="98"/>
        <v/>
      </c>
      <c r="AQ288" s="662" t="str">
        <f t="shared" si="99"/>
        <v/>
      </c>
    </row>
    <row r="289" spans="5:43" x14ac:dyDescent="0.3">
      <c r="E289" s="662" t="str">
        <f t="shared" si="100"/>
        <v/>
      </c>
      <c r="G289" s="662" t="str">
        <f t="shared" si="83"/>
        <v/>
      </c>
      <c r="I289" s="662" t="str">
        <f t="shared" si="84"/>
        <v/>
      </c>
      <c r="K289" s="662" t="str">
        <f t="shared" si="85"/>
        <v/>
      </c>
      <c r="M289" s="662" t="str">
        <f t="shared" si="86"/>
        <v/>
      </c>
      <c r="O289" s="662" t="str">
        <f t="shared" si="101"/>
        <v/>
      </c>
      <c r="Q289" s="662" t="str">
        <f t="shared" si="102"/>
        <v/>
      </c>
      <c r="S289" s="662" t="str">
        <f t="shared" si="87"/>
        <v/>
      </c>
      <c r="U289" s="662" t="str">
        <f t="shared" si="88"/>
        <v/>
      </c>
      <c r="W289" s="662" t="str">
        <f t="shared" si="89"/>
        <v/>
      </c>
      <c r="Y289" s="662" t="str">
        <f t="shared" si="90"/>
        <v/>
      </c>
      <c r="AA289" s="662" t="str">
        <f t="shared" si="91"/>
        <v/>
      </c>
      <c r="AC289" s="662" t="str">
        <f t="shared" si="92"/>
        <v/>
      </c>
      <c r="AE289" s="662" t="str">
        <f t="shared" si="93"/>
        <v/>
      </c>
      <c r="AG289" s="662" t="str">
        <f t="shared" si="94"/>
        <v/>
      </c>
      <c r="AI289" s="662" t="str">
        <f t="shared" si="95"/>
        <v/>
      </c>
      <c r="AK289" s="662" t="str">
        <f t="shared" si="96"/>
        <v/>
      </c>
      <c r="AM289" s="662" t="str">
        <f t="shared" si="97"/>
        <v/>
      </c>
      <c r="AO289" s="662" t="str">
        <f t="shared" si="98"/>
        <v/>
      </c>
      <c r="AQ289" s="662" t="str">
        <f t="shared" si="99"/>
        <v/>
      </c>
    </row>
    <row r="290" spans="5:43" x14ac:dyDescent="0.3">
      <c r="E290" s="662" t="str">
        <f t="shared" si="100"/>
        <v/>
      </c>
      <c r="G290" s="662" t="str">
        <f t="shared" si="83"/>
        <v/>
      </c>
      <c r="I290" s="662" t="str">
        <f t="shared" si="84"/>
        <v/>
      </c>
      <c r="K290" s="662" t="str">
        <f t="shared" si="85"/>
        <v/>
      </c>
      <c r="M290" s="662" t="str">
        <f t="shared" si="86"/>
        <v/>
      </c>
      <c r="O290" s="662" t="str">
        <f t="shared" si="101"/>
        <v/>
      </c>
      <c r="Q290" s="662" t="str">
        <f t="shared" si="102"/>
        <v/>
      </c>
      <c r="S290" s="662" t="str">
        <f t="shared" si="87"/>
        <v/>
      </c>
      <c r="U290" s="662" t="str">
        <f t="shared" si="88"/>
        <v/>
      </c>
      <c r="W290" s="662" t="str">
        <f t="shared" si="89"/>
        <v/>
      </c>
      <c r="Y290" s="662" t="str">
        <f t="shared" si="90"/>
        <v/>
      </c>
      <c r="AA290" s="662" t="str">
        <f t="shared" si="91"/>
        <v/>
      </c>
      <c r="AC290" s="662" t="str">
        <f t="shared" si="92"/>
        <v/>
      </c>
      <c r="AE290" s="662" t="str">
        <f t="shared" si="93"/>
        <v/>
      </c>
      <c r="AG290" s="662" t="str">
        <f t="shared" si="94"/>
        <v/>
      </c>
      <c r="AI290" s="662" t="str">
        <f t="shared" si="95"/>
        <v/>
      </c>
      <c r="AK290" s="662" t="str">
        <f t="shared" si="96"/>
        <v/>
      </c>
      <c r="AM290" s="662" t="str">
        <f t="shared" si="97"/>
        <v/>
      </c>
      <c r="AO290" s="662" t="str">
        <f t="shared" si="98"/>
        <v/>
      </c>
      <c r="AQ290" s="662" t="str">
        <f t="shared" si="99"/>
        <v/>
      </c>
    </row>
    <row r="291" spans="5:43" x14ac:dyDescent="0.3">
      <c r="E291" s="662" t="str">
        <f t="shared" si="100"/>
        <v/>
      </c>
      <c r="G291" s="662" t="str">
        <f t="shared" si="83"/>
        <v/>
      </c>
      <c r="I291" s="662" t="str">
        <f t="shared" si="84"/>
        <v/>
      </c>
      <c r="K291" s="662" t="str">
        <f t="shared" si="85"/>
        <v/>
      </c>
      <c r="M291" s="662" t="str">
        <f t="shared" si="86"/>
        <v/>
      </c>
      <c r="O291" s="662" t="str">
        <f t="shared" si="101"/>
        <v/>
      </c>
      <c r="Q291" s="662" t="str">
        <f t="shared" si="102"/>
        <v/>
      </c>
      <c r="S291" s="662" t="str">
        <f t="shared" si="87"/>
        <v/>
      </c>
      <c r="U291" s="662" t="str">
        <f t="shared" si="88"/>
        <v/>
      </c>
      <c r="W291" s="662" t="str">
        <f t="shared" si="89"/>
        <v/>
      </c>
      <c r="Y291" s="662" t="str">
        <f t="shared" si="90"/>
        <v/>
      </c>
      <c r="AA291" s="662" t="str">
        <f t="shared" si="91"/>
        <v/>
      </c>
      <c r="AC291" s="662" t="str">
        <f t="shared" si="92"/>
        <v/>
      </c>
      <c r="AE291" s="662" t="str">
        <f t="shared" si="93"/>
        <v/>
      </c>
      <c r="AG291" s="662" t="str">
        <f t="shared" si="94"/>
        <v/>
      </c>
      <c r="AI291" s="662" t="str">
        <f t="shared" si="95"/>
        <v/>
      </c>
      <c r="AK291" s="662" t="str">
        <f t="shared" si="96"/>
        <v/>
      </c>
      <c r="AM291" s="662" t="str">
        <f t="shared" si="97"/>
        <v/>
      </c>
      <c r="AO291" s="662" t="str">
        <f t="shared" si="98"/>
        <v/>
      </c>
      <c r="AQ291" s="662" t="str">
        <f t="shared" si="99"/>
        <v/>
      </c>
    </row>
    <row r="292" spans="5:43" x14ac:dyDescent="0.3">
      <c r="E292" s="662" t="str">
        <f t="shared" si="100"/>
        <v/>
      </c>
      <c r="G292" s="662" t="str">
        <f t="shared" si="83"/>
        <v/>
      </c>
      <c r="I292" s="662" t="str">
        <f t="shared" si="84"/>
        <v/>
      </c>
      <c r="K292" s="662" t="str">
        <f t="shared" si="85"/>
        <v/>
      </c>
      <c r="M292" s="662" t="str">
        <f t="shared" si="86"/>
        <v/>
      </c>
      <c r="O292" s="662" t="str">
        <f t="shared" si="101"/>
        <v/>
      </c>
      <c r="Q292" s="662" t="str">
        <f t="shared" si="102"/>
        <v/>
      </c>
      <c r="S292" s="662" t="str">
        <f t="shared" si="87"/>
        <v/>
      </c>
      <c r="U292" s="662" t="str">
        <f t="shared" si="88"/>
        <v/>
      </c>
      <c r="W292" s="662" t="str">
        <f t="shared" si="89"/>
        <v/>
      </c>
      <c r="Y292" s="662" t="str">
        <f t="shared" si="90"/>
        <v/>
      </c>
      <c r="AA292" s="662" t="str">
        <f t="shared" si="91"/>
        <v/>
      </c>
      <c r="AC292" s="662" t="str">
        <f t="shared" si="92"/>
        <v/>
      </c>
      <c r="AE292" s="662" t="str">
        <f t="shared" si="93"/>
        <v/>
      </c>
      <c r="AG292" s="662" t="str">
        <f t="shared" si="94"/>
        <v/>
      </c>
      <c r="AI292" s="662" t="str">
        <f t="shared" si="95"/>
        <v/>
      </c>
      <c r="AK292" s="662" t="str">
        <f t="shared" si="96"/>
        <v/>
      </c>
      <c r="AM292" s="662" t="str">
        <f t="shared" si="97"/>
        <v/>
      </c>
      <c r="AO292" s="662" t="str">
        <f t="shared" si="98"/>
        <v/>
      </c>
      <c r="AQ292" s="662" t="str">
        <f t="shared" si="99"/>
        <v/>
      </c>
    </row>
    <row r="293" spans="5:43" x14ac:dyDescent="0.3">
      <c r="E293" s="662" t="str">
        <f t="shared" si="100"/>
        <v/>
      </c>
      <c r="G293" s="662" t="str">
        <f t="shared" si="83"/>
        <v/>
      </c>
      <c r="I293" s="662" t="str">
        <f t="shared" si="84"/>
        <v/>
      </c>
      <c r="K293" s="662" t="str">
        <f t="shared" si="85"/>
        <v/>
      </c>
      <c r="M293" s="662" t="str">
        <f t="shared" si="86"/>
        <v/>
      </c>
      <c r="O293" s="662" t="str">
        <f t="shared" si="101"/>
        <v/>
      </c>
      <c r="Q293" s="662" t="str">
        <f t="shared" si="102"/>
        <v/>
      </c>
      <c r="S293" s="662" t="str">
        <f t="shared" si="87"/>
        <v/>
      </c>
      <c r="U293" s="662" t="str">
        <f t="shared" si="88"/>
        <v/>
      </c>
      <c r="W293" s="662" t="str">
        <f t="shared" si="89"/>
        <v/>
      </c>
      <c r="Y293" s="662" t="str">
        <f t="shared" si="90"/>
        <v/>
      </c>
      <c r="AA293" s="662" t="str">
        <f t="shared" si="91"/>
        <v/>
      </c>
      <c r="AC293" s="662" t="str">
        <f t="shared" si="92"/>
        <v/>
      </c>
      <c r="AE293" s="662" t="str">
        <f t="shared" si="93"/>
        <v/>
      </c>
      <c r="AG293" s="662" t="str">
        <f t="shared" si="94"/>
        <v/>
      </c>
      <c r="AI293" s="662" t="str">
        <f t="shared" si="95"/>
        <v/>
      </c>
      <c r="AK293" s="662" t="str">
        <f t="shared" si="96"/>
        <v/>
      </c>
      <c r="AM293" s="662" t="str">
        <f t="shared" si="97"/>
        <v/>
      </c>
      <c r="AO293" s="662" t="str">
        <f t="shared" si="98"/>
        <v/>
      </c>
      <c r="AQ293" s="662" t="str">
        <f t="shared" si="99"/>
        <v/>
      </c>
    </row>
    <row r="294" spans="5:43" x14ac:dyDescent="0.3">
      <c r="E294" s="662" t="str">
        <f t="shared" si="100"/>
        <v/>
      </c>
      <c r="G294" s="662" t="str">
        <f t="shared" si="83"/>
        <v/>
      </c>
      <c r="I294" s="662" t="str">
        <f t="shared" si="84"/>
        <v/>
      </c>
      <c r="K294" s="662" t="str">
        <f t="shared" si="85"/>
        <v/>
      </c>
      <c r="M294" s="662" t="str">
        <f t="shared" si="86"/>
        <v/>
      </c>
      <c r="O294" s="662" t="str">
        <f t="shared" si="101"/>
        <v/>
      </c>
      <c r="Q294" s="662" t="str">
        <f t="shared" si="102"/>
        <v/>
      </c>
      <c r="S294" s="662" t="str">
        <f t="shared" si="87"/>
        <v/>
      </c>
      <c r="U294" s="662" t="str">
        <f t="shared" si="88"/>
        <v/>
      </c>
      <c r="W294" s="662" t="str">
        <f t="shared" si="89"/>
        <v/>
      </c>
      <c r="Y294" s="662" t="str">
        <f t="shared" si="90"/>
        <v/>
      </c>
      <c r="AA294" s="662" t="str">
        <f t="shared" si="91"/>
        <v/>
      </c>
      <c r="AC294" s="662" t="str">
        <f t="shared" si="92"/>
        <v/>
      </c>
      <c r="AE294" s="662" t="str">
        <f t="shared" si="93"/>
        <v/>
      </c>
      <c r="AG294" s="662" t="str">
        <f t="shared" si="94"/>
        <v/>
      </c>
      <c r="AI294" s="662" t="str">
        <f t="shared" si="95"/>
        <v/>
      </c>
      <c r="AK294" s="662" t="str">
        <f t="shared" si="96"/>
        <v/>
      </c>
      <c r="AM294" s="662" t="str">
        <f t="shared" si="97"/>
        <v/>
      </c>
      <c r="AO294" s="662" t="str">
        <f t="shared" si="98"/>
        <v/>
      </c>
      <c r="AQ294" s="662" t="str">
        <f t="shared" si="99"/>
        <v/>
      </c>
    </row>
    <row r="295" spans="5:43" x14ac:dyDescent="0.3">
      <c r="E295" s="662" t="str">
        <f t="shared" si="100"/>
        <v/>
      </c>
      <c r="G295" s="662" t="str">
        <f t="shared" si="83"/>
        <v/>
      </c>
      <c r="I295" s="662" t="str">
        <f t="shared" si="84"/>
        <v/>
      </c>
      <c r="K295" s="662" t="str">
        <f t="shared" si="85"/>
        <v/>
      </c>
      <c r="M295" s="662" t="str">
        <f t="shared" si="86"/>
        <v/>
      </c>
      <c r="O295" s="662" t="str">
        <f t="shared" si="101"/>
        <v/>
      </c>
      <c r="Q295" s="662" t="str">
        <f t="shared" si="102"/>
        <v/>
      </c>
      <c r="S295" s="662" t="str">
        <f t="shared" si="87"/>
        <v/>
      </c>
      <c r="U295" s="662" t="str">
        <f t="shared" si="88"/>
        <v/>
      </c>
      <c r="W295" s="662" t="str">
        <f t="shared" si="89"/>
        <v/>
      </c>
      <c r="Y295" s="662" t="str">
        <f t="shared" si="90"/>
        <v/>
      </c>
      <c r="AA295" s="662" t="str">
        <f t="shared" si="91"/>
        <v/>
      </c>
      <c r="AC295" s="662" t="str">
        <f t="shared" si="92"/>
        <v/>
      </c>
      <c r="AE295" s="662" t="str">
        <f t="shared" si="93"/>
        <v/>
      </c>
      <c r="AG295" s="662" t="str">
        <f t="shared" si="94"/>
        <v/>
      </c>
      <c r="AI295" s="662" t="str">
        <f t="shared" si="95"/>
        <v/>
      </c>
      <c r="AK295" s="662" t="str">
        <f t="shared" si="96"/>
        <v/>
      </c>
      <c r="AM295" s="662" t="str">
        <f t="shared" si="97"/>
        <v/>
      </c>
      <c r="AO295" s="662" t="str">
        <f t="shared" si="98"/>
        <v/>
      </c>
      <c r="AQ295" s="662" t="str">
        <f t="shared" si="99"/>
        <v/>
      </c>
    </row>
    <row r="296" spans="5:43" x14ac:dyDescent="0.3">
      <c r="E296" s="662" t="str">
        <f t="shared" si="100"/>
        <v/>
      </c>
      <c r="G296" s="662" t="str">
        <f t="shared" si="83"/>
        <v/>
      </c>
      <c r="I296" s="662" t="str">
        <f t="shared" si="84"/>
        <v/>
      </c>
      <c r="K296" s="662" t="str">
        <f t="shared" si="85"/>
        <v/>
      </c>
      <c r="M296" s="662" t="str">
        <f t="shared" si="86"/>
        <v/>
      </c>
      <c r="O296" s="662" t="str">
        <f t="shared" si="101"/>
        <v/>
      </c>
      <c r="Q296" s="662" t="str">
        <f t="shared" si="102"/>
        <v/>
      </c>
      <c r="S296" s="662" t="str">
        <f t="shared" si="87"/>
        <v/>
      </c>
      <c r="U296" s="662" t="str">
        <f t="shared" si="88"/>
        <v/>
      </c>
      <c r="W296" s="662" t="str">
        <f t="shared" si="89"/>
        <v/>
      </c>
      <c r="Y296" s="662" t="str">
        <f t="shared" si="90"/>
        <v/>
      </c>
      <c r="AA296" s="662" t="str">
        <f t="shared" si="91"/>
        <v/>
      </c>
      <c r="AC296" s="662" t="str">
        <f t="shared" si="92"/>
        <v/>
      </c>
      <c r="AE296" s="662" t="str">
        <f t="shared" si="93"/>
        <v/>
      </c>
      <c r="AG296" s="662" t="str">
        <f t="shared" si="94"/>
        <v/>
      </c>
      <c r="AI296" s="662" t="str">
        <f t="shared" si="95"/>
        <v/>
      </c>
      <c r="AK296" s="662" t="str">
        <f t="shared" si="96"/>
        <v/>
      </c>
      <c r="AM296" s="662" t="str">
        <f t="shared" si="97"/>
        <v/>
      </c>
      <c r="AO296" s="662" t="str">
        <f t="shared" si="98"/>
        <v/>
      </c>
      <c r="AQ296" s="662" t="str">
        <f t="shared" si="99"/>
        <v/>
      </c>
    </row>
    <row r="297" spans="5:43" x14ac:dyDescent="0.3">
      <c r="E297" s="662" t="str">
        <f t="shared" si="100"/>
        <v/>
      </c>
      <c r="G297" s="662" t="str">
        <f t="shared" si="83"/>
        <v/>
      </c>
      <c r="I297" s="662" t="str">
        <f t="shared" si="84"/>
        <v/>
      </c>
      <c r="K297" s="662" t="str">
        <f t="shared" si="85"/>
        <v/>
      </c>
      <c r="M297" s="662" t="str">
        <f t="shared" si="86"/>
        <v/>
      </c>
      <c r="O297" s="662" t="str">
        <f t="shared" si="101"/>
        <v/>
      </c>
      <c r="Q297" s="662" t="str">
        <f t="shared" si="102"/>
        <v/>
      </c>
      <c r="S297" s="662" t="str">
        <f t="shared" si="87"/>
        <v/>
      </c>
      <c r="U297" s="662" t="str">
        <f t="shared" si="88"/>
        <v/>
      </c>
      <c r="W297" s="662" t="str">
        <f t="shared" si="89"/>
        <v/>
      </c>
      <c r="Y297" s="662" t="str">
        <f t="shared" si="90"/>
        <v/>
      </c>
      <c r="AA297" s="662" t="str">
        <f t="shared" si="91"/>
        <v/>
      </c>
      <c r="AC297" s="662" t="str">
        <f t="shared" si="92"/>
        <v/>
      </c>
      <c r="AE297" s="662" t="str">
        <f t="shared" si="93"/>
        <v/>
      </c>
      <c r="AG297" s="662" t="str">
        <f t="shared" si="94"/>
        <v/>
      </c>
      <c r="AI297" s="662" t="str">
        <f t="shared" si="95"/>
        <v/>
      </c>
      <c r="AK297" s="662" t="str">
        <f t="shared" si="96"/>
        <v/>
      </c>
      <c r="AM297" s="662" t="str">
        <f t="shared" si="97"/>
        <v/>
      </c>
      <c r="AO297" s="662" t="str">
        <f t="shared" si="98"/>
        <v/>
      </c>
      <c r="AQ297" s="662" t="str">
        <f t="shared" si="99"/>
        <v/>
      </c>
    </row>
    <row r="298" spans="5:43" x14ac:dyDescent="0.3">
      <c r="E298" s="662" t="str">
        <f t="shared" si="100"/>
        <v/>
      </c>
      <c r="G298" s="662" t="str">
        <f t="shared" si="83"/>
        <v/>
      </c>
      <c r="I298" s="662" t="str">
        <f t="shared" si="84"/>
        <v/>
      </c>
      <c r="K298" s="662" t="str">
        <f t="shared" si="85"/>
        <v/>
      </c>
      <c r="M298" s="662" t="str">
        <f t="shared" si="86"/>
        <v/>
      </c>
      <c r="O298" s="662" t="str">
        <f t="shared" si="101"/>
        <v/>
      </c>
      <c r="Q298" s="662" t="str">
        <f t="shared" si="102"/>
        <v/>
      </c>
      <c r="S298" s="662" t="str">
        <f t="shared" si="87"/>
        <v/>
      </c>
      <c r="U298" s="662" t="str">
        <f t="shared" si="88"/>
        <v/>
      </c>
      <c r="W298" s="662" t="str">
        <f t="shared" si="89"/>
        <v/>
      </c>
      <c r="Y298" s="662" t="str">
        <f t="shared" si="90"/>
        <v/>
      </c>
      <c r="AA298" s="662" t="str">
        <f t="shared" si="91"/>
        <v/>
      </c>
      <c r="AC298" s="662" t="str">
        <f t="shared" si="92"/>
        <v/>
      </c>
      <c r="AE298" s="662" t="str">
        <f t="shared" si="93"/>
        <v/>
      </c>
      <c r="AG298" s="662" t="str">
        <f t="shared" si="94"/>
        <v/>
      </c>
      <c r="AI298" s="662" t="str">
        <f t="shared" si="95"/>
        <v/>
      </c>
      <c r="AK298" s="662" t="str">
        <f t="shared" si="96"/>
        <v/>
      </c>
      <c r="AM298" s="662" t="str">
        <f t="shared" si="97"/>
        <v/>
      </c>
      <c r="AO298" s="662" t="str">
        <f t="shared" si="98"/>
        <v/>
      </c>
      <c r="AQ298" s="662" t="str">
        <f t="shared" si="99"/>
        <v/>
      </c>
    </row>
    <row r="299" spans="5:43" x14ac:dyDescent="0.3">
      <c r="E299" s="662" t="str">
        <f t="shared" si="100"/>
        <v/>
      </c>
      <c r="G299" s="662" t="str">
        <f t="shared" si="83"/>
        <v/>
      </c>
      <c r="I299" s="662" t="str">
        <f t="shared" si="84"/>
        <v/>
      </c>
      <c r="K299" s="662" t="str">
        <f t="shared" si="85"/>
        <v/>
      </c>
      <c r="M299" s="662" t="str">
        <f t="shared" si="86"/>
        <v/>
      </c>
      <c r="O299" s="662" t="str">
        <f t="shared" si="101"/>
        <v/>
      </c>
      <c r="Q299" s="662" t="str">
        <f t="shared" si="102"/>
        <v/>
      </c>
      <c r="S299" s="662" t="str">
        <f t="shared" si="87"/>
        <v/>
      </c>
      <c r="U299" s="662" t="str">
        <f t="shared" si="88"/>
        <v/>
      </c>
      <c r="W299" s="662" t="str">
        <f t="shared" si="89"/>
        <v/>
      </c>
      <c r="Y299" s="662" t="str">
        <f t="shared" si="90"/>
        <v/>
      </c>
      <c r="AA299" s="662" t="str">
        <f t="shared" si="91"/>
        <v/>
      </c>
      <c r="AC299" s="662" t="str">
        <f t="shared" si="92"/>
        <v/>
      </c>
      <c r="AE299" s="662" t="str">
        <f t="shared" si="93"/>
        <v/>
      </c>
      <c r="AG299" s="662" t="str">
        <f t="shared" si="94"/>
        <v/>
      </c>
      <c r="AI299" s="662" t="str">
        <f t="shared" si="95"/>
        <v/>
      </c>
      <c r="AK299" s="662" t="str">
        <f t="shared" si="96"/>
        <v/>
      </c>
      <c r="AM299" s="662" t="str">
        <f t="shared" si="97"/>
        <v/>
      </c>
      <c r="AO299" s="662" t="str">
        <f t="shared" si="98"/>
        <v/>
      </c>
      <c r="AQ299" s="662" t="str">
        <f t="shared" si="99"/>
        <v/>
      </c>
    </row>
    <row r="300" spans="5:43" x14ac:dyDescent="0.3">
      <c r="E300" s="662" t="str">
        <f t="shared" si="100"/>
        <v/>
      </c>
      <c r="G300" s="662" t="str">
        <f t="shared" si="83"/>
        <v/>
      </c>
      <c r="I300" s="662" t="str">
        <f t="shared" si="84"/>
        <v/>
      </c>
      <c r="K300" s="662" t="str">
        <f t="shared" si="85"/>
        <v/>
      </c>
      <c r="M300" s="662" t="str">
        <f t="shared" si="86"/>
        <v/>
      </c>
      <c r="O300" s="662" t="str">
        <f t="shared" si="101"/>
        <v/>
      </c>
      <c r="Q300" s="662" t="str">
        <f t="shared" si="102"/>
        <v/>
      </c>
      <c r="S300" s="662" t="str">
        <f t="shared" si="87"/>
        <v/>
      </c>
      <c r="U300" s="662" t="str">
        <f t="shared" si="88"/>
        <v/>
      </c>
      <c r="W300" s="662" t="str">
        <f t="shared" si="89"/>
        <v/>
      </c>
      <c r="Y300" s="662" t="str">
        <f t="shared" si="90"/>
        <v/>
      </c>
      <c r="AA300" s="662" t="str">
        <f t="shared" si="91"/>
        <v/>
      </c>
      <c r="AC300" s="662" t="str">
        <f t="shared" si="92"/>
        <v/>
      </c>
      <c r="AE300" s="662" t="str">
        <f t="shared" si="93"/>
        <v/>
      </c>
      <c r="AG300" s="662" t="str">
        <f t="shared" si="94"/>
        <v/>
      </c>
      <c r="AI300" s="662" t="str">
        <f t="shared" si="95"/>
        <v/>
      </c>
      <c r="AK300" s="662" t="str">
        <f t="shared" si="96"/>
        <v/>
      </c>
      <c r="AM300" s="662" t="str">
        <f t="shared" si="97"/>
        <v/>
      </c>
      <c r="AO300" s="662" t="str">
        <f t="shared" si="98"/>
        <v/>
      </c>
      <c r="AQ300" s="662" t="str">
        <f t="shared" si="99"/>
        <v/>
      </c>
    </row>
  </sheetData>
  <mergeCells count="1">
    <mergeCell ref="A3:A6"/>
  </mergeCells>
  <conditionalFormatting sqref="E12:E300">
    <cfRule type="expression" dxfId="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N300"/>
  <sheetViews>
    <sheetView topLeftCell="A10" workbookViewId="0">
      <selection activeCell="AT44" sqref="AT44"/>
    </sheetView>
  </sheetViews>
  <sheetFormatPr defaultColWidth="9.109375" defaultRowHeight="14.4" x14ac:dyDescent="0.3"/>
  <cols>
    <col min="1" max="1" width="18.6640625" customWidth="1"/>
    <col min="3" max="42" width="18.6640625" customWidth="1"/>
    <col min="643" max="682" width="9.109375" style="407"/>
    <col min="883" max="1002" width="9.109375" style="408"/>
  </cols>
  <sheetData>
    <row r="1" spans="1:1002" x14ac:dyDescent="0.3">
      <c r="B1" s="386" t="s">
        <v>349</v>
      </c>
      <c r="D1" s="761">
        <v>7930.6251533450204</v>
      </c>
      <c r="F1" s="387"/>
      <c r="H1" s="387"/>
      <c r="J1" s="387"/>
      <c r="L1" s="387"/>
      <c r="N1" s="387"/>
      <c r="P1" s="387"/>
      <c r="R1" s="387"/>
      <c r="T1" s="387"/>
      <c r="V1" s="387"/>
      <c r="X1" s="387"/>
      <c r="Z1" s="387"/>
      <c r="AB1" s="387"/>
      <c r="AD1" s="387"/>
      <c r="AF1" s="387"/>
      <c r="AH1" s="387"/>
      <c r="AJ1" s="387"/>
      <c r="AL1" s="387"/>
      <c r="AN1" s="387"/>
      <c r="AP1" s="767">
        <v>9769.0870214498627</v>
      </c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</row>
    <row r="2" spans="1:1002" x14ac:dyDescent="0.3">
      <c r="B2" s="386" t="s">
        <v>350</v>
      </c>
      <c r="D2" s="761">
        <v>-3448.4969524763937</v>
      </c>
      <c r="F2" s="387"/>
      <c r="H2" s="387"/>
      <c r="J2" s="387"/>
      <c r="L2" s="387"/>
      <c r="N2" s="387"/>
      <c r="P2" s="387"/>
      <c r="R2" s="387"/>
      <c r="T2" s="387"/>
      <c r="V2" s="387"/>
      <c r="X2" s="387"/>
      <c r="Z2" s="387"/>
      <c r="AB2" s="387"/>
      <c r="AD2" s="387"/>
      <c r="AF2" s="387"/>
      <c r="AH2" s="387"/>
      <c r="AJ2" s="387"/>
      <c r="AL2" s="387"/>
      <c r="AN2" s="387"/>
      <c r="AP2" s="767">
        <v>-6384.5546456085522</v>
      </c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</row>
    <row r="3" spans="1:1002" ht="14.4" customHeight="1" x14ac:dyDescent="0.3">
      <c r="B3" s="386" t="s">
        <v>351</v>
      </c>
      <c r="D3" s="761">
        <v>19309.747259166434</v>
      </c>
      <c r="F3" s="387"/>
      <c r="H3" s="387"/>
      <c r="J3" s="387"/>
      <c r="L3" s="387"/>
      <c r="N3" s="387"/>
      <c r="P3" s="387"/>
      <c r="R3" s="387"/>
      <c r="T3" s="387"/>
      <c r="V3" s="387"/>
      <c r="X3" s="387"/>
      <c r="Z3" s="387"/>
      <c r="AB3" s="387"/>
      <c r="AD3" s="387"/>
      <c r="AF3" s="387"/>
      <c r="AH3" s="387"/>
      <c r="AJ3" s="387"/>
      <c r="AL3" s="387"/>
      <c r="AN3" s="387"/>
      <c r="AP3" s="767">
        <v>25922.728688508279</v>
      </c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</row>
    <row r="4" spans="1:1002" x14ac:dyDescent="0.3">
      <c r="B4" s="386" t="s">
        <v>352</v>
      </c>
      <c r="D4" s="762">
        <v>7154.3936920556189</v>
      </c>
      <c r="F4" s="388"/>
      <c r="H4" s="388"/>
      <c r="J4" s="388"/>
      <c r="L4" s="388"/>
      <c r="N4" s="388"/>
      <c r="P4" s="388"/>
      <c r="R4" s="388"/>
      <c r="T4" s="388"/>
      <c r="V4" s="388"/>
      <c r="X4" s="388"/>
      <c r="Z4" s="388"/>
      <c r="AB4" s="388"/>
      <c r="AD4" s="388"/>
      <c r="AF4" s="388"/>
      <c r="AH4" s="388"/>
      <c r="AJ4" s="388"/>
      <c r="AL4" s="388"/>
      <c r="AN4" s="388"/>
      <c r="AP4" s="818">
        <v>8217.4496856249498</v>
      </c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</row>
    <row r="5" spans="1:1002" x14ac:dyDescent="0.3">
      <c r="B5" s="386" t="s">
        <v>353</v>
      </c>
      <c r="D5" s="763">
        <v>6887.2450596118451</v>
      </c>
      <c r="F5" s="389"/>
      <c r="H5" s="389"/>
      <c r="J5" s="389"/>
      <c r="L5" s="389"/>
      <c r="N5" s="389"/>
      <c r="P5" s="389"/>
      <c r="R5" s="389"/>
      <c r="T5" s="389"/>
      <c r="V5" s="389"/>
      <c r="X5" s="389"/>
      <c r="Z5" s="389"/>
      <c r="AB5" s="389"/>
      <c r="AD5" s="389"/>
      <c r="AF5" s="389"/>
      <c r="AH5" s="389"/>
      <c r="AJ5" s="389"/>
      <c r="AL5" s="389"/>
      <c r="AN5" s="389"/>
      <c r="AP5" s="819">
        <v>9961.9894615003377</v>
      </c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</row>
    <row r="6" spans="1:1002" x14ac:dyDescent="0.3">
      <c r="B6" s="386" t="s">
        <v>354</v>
      </c>
      <c r="D6" s="764">
        <v>6024.7525827836789</v>
      </c>
      <c r="F6" s="390"/>
      <c r="H6" s="390"/>
      <c r="J6" s="390"/>
      <c r="L6" s="390"/>
      <c r="N6" s="390"/>
      <c r="P6" s="390"/>
      <c r="R6" s="390"/>
      <c r="T6" s="390"/>
      <c r="V6" s="390"/>
      <c r="X6" s="390"/>
      <c r="Z6" s="390"/>
      <c r="AB6" s="390"/>
      <c r="AD6" s="390"/>
      <c r="AF6" s="390"/>
      <c r="AH6" s="390"/>
      <c r="AJ6" s="390"/>
      <c r="AL6" s="390"/>
      <c r="AN6" s="390"/>
      <c r="AP6" s="820">
        <v>6487.4602781249605</v>
      </c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</row>
    <row r="7" spans="1:1002" x14ac:dyDescent="0.3">
      <c r="A7" s="391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</row>
    <row r="8" spans="1:1002" x14ac:dyDescent="0.3">
      <c r="A8" s="391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</row>
    <row r="9" spans="1:1002" x14ac:dyDescent="0.3">
      <c r="A9" s="391"/>
      <c r="C9" s="392" t="s">
        <v>355</v>
      </c>
      <c r="D9" s="393"/>
      <c r="E9" s="392" t="s">
        <v>356</v>
      </c>
      <c r="F9" s="393"/>
      <c r="G9" s="392" t="s">
        <v>357</v>
      </c>
      <c r="H9" s="393"/>
      <c r="I9" s="392" t="s">
        <v>358</v>
      </c>
      <c r="J9" s="393"/>
      <c r="K9" s="392" t="s">
        <v>359</v>
      </c>
      <c r="L9" s="393"/>
      <c r="M9" s="392" t="s">
        <v>360</v>
      </c>
      <c r="N9" s="393"/>
      <c r="O9" s="392" t="s">
        <v>361</v>
      </c>
      <c r="P9" s="393"/>
      <c r="Q9" s="392" t="s">
        <v>362</v>
      </c>
      <c r="R9" s="393"/>
      <c r="S9" s="392" t="s">
        <v>363</v>
      </c>
      <c r="T9" s="393"/>
      <c r="U9" s="392" t="s">
        <v>364</v>
      </c>
      <c r="V9" s="393"/>
      <c r="W9" s="392" t="s">
        <v>365</v>
      </c>
      <c r="X9" s="393"/>
      <c r="Y9" s="392" t="s">
        <v>366</v>
      </c>
      <c r="Z9" s="393"/>
      <c r="AA9" s="392" t="s">
        <v>367</v>
      </c>
      <c r="AB9" s="393"/>
      <c r="AC9" s="392" t="s">
        <v>368</v>
      </c>
      <c r="AD9" s="393"/>
      <c r="AE9" s="392" t="s">
        <v>369</v>
      </c>
      <c r="AF9" s="393"/>
      <c r="AG9" s="392" t="s">
        <v>370</v>
      </c>
      <c r="AH9" s="393"/>
      <c r="AI9" s="392" t="s">
        <v>371</v>
      </c>
      <c r="AJ9" s="393"/>
      <c r="AK9" s="392" t="s">
        <v>372</v>
      </c>
      <c r="AL9" s="393"/>
      <c r="AM9" s="392" t="s">
        <v>373</v>
      </c>
      <c r="AN9" s="393"/>
      <c r="AO9" s="392" t="s">
        <v>374</v>
      </c>
      <c r="AP9" s="393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</row>
    <row r="10" spans="1:1002" ht="57.6" x14ac:dyDescent="0.3">
      <c r="A10" s="394"/>
      <c r="C10" s="395" t="s">
        <v>375</v>
      </c>
      <c r="D10" s="396" t="str">
        <f>C10&amp;"
per FTE"</f>
        <v>Total Occupancy
per FTE</v>
      </c>
      <c r="E10" s="395" t="s">
        <v>376</v>
      </c>
      <c r="F10" s="396" t="str">
        <f>E10&amp;"
per FTE"</f>
        <v>Direct Care Consultant 201
per FTE</v>
      </c>
      <c r="G10" s="395" t="s">
        <v>377</v>
      </c>
      <c r="H10" s="396" t="str">
        <f>G10&amp;"
per FTE"</f>
        <v>Temporary Help 202
per FTE</v>
      </c>
      <c r="I10" s="395" t="s">
        <v>378</v>
      </c>
      <c r="J10" s="396" t="str">
        <f>I10&amp;"
per FTE"</f>
        <v>Clients and Caregivers Reimb./Stipends 203
per FTE</v>
      </c>
      <c r="K10" s="395" t="s">
        <v>379</v>
      </c>
      <c r="L10" s="396" t="str">
        <f>K10&amp;"
per FTE"</f>
        <v>Subcontracted Direct Care 206
per FTE</v>
      </c>
      <c r="M10" s="395" t="s">
        <v>380</v>
      </c>
      <c r="N10" s="396" t="str">
        <f>M10&amp;"
per FTE"</f>
        <v>Staff Training 204
per FTE</v>
      </c>
      <c r="O10" s="395" t="s">
        <v>381</v>
      </c>
      <c r="P10" s="396" t="str">
        <f>O10&amp;"
per FTE"</f>
        <v>Staff Mileage / Travel 205
per FTE</v>
      </c>
      <c r="Q10" s="395" t="s">
        <v>382</v>
      </c>
      <c r="R10" s="396" t="str">
        <f>Q10&amp;"
per FTE"</f>
        <v>Meals 207
per FTE</v>
      </c>
      <c r="S10" s="395" t="s">
        <v>383</v>
      </c>
      <c r="T10" s="396" t="str">
        <f>S10&amp;"
per FTE"</f>
        <v>Client Transportation 208
per FTE</v>
      </c>
      <c r="U10" s="395" t="s">
        <v>384</v>
      </c>
      <c r="V10" s="396" t="str">
        <f>U10&amp;"
per FTE"</f>
        <v>Vehicle Expenses 208
per FTE</v>
      </c>
      <c r="W10" s="395" t="s">
        <v>385</v>
      </c>
      <c r="X10" s="396" t="str">
        <f>W10&amp;"
per FTE"</f>
        <v>Vehicle Depreciation 208
per FTE</v>
      </c>
      <c r="Y10" s="395" t="s">
        <v>386</v>
      </c>
      <c r="Z10" s="396" t="str">
        <f>Y10&amp;"
per FTE"</f>
        <v>Incidental Medical /Medicine/Pharmacy 209
per FTE</v>
      </c>
      <c r="AA10" s="395" t="s">
        <v>387</v>
      </c>
      <c r="AB10" s="396" t="str">
        <f>AA10&amp;"
per FTE"</f>
        <v>Client Personal Allowances 211
per FTE</v>
      </c>
      <c r="AC10" s="395" t="s">
        <v>388</v>
      </c>
      <c r="AD10" s="396" t="str">
        <f>AC10&amp;"
per FTE"</f>
        <v>Provision Material Goods/Svs./Benefits 212
per FTE</v>
      </c>
      <c r="AE10" s="395" t="s">
        <v>389</v>
      </c>
      <c r="AF10" s="396" t="str">
        <f>AE10&amp;"
per FTE"</f>
        <v>Direct Client Wages 214
per FTE</v>
      </c>
      <c r="AG10" s="395" t="s">
        <v>390</v>
      </c>
      <c r="AH10" s="396" t="str">
        <f>AG10&amp;"
per FTE"</f>
        <v>Other Commercial Prod. &amp; Svs. 214
per FTE</v>
      </c>
      <c r="AI10" s="395" t="s">
        <v>391</v>
      </c>
      <c r="AJ10" s="396" t="str">
        <f>AI10&amp;"
per FTE"</f>
        <v>Program Supplies &amp; Materials 215
per FTE</v>
      </c>
      <c r="AK10" s="395" t="s">
        <v>392</v>
      </c>
      <c r="AL10" s="396" t="str">
        <f>AK10&amp;"
per FTE"</f>
        <v>Non Charitable Expenses
per FTE</v>
      </c>
      <c r="AM10" s="395" t="s">
        <v>393</v>
      </c>
      <c r="AN10" s="396" t="str">
        <f>AM10&amp;"
per FTE"</f>
        <v>Other Expense
per FTE</v>
      </c>
      <c r="AO10" s="395" t="s">
        <v>394</v>
      </c>
      <c r="AP10" s="396" t="str">
        <f>AO10&amp;"
per FTE"</f>
        <v>Total Other Program Expense
per FTE</v>
      </c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</row>
    <row r="11" spans="1:1002" x14ac:dyDescent="0.3">
      <c r="A11" s="397" t="s">
        <v>395</v>
      </c>
      <c r="C11" s="392" t="s">
        <v>396</v>
      </c>
      <c r="D11" s="393"/>
      <c r="E11" s="392" t="s">
        <v>396</v>
      </c>
      <c r="F11" s="393"/>
      <c r="G11" s="392" t="s">
        <v>396</v>
      </c>
      <c r="H11" s="393"/>
      <c r="I11" s="392" t="s">
        <v>396</v>
      </c>
      <c r="J11" s="393"/>
      <c r="K11" s="392" t="s">
        <v>396</v>
      </c>
      <c r="L11" s="393"/>
      <c r="M11" s="392" t="s">
        <v>396</v>
      </c>
      <c r="N11" s="393"/>
      <c r="O11" s="392" t="s">
        <v>396</v>
      </c>
      <c r="P11" s="393"/>
      <c r="Q11" s="392" t="s">
        <v>396</v>
      </c>
      <c r="R11" s="393"/>
      <c r="S11" s="392" t="s">
        <v>396</v>
      </c>
      <c r="T11" s="393"/>
      <c r="U11" s="392" t="s">
        <v>396</v>
      </c>
      <c r="V11" s="393"/>
      <c r="W11" s="392" t="s">
        <v>396</v>
      </c>
      <c r="X11" s="393"/>
      <c r="Y11" s="392" t="s">
        <v>396</v>
      </c>
      <c r="Z11" s="393"/>
      <c r="AA11" s="392" t="s">
        <v>396</v>
      </c>
      <c r="AB11" s="393"/>
      <c r="AC11" s="392" t="s">
        <v>396</v>
      </c>
      <c r="AD11" s="393"/>
      <c r="AE11" s="392" t="s">
        <v>396</v>
      </c>
      <c r="AF11" s="393"/>
      <c r="AG11" s="392" t="s">
        <v>396</v>
      </c>
      <c r="AH11" s="393"/>
      <c r="AI11" s="392" t="s">
        <v>396</v>
      </c>
      <c r="AJ11" s="393"/>
      <c r="AK11" s="392" t="s">
        <v>396</v>
      </c>
      <c r="AL11" s="393"/>
      <c r="AM11" s="392" t="s">
        <v>396</v>
      </c>
      <c r="AN11" s="393"/>
      <c r="AO11" s="392" t="s">
        <v>396</v>
      </c>
      <c r="AP11" s="393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</row>
    <row r="12" spans="1:1002" x14ac:dyDescent="0.3">
      <c r="A12" s="398">
        <v>1.17</v>
      </c>
      <c r="C12" s="399">
        <v>12232</v>
      </c>
      <c r="D12" s="400">
        <f>IF(OR($A12=0,C12=0),"",C12/$A12)</f>
        <v>10454.700854700855</v>
      </c>
      <c r="E12" s="401"/>
      <c r="F12" s="400" t="str">
        <f>IF(OR($A12=0,E12=0),"",E12/$A12)</f>
        <v/>
      </c>
      <c r="G12" s="399"/>
      <c r="H12" s="400" t="str">
        <f>IF(OR($A12=0,G12=0),"",G12/$A12)</f>
        <v/>
      </c>
      <c r="I12" s="399"/>
      <c r="J12" s="400" t="str">
        <f>IF(OR($A12=0,I12=0),"",I12/$A12)</f>
        <v/>
      </c>
      <c r="K12" s="399"/>
      <c r="L12" s="400" t="str">
        <f>IF(OR($A12=0,K12=0),"",K12/$A12)</f>
        <v/>
      </c>
      <c r="M12" s="399">
        <v>1601</v>
      </c>
      <c r="N12" s="400">
        <f>IF(OR($A12=0,M12=0),"",M12/$A12)</f>
        <v>1368.3760683760684</v>
      </c>
      <c r="O12" s="399">
        <v>2664</v>
      </c>
      <c r="P12" s="400">
        <f>IF(OR($A12=0,O12=0),"",O12/$A12)</f>
        <v>2276.9230769230771</v>
      </c>
      <c r="Q12" s="399"/>
      <c r="R12" s="400" t="str">
        <f>IF(OR($A12=0,Q12=0),"",Q12/$A12)</f>
        <v/>
      </c>
      <c r="S12" s="399"/>
      <c r="T12" s="400" t="str">
        <f>IF(OR($A12=0,S12=0),"",S12/$A12)</f>
        <v/>
      </c>
      <c r="U12" s="399"/>
      <c r="V12" s="400" t="str">
        <f>IF(OR($A12=0,U12=0),"",U12/$A12)</f>
        <v/>
      </c>
      <c r="W12" s="399"/>
      <c r="X12" s="400" t="str">
        <f>IF(OR($A12=0,W12=0),"",W12/$A12)</f>
        <v/>
      </c>
      <c r="Y12" s="399"/>
      <c r="Z12" s="400" t="str">
        <f>IF(OR($A12=0,Y12=0),"",Y12/$A12)</f>
        <v/>
      </c>
      <c r="AA12" s="399">
        <v>382</v>
      </c>
      <c r="AB12" s="400">
        <f>IF(OR($A12=0,AA12=0),"",AA12/$A12)</f>
        <v>326.4957264957265</v>
      </c>
      <c r="AC12" s="399"/>
      <c r="AD12" s="400" t="str">
        <f>IF(OR($A12=0,AC12=0),"",AC12/$A12)</f>
        <v/>
      </c>
      <c r="AE12" s="399"/>
      <c r="AF12" s="400" t="str">
        <f>IF(OR($A12=0,AE12=0),"",AE12/$A12)</f>
        <v/>
      </c>
      <c r="AG12" s="399"/>
      <c r="AH12" s="400" t="str">
        <f>IF(OR($A12=0,AG12=0),"",AG12/$A12)</f>
        <v/>
      </c>
      <c r="AI12" s="399">
        <v>2390</v>
      </c>
      <c r="AJ12" s="400">
        <f>IF(OR($A12=0,AI12=0),"",AI12/$A12)</f>
        <v>2042.735042735043</v>
      </c>
      <c r="AK12" s="399"/>
      <c r="AL12" s="400" t="str">
        <f>IF(OR($A12=0,AK12=0),"",AK12/$A12)</f>
        <v/>
      </c>
      <c r="AM12" s="399"/>
      <c r="AN12" s="400" t="str">
        <f>IF(OR($A12=0,AM12=0),"",AM12/$A12)</f>
        <v/>
      </c>
      <c r="AO12" s="399">
        <v>7037</v>
      </c>
      <c r="AP12" s="400">
        <f>IF(OR($A12=0,AO12=0),"",AO12/$A12)</f>
        <v>6014.529914529915</v>
      </c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</row>
    <row r="13" spans="1:1002" x14ac:dyDescent="0.3">
      <c r="A13" s="402"/>
      <c r="C13" s="399"/>
      <c r="D13" s="400" t="str">
        <f t="shared" ref="D13:F76" si="0">IF(OR($A13=0,C13=0),"",C13/$A13)</f>
        <v/>
      </c>
      <c r="E13" s="399"/>
      <c r="F13" s="400" t="str">
        <f t="shared" si="0"/>
        <v/>
      </c>
      <c r="G13" s="399"/>
      <c r="H13" s="400" t="str">
        <f t="shared" ref="H13:H76" si="1">IF(OR($A13=0,G13=0),"",G13/$A13)</f>
        <v/>
      </c>
      <c r="I13" s="399"/>
      <c r="J13" s="400" t="str">
        <f t="shared" ref="J13:J76" si="2">IF(OR($A13=0,I13=0),"",I13/$A13)</f>
        <v/>
      </c>
      <c r="K13" s="399">
        <v>2500</v>
      </c>
      <c r="L13" s="400" t="str">
        <f t="shared" ref="L13:L76" si="3">IF(OR($A13=0,K13=0),"",K13/$A13)</f>
        <v/>
      </c>
      <c r="M13" s="399">
        <v>475</v>
      </c>
      <c r="N13" s="400" t="str">
        <f t="shared" ref="N13:N76" si="4">IF(OR($A13=0,M13=0),"",M13/$A13)</f>
        <v/>
      </c>
      <c r="O13" s="399"/>
      <c r="P13" s="400" t="str">
        <f t="shared" ref="P13:P76" si="5">IF(OR($A13=0,O13=0),"",O13/$A13)</f>
        <v/>
      </c>
      <c r="Q13" s="399"/>
      <c r="R13" s="400" t="str">
        <f t="shared" ref="R13:R76" si="6">IF(OR($A13=0,Q13=0),"",Q13/$A13)</f>
        <v/>
      </c>
      <c r="S13" s="399"/>
      <c r="T13" s="400" t="str">
        <f t="shared" ref="T13:T76" si="7">IF(OR($A13=0,S13=0),"",S13/$A13)</f>
        <v/>
      </c>
      <c r="U13" s="399"/>
      <c r="V13" s="400" t="str">
        <f t="shared" ref="V13:V76" si="8">IF(OR($A13=0,U13=0),"",U13/$A13)</f>
        <v/>
      </c>
      <c r="W13" s="399"/>
      <c r="X13" s="400" t="str">
        <f t="shared" ref="X13:X76" si="9">IF(OR($A13=0,W13=0),"",W13/$A13)</f>
        <v/>
      </c>
      <c r="Y13" s="399"/>
      <c r="Z13" s="400" t="str">
        <f t="shared" ref="Z13:Z76" si="10">IF(OR($A13=0,Y13=0),"",Y13/$A13)</f>
        <v/>
      </c>
      <c r="AA13" s="399"/>
      <c r="AB13" s="400" t="str">
        <f t="shared" ref="AB13:AB76" si="11">IF(OR($A13=0,AA13=0),"",AA13/$A13)</f>
        <v/>
      </c>
      <c r="AC13" s="399"/>
      <c r="AD13" s="400" t="str">
        <f t="shared" ref="AD13:AD76" si="12">IF(OR($A13=0,AC13=0),"",AC13/$A13)</f>
        <v/>
      </c>
      <c r="AE13" s="399"/>
      <c r="AF13" s="400" t="str">
        <f t="shared" ref="AF13:AF76" si="13">IF(OR($A13=0,AE13=0),"",AE13/$A13)</f>
        <v/>
      </c>
      <c r="AG13" s="399"/>
      <c r="AH13" s="400" t="str">
        <f t="shared" ref="AH13:AH76" si="14">IF(OR($A13=0,AG13=0),"",AG13/$A13)</f>
        <v/>
      </c>
      <c r="AI13" s="399">
        <v>6874</v>
      </c>
      <c r="AJ13" s="400" t="str">
        <f t="shared" ref="AJ13:AJ76" si="15">IF(OR($A13=0,AI13=0),"",AI13/$A13)</f>
        <v/>
      </c>
      <c r="AK13" s="399"/>
      <c r="AL13" s="400" t="str">
        <f t="shared" ref="AL13:AL76" si="16">IF(OR($A13=0,AK13=0),"",AK13/$A13)</f>
        <v/>
      </c>
      <c r="AM13" s="399"/>
      <c r="AN13" s="400" t="str">
        <f t="shared" ref="AN13:AN76" si="17">IF(OR($A13=0,AM13=0),"",AM13/$A13)</f>
        <v/>
      </c>
      <c r="AO13" s="399">
        <v>9849</v>
      </c>
      <c r="AP13" s="400" t="str">
        <f t="shared" ref="AP13:AP76" si="18">IF(OR($A13=0,AO13=0),"",AO13/$A13)</f>
        <v/>
      </c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</row>
    <row r="14" spans="1:1002" x14ac:dyDescent="0.3">
      <c r="A14" s="403">
        <v>1.5</v>
      </c>
      <c r="B14" s="271"/>
      <c r="C14" s="404"/>
      <c r="D14" s="400" t="str">
        <f t="shared" si="0"/>
        <v/>
      </c>
      <c r="E14" s="405"/>
      <c r="F14" s="400" t="str">
        <f t="shared" si="0"/>
        <v/>
      </c>
      <c r="G14" s="405"/>
      <c r="H14" s="400" t="str">
        <f t="shared" si="1"/>
        <v/>
      </c>
      <c r="I14" s="405"/>
      <c r="J14" s="400" t="str">
        <f t="shared" si="2"/>
        <v/>
      </c>
      <c r="K14" s="405"/>
      <c r="L14" s="400" t="str">
        <f t="shared" si="3"/>
        <v/>
      </c>
      <c r="M14" s="405"/>
      <c r="N14" s="400" t="str">
        <f t="shared" si="4"/>
        <v/>
      </c>
      <c r="O14" s="405"/>
      <c r="P14" s="400" t="str">
        <f t="shared" si="5"/>
        <v/>
      </c>
      <c r="Q14" s="405"/>
      <c r="R14" s="400" t="str">
        <f t="shared" si="6"/>
        <v/>
      </c>
      <c r="S14" s="405"/>
      <c r="T14" s="400" t="str">
        <f t="shared" si="7"/>
        <v/>
      </c>
      <c r="U14" s="405"/>
      <c r="V14" s="400" t="str">
        <f t="shared" si="8"/>
        <v/>
      </c>
      <c r="W14" s="405"/>
      <c r="X14" s="400" t="str">
        <f t="shared" si="9"/>
        <v/>
      </c>
      <c r="Y14" s="405"/>
      <c r="Z14" s="400" t="str">
        <f t="shared" si="10"/>
        <v/>
      </c>
      <c r="AA14" s="405"/>
      <c r="AB14" s="400" t="str">
        <f t="shared" si="11"/>
        <v/>
      </c>
      <c r="AC14" s="405"/>
      <c r="AD14" s="400" t="str">
        <f t="shared" si="12"/>
        <v/>
      </c>
      <c r="AE14" s="405"/>
      <c r="AF14" s="400" t="str">
        <f t="shared" si="13"/>
        <v/>
      </c>
      <c r="AG14" s="405"/>
      <c r="AH14" s="400" t="str">
        <f t="shared" si="14"/>
        <v/>
      </c>
      <c r="AI14" s="405"/>
      <c r="AJ14" s="400" t="str">
        <f t="shared" si="15"/>
        <v/>
      </c>
      <c r="AK14" s="405"/>
      <c r="AL14" s="400" t="str">
        <f t="shared" si="16"/>
        <v/>
      </c>
      <c r="AM14" s="405"/>
      <c r="AN14" s="400" t="str">
        <f t="shared" si="17"/>
        <v/>
      </c>
      <c r="AO14" s="405"/>
      <c r="AP14" s="400" t="str">
        <f t="shared" si="18"/>
        <v/>
      </c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</row>
    <row r="15" spans="1:1002" x14ac:dyDescent="0.3">
      <c r="A15" s="403"/>
      <c r="B15" s="271"/>
      <c r="C15" s="404"/>
      <c r="D15" s="400" t="str">
        <f t="shared" si="0"/>
        <v/>
      </c>
      <c r="E15" s="405"/>
      <c r="F15" s="400" t="str">
        <f t="shared" si="0"/>
        <v/>
      </c>
      <c r="G15" s="405"/>
      <c r="H15" s="400" t="str">
        <f t="shared" si="1"/>
        <v/>
      </c>
      <c r="I15" s="405"/>
      <c r="J15" s="400" t="str">
        <f t="shared" si="2"/>
        <v/>
      </c>
      <c r="K15" s="405"/>
      <c r="L15" s="400" t="str">
        <f t="shared" si="3"/>
        <v/>
      </c>
      <c r="M15" s="405">
        <v>5882</v>
      </c>
      <c r="N15" s="400" t="str">
        <f t="shared" si="4"/>
        <v/>
      </c>
      <c r="O15" s="405"/>
      <c r="P15" s="400" t="str">
        <f t="shared" si="5"/>
        <v/>
      </c>
      <c r="Q15" s="405"/>
      <c r="R15" s="400" t="str">
        <f t="shared" si="6"/>
        <v/>
      </c>
      <c r="S15" s="405"/>
      <c r="T15" s="400" t="str">
        <f t="shared" si="7"/>
        <v/>
      </c>
      <c r="U15" s="405"/>
      <c r="V15" s="400" t="str">
        <f t="shared" si="8"/>
        <v/>
      </c>
      <c r="W15" s="405"/>
      <c r="X15" s="400" t="str">
        <f t="shared" si="9"/>
        <v/>
      </c>
      <c r="Y15" s="405"/>
      <c r="Z15" s="400" t="str">
        <f t="shared" si="10"/>
        <v/>
      </c>
      <c r="AA15" s="405"/>
      <c r="AB15" s="400" t="str">
        <f t="shared" si="11"/>
        <v/>
      </c>
      <c r="AC15" s="405"/>
      <c r="AD15" s="400" t="str">
        <f t="shared" si="12"/>
        <v/>
      </c>
      <c r="AE15" s="405"/>
      <c r="AF15" s="400" t="str">
        <f t="shared" si="13"/>
        <v/>
      </c>
      <c r="AG15" s="405"/>
      <c r="AH15" s="400" t="str">
        <f t="shared" si="14"/>
        <v/>
      </c>
      <c r="AI15" s="405"/>
      <c r="AJ15" s="400" t="str">
        <f t="shared" si="15"/>
        <v/>
      </c>
      <c r="AK15" s="405"/>
      <c r="AL15" s="400" t="str">
        <f t="shared" si="16"/>
        <v/>
      </c>
      <c r="AM15" s="405"/>
      <c r="AN15" s="400" t="str">
        <f t="shared" si="17"/>
        <v/>
      </c>
      <c r="AO15" s="405">
        <v>5882</v>
      </c>
      <c r="AP15" s="400" t="str">
        <f t="shared" si="18"/>
        <v/>
      </c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</row>
    <row r="16" spans="1:1002" x14ac:dyDescent="0.3">
      <c r="A16" s="403">
        <v>1</v>
      </c>
      <c r="B16" s="271"/>
      <c r="C16" s="404">
        <v>17000</v>
      </c>
      <c r="D16" s="400">
        <f t="shared" si="0"/>
        <v>17000</v>
      </c>
      <c r="E16" s="405"/>
      <c r="F16" s="400" t="str">
        <f t="shared" si="0"/>
        <v/>
      </c>
      <c r="G16" s="405"/>
      <c r="H16" s="400" t="str">
        <f t="shared" si="1"/>
        <v/>
      </c>
      <c r="I16" s="405"/>
      <c r="J16" s="400" t="str">
        <f t="shared" si="2"/>
        <v/>
      </c>
      <c r="K16" s="405"/>
      <c r="L16" s="400" t="str">
        <f t="shared" si="3"/>
        <v/>
      </c>
      <c r="M16" s="405"/>
      <c r="N16" s="400" t="str">
        <f t="shared" si="4"/>
        <v/>
      </c>
      <c r="O16" s="405"/>
      <c r="P16" s="400" t="str">
        <f t="shared" si="5"/>
        <v/>
      </c>
      <c r="Q16" s="405"/>
      <c r="R16" s="400" t="str">
        <f t="shared" si="6"/>
        <v/>
      </c>
      <c r="S16" s="405"/>
      <c r="T16" s="400" t="str">
        <f t="shared" si="7"/>
        <v/>
      </c>
      <c r="U16" s="405"/>
      <c r="V16" s="400" t="str">
        <f t="shared" si="8"/>
        <v/>
      </c>
      <c r="W16" s="405"/>
      <c r="X16" s="400" t="str">
        <f t="shared" si="9"/>
        <v/>
      </c>
      <c r="Y16" s="405"/>
      <c r="Z16" s="400" t="str">
        <f t="shared" si="10"/>
        <v/>
      </c>
      <c r="AA16" s="405"/>
      <c r="AB16" s="400" t="str">
        <f t="shared" si="11"/>
        <v/>
      </c>
      <c r="AC16" s="405"/>
      <c r="AD16" s="400" t="str">
        <f t="shared" si="12"/>
        <v/>
      </c>
      <c r="AE16" s="405"/>
      <c r="AF16" s="400" t="str">
        <f t="shared" si="13"/>
        <v/>
      </c>
      <c r="AG16" s="405"/>
      <c r="AH16" s="400" t="str">
        <f t="shared" si="14"/>
        <v/>
      </c>
      <c r="AI16" s="405"/>
      <c r="AJ16" s="400" t="str">
        <f t="shared" si="15"/>
        <v/>
      </c>
      <c r="AK16" s="405"/>
      <c r="AL16" s="400" t="str">
        <f t="shared" si="16"/>
        <v/>
      </c>
      <c r="AM16" s="405"/>
      <c r="AN16" s="400" t="str">
        <f t="shared" si="17"/>
        <v/>
      </c>
      <c r="AO16" s="405"/>
      <c r="AP16" s="400" t="str">
        <f t="shared" si="18"/>
        <v/>
      </c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</row>
    <row r="17" spans="1:1002" x14ac:dyDescent="0.3">
      <c r="A17" s="403">
        <v>9.9</v>
      </c>
      <c r="B17" s="271"/>
      <c r="C17" s="404"/>
      <c r="D17" s="400" t="str">
        <f t="shared" si="0"/>
        <v/>
      </c>
      <c r="E17" s="405">
        <v>193629</v>
      </c>
      <c r="F17" s="400">
        <f t="shared" si="0"/>
        <v>19558.484848484848</v>
      </c>
      <c r="G17" s="405"/>
      <c r="H17" s="400" t="str">
        <f t="shared" si="1"/>
        <v/>
      </c>
      <c r="I17" s="405">
        <v>24511</v>
      </c>
      <c r="J17" s="400">
        <f t="shared" si="2"/>
        <v>2475.8585858585857</v>
      </c>
      <c r="K17" s="405"/>
      <c r="L17" s="400" t="str">
        <f t="shared" si="3"/>
        <v/>
      </c>
      <c r="M17" s="405"/>
      <c r="N17" s="400" t="str">
        <f t="shared" si="4"/>
        <v/>
      </c>
      <c r="O17" s="405">
        <v>20471</v>
      </c>
      <c r="P17" s="400">
        <f t="shared" si="5"/>
        <v>2067.7777777777778</v>
      </c>
      <c r="Q17" s="405"/>
      <c r="R17" s="400" t="str">
        <f t="shared" si="6"/>
        <v/>
      </c>
      <c r="S17" s="405"/>
      <c r="T17" s="400" t="str">
        <f t="shared" si="7"/>
        <v/>
      </c>
      <c r="U17" s="405"/>
      <c r="V17" s="400" t="str">
        <f t="shared" si="8"/>
        <v/>
      </c>
      <c r="W17" s="405"/>
      <c r="X17" s="400" t="str">
        <f t="shared" si="9"/>
        <v/>
      </c>
      <c r="Y17" s="405"/>
      <c r="Z17" s="400" t="str">
        <f t="shared" si="10"/>
        <v/>
      </c>
      <c r="AA17" s="405"/>
      <c r="AB17" s="400" t="str">
        <f t="shared" si="11"/>
        <v/>
      </c>
      <c r="AC17" s="405"/>
      <c r="AD17" s="400" t="str">
        <f t="shared" si="12"/>
        <v/>
      </c>
      <c r="AE17" s="405"/>
      <c r="AF17" s="400" t="str">
        <f t="shared" si="13"/>
        <v/>
      </c>
      <c r="AG17" s="405"/>
      <c r="AH17" s="400" t="str">
        <f t="shared" si="14"/>
        <v/>
      </c>
      <c r="AI17" s="405"/>
      <c r="AJ17" s="400" t="str">
        <f t="shared" si="15"/>
        <v/>
      </c>
      <c r="AK17" s="405"/>
      <c r="AL17" s="400" t="str">
        <f t="shared" si="16"/>
        <v/>
      </c>
      <c r="AM17" s="405"/>
      <c r="AN17" s="400" t="str">
        <f t="shared" si="17"/>
        <v/>
      </c>
      <c r="AO17" s="405">
        <v>238611</v>
      </c>
      <c r="AP17" s="400">
        <f t="shared" si="18"/>
        <v>24102.121212121212</v>
      </c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</row>
    <row r="18" spans="1:1002" x14ac:dyDescent="0.3">
      <c r="A18" s="398">
        <v>5.0411871000000001</v>
      </c>
      <c r="B18" s="271"/>
      <c r="C18" s="406">
        <v>12330</v>
      </c>
      <c r="D18" s="400">
        <f t="shared" si="0"/>
        <v>2445.8524858162873</v>
      </c>
      <c r="E18" s="399">
        <v>10184</v>
      </c>
      <c r="F18" s="400">
        <f t="shared" si="0"/>
        <v>2020.1591010180914</v>
      </c>
      <c r="G18" s="399"/>
      <c r="H18" s="400" t="str">
        <f t="shared" si="1"/>
        <v/>
      </c>
      <c r="I18" s="399"/>
      <c r="J18" s="400" t="str">
        <f t="shared" si="2"/>
        <v/>
      </c>
      <c r="K18" s="399"/>
      <c r="L18" s="400" t="str">
        <f t="shared" si="3"/>
        <v/>
      </c>
      <c r="M18" s="399">
        <v>842</v>
      </c>
      <c r="N18" s="400">
        <f t="shared" si="4"/>
        <v>167.02415191056883</v>
      </c>
      <c r="O18" s="399">
        <v>4149</v>
      </c>
      <c r="P18" s="400">
        <f t="shared" si="5"/>
        <v>823.02043500825425</v>
      </c>
      <c r="Q18" s="399"/>
      <c r="R18" s="400" t="str">
        <f t="shared" si="6"/>
        <v/>
      </c>
      <c r="S18" s="399">
        <v>38</v>
      </c>
      <c r="T18" s="400">
        <f t="shared" si="7"/>
        <v>7.5379070933510874</v>
      </c>
      <c r="U18" s="399"/>
      <c r="V18" s="400" t="str">
        <f t="shared" si="8"/>
        <v/>
      </c>
      <c r="W18" s="399"/>
      <c r="X18" s="400" t="str">
        <f t="shared" si="9"/>
        <v/>
      </c>
      <c r="Y18" s="399"/>
      <c r="Z18" s="400" t="str">
        <f t="shared" si="10"/>
        <v/>
      </c>
      <c r="AA18" s="399"/>
      <c r="AB18" s="400" t="str">
        <f t="shared" si="11"/>
        <v/>
      </c>
      <c r="AC18" s="399">
        <v>20664</v>
      </c>
      <c r="AD18" s="400">
        <f t="shared" si="12"/>
        <v>4099.034530973865</v>
      </c>
      <c r="AE18" s="399"/>
      <c r="AF18" s="400" t="str">
        <f t="shared" si="13"/>
        <v/>
      </c>
      <c r="AG18" s="399"/>
      <c r="AH18" s="400" t="str">
        <f t="shared" si="14"/>
        <v/>
      </c>
      <c r="AI18" s="399">
        <v>9413</v>
      </c>
      <c r="AJ18" s="400">
        <f t="shared" si="15"/>
        <v>1867.2189334135207</v>
      </c>
      <c r="AK18" s="399"/>
      <c r="AL18" s="400" t="str">
        <f t="shared" si="16"/>
        <v/>
      </c>
      <c r="AM18" s="399"/>
      <c r="AN18" s="400" t="str">
        <f t="shared" si="17"/>
        <v/>
      </c>
      <c r="AO18" s="399">
        <v>45290</v>
      </c>
      <c r="AP18" s="400">
        <f t="shared" si="18"/>
        <v>8983.9950594176516</v>
      </c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</row>
    <row r="19" spans="1:1002" x14ac:dyDescent="0.3">
      <c r="A19" s="403">
        <v>1.9</v>
      </c>
      <c r="B19" s="271"/>
      <c r="C19" s="404">
        <v>6000</v>
      </c>
      <c r="D19" s="400">
        <f t="shared" si="0"/>
        <v>3157.8947368421054</v>
      </c>
      <c r="E19" s="405">
        <v>1679</v>
      </c>
      <c r="F19" s="400">
        <f t="shared" si="0"/>
        <v>883.68421052631584</v>
      </c>
      <c r="G19" s="405"/>
      <c r="H19" s="400" t="str">
        <f t="shared" si="1"/>
        <v/>
      </c>
      <c r="I19" s="405"/>
      <c r="J19" s="400" t="str">
        <f t="shared" si="2"/>
        <v/>
      </c>
      <c r="K19" s="405"/>
      <c r="L19" s="400" t="str">
        <f t="shared" si="3"/>
        <v/>
      </c>
      <c r="M19" s="405">
        <v>2752</v>
      </c>
      <c r="N19" s="400">
        <f t="shared" si="4"/>
        <v>1448.421052631579</v>
      </c>
      <c r="O19" s="405">
        <v>2825</v>
      </c>
      <c r="P19" s="400">
        <f t="shared" si="5"/>
        <v>1486.8421052631579</v>
      </c>
      <c r="Q19" s="405"/>
      <c r="R19" s="400" t="str">
        <f t="shared" si="6"/>
        <v/>
      </c>
      <c r="S19" s="405"/>
      <c r="T19" s="400" t="str">
        <f t="shared" si="7"/>
        <v/>
      </c>
      <c r="U19" s="405"/>
      <c r="V19" s="400" t="str">
        <f t="shared" si="8"/>
        <v/>
      </c>
      <c r="W19" s="405"/>
      <c r="X19" s="400" t="str">
        <f t="shared" si="9"/>
        <v/>
      </c>
      <c r="Y19" s="405"/>
      <c r="Z19" s="400" t="str">
        <f t="shared" si="10"/>
        <v/>
      </c>
      <c r="AA19" s="405"/>
      <c r="AB19" s="400" t="str">
        <f t="shared" si="11"/>
        <v/>
      </c>
      <c r="AC19" s="405">
        <v>26</v>
      </c>
      <c r="AD19" s="400">
        <f t="shared" si="12"/>
        <v>13.684210526315789</v>
      </c>
      <c r="AE19" s="405"/>
      <c r="AF19" s="400" t="str">
        <f t="shared" si="13"/>
        <v/>
      </c>
      <c r="AG19" s="405"/>
      <c r="AH19" s="400" t="str">
        <f t="shared" si="14"/>
        <v/>
      </c>
      <c r="AI19" s="405">
        <v>9257</v>
      </c>
      <c r="AJ19" s="400">
        <f t="shared" si="15"/>
        <v>4872.105263157895</v>
      </c>
      <c r="AK19" s="405"/>
      <c r="AL19" s="400" t="str">
        <f t="shared" si="16"/>
        <v/>
      </c>
      <c r="AM19" s="405"/>
      <c r="AN19" s="400" t="str">
        <f t="shared" si="17"/>
        <v/>
      </c>
      <c r="AO19" s="405">
        <v>16539</v>
      </c>
      <c r="AP19" s="400">
        <f t="shared" si="18"/>
        <v>8704.7368421052633</v>
      </c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</row>
    <row r="20" spans="1:1002" x14ac:dyDescent="0.3">
      <c r="A20" s="398">
        <v>6.1276483516483502</v>
      </c>
      <c r="B20" s="271"/>
      <c r="C20" s="406">
        <v>42608</v>
      </c>
      <c r="D20" s="400">
        <f t="shared" si="0"/>
        <v>6953.4016240566998</v>
      </c>
      <c r="E20" s="399">
        <v>4040</v>
      </c>
      <c r="F20" s="400">
        <f t="shared" si="0"/>
        <v>659.30676307709984</v>
      </c>
      <c r="G20" s="399"/>
      <c r="H20" s="400" t="str">
        <f t="shared" si="1"/>
        <v/>
      </c>
      <c r="I20" s="399"/>
      <c r="J20" s="400" t="str">
        <f t="shared" si="2"/>
        <v/>
      </c>
      <c r="K20" s="399">
        <v>10255</v>
      </c>
      <c r="L20" s="400">
        <f t="shared" si="3"/>
        <v>1673.5620929098166</v>
      </c>
      <c r="M20" s="399">
        <v>11060</v>
      </c>
      <c r="N20" s="400">
        <f t="shared" si="4"/>
        <v>1804.9338612952288</v>
      </c>
      <c r="O20" s="399">
        <v>2099</v>
      </c>
      <c r="P20" s="400">
        <f t="shared" si="5"/>
        <v>342.54576626208723</v>
      </c>
      <c r="Q20" s="399">
        <v>2921</v>
      </c>
      <c r="R20" s="400">
        <f t="shared" si="6"/>
        <v>476.69184528421005</v>
      </c>
      <c r="S20" s="399"/>
      <c r="T20" s="400" t="str">
        <f t="shared" si="7"/>
        <v/>
      </c>
      <c r="U20" s="399"/>
      <c r="V20" s="400" t="str">
        <f t="shared" si="8"/>
        <v/>
      </c>
      <c r="W20" s="399"/>
      <c r="X20" s="400" t="str">
        <f t="shared" si="9"/>
        <v/>
      </c>
      <c r="Y20" s="399"/>
      <c r="Z20" s="400" t="str">
        <f t="shared" si="10"/>
        <v/>
      </c>
      <c r="AA20" s="399"/>
      <c r="AB20" s="400" t="str">
        <f t="shared" si="11"/>
        <v/>
      </c>
      <c r="AC20" s="399"/>
      <c r="AD20" s="400" t="str">
        <f t="shared" si="12"/>
        <v/>
      </c>
      <c r="AE20" s="399"/>
      <c r="AF20" s="400" t="str">
        <f t="shared" si="13"/>
        <v/>
      </c>
      <c r="AG20" s="399"/>
      <c r="AH20" s="400" t="str">
        <f t="shared" si="14"/>
        <v/>
      </c>
      <c r="AI20" s="399">
        <v>16189</v>
      </c>
      <c r="AJ20" s="400">
        <f t="shared" si="15"/>
        <v>2641.9596998651409</v>
      </c>
      <c r="AK20" s="399"/>
      <c r="AL20" s="400" t="str">
        <f t="shared" si="16"/>
        <v/>
      </c>
      <c r="AM20" s="399"/>
      <c r="AN20" s="400" t="str">
        <f t="shared" si="17"/>
        <v/>
      </c>
      <c r="AO20" s="399">
        <v>46564</v>
      </c>
      <c r="AP20" s="400">
        <f t="shared" si="18"/>
        <v>7599.0000286935829</v>
      </c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</row>
    <row r="21" spans="1:1002" x14ac:dyDescent="0.3">
      <c r="A21" s="398">
        <v>4.78</v>
      </c>
      <c r="B21" s="271"/>
      <c r="C21" s="406">
        <v>66508</v>
      </c>
      <c r="D21" s="400">
        <f t="shared" si="0"/>
        <v>13913.807531380753</v>
      </c>
      <c r="E21" s="399">
        <v>5484</v>
      </c>
      <c r="F21" s="400">
        <f t="shared" si="0"/>
        <v>1147.2803347280335</v>
      </c>
      <c r="G21" s="399"/>
      <c r="H21" s="400" t="str">
        <f t="shared" si="1"/>
        <v/>
      </c>
      <c r="I21" s="399"/>
      <c r="J21" s="400" t="str">
        <f t="shared" si="2"/>
        <v/>
      </c>
      <c r="K21" s="399"/>
      <c r="L21" s="400" t="str">
        <f t="shared" si="3"/>
        <v/>
      </c>
      <c r="M21" s="399">
        <v>919</v>
      </c>
      <c r="N21" s="400">
        <f t="shared" si="4"/>
        <v>192.25941422594141</v>
      </c>
      <c r="O21" s="399">
        <v>5349</v>
      </c>
      <c r="P21" s="400">
        <f t="shared" si="5"/>
        <v>1119.0376569037655</v>
      </c>
      <c r="Q21" s="399">
        <v>190</v>
      </c>
      <c r="R21" s="400">
        <f t="shared" si="6"/>
        <v>39.748953974895393</v>
      </c>
      <c r="S21" s="399"/>
      <c r="T21" s="400" t="str">
        <f t="shared" si="7"/>
        <v/>
      </c>
      <c r="U21" s="399"/>
      <c r="V21" s="400" t="str">
        <f t="shared" si="8"/>
        <v/>
      </c>
      <c r="W21" s="399"/>
      <c r="X21" s="400" t="str">
        <f t="shared" si="9"/>
        <v/>
      </c>
      <c r="Y21" s="399"/>
      <c r="Z21" s="400" t="str">
        <f t="shared" si="10"/>
        <v/>
      </c>
      <c r="AA21" s="399"/>
      <c r="AB21" s="400" t="str">
        <f t="shared" si="11"/>
        <v/>
      </c>
      <c r="AC21" s="399"/>
      <c r="AD21" s="400" t="str">
        <f t="shared" si="12"/>
        <v/>
      </c>
      <c r="AE21" s="399"/>
      <c r="AF21" s="400" t="str">
        <f t="shared" si="13"/>
        <v/>
      </c>
      <c r="AG21" s="399"/>
      <c r="AH21" s="400" t="str">
        <f t="shared" si="14"/>
        <v/>
      </c>
      <c r="AI21" s="399">
        <v>5034</v>
      </c>
      <c r="AJ21" s="400">
        <f t="shared" si="15"/>
        <v>1053.1380753138076</v>
      </c>
      <c r="AK21" s="399"/>
      <c r="AL21" s="400" t="str">
        <f t="shared" si="16"/>
        <v/>
      </c>
      <c r="AM21" s="399">
        <v>460</v>
      </c>
      <c r="AN21" s="400">
        <f t="shared" si="17"/>
        <v>96.23430962343096</v>
      </c>
      <c r="AO21" s="399">
        <v>17436</v>
      </c>
      <c r="AP21" s="400">
        <f t="shared" si="18"/>
        <v>3647.6987447698743</v>
      </c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</row>
    <row r="22" spans="1:1002" x14ac:dyDescent="0.3">
      <c r="A22" s="398">
        <v>1.35</v>
      </c>
      <c r="B22" s="271"/>
      <c r="C22" s="406">
        <v>7722.36</v>
      </c>
      <c r="D22" s="400">
        <f t="shared" si="0"/>
        <v>5720.2666666666664</v>
      </c>
      <c r="E22" s="399"/>
      <c r="F22" s="400" t="str">
        <f t="shared" si="0"/>
        <v/>
      </c>
      <c r="G22" s="399"/>
      <c r="H22" s="400" t="str">
        <f t="shared" si="1"/>
        <v/>
      </c>
      <c r="I22" s="399"/>
      <c r="J22" s="400" t="str">
        <f t="shared" si="2"/>
        <v/>
      </c>
      <c r="K22" s="399"/>
      <c r="L22" s="400" t="str">
        <f t="shared" si="3"/>
        <v/>
      </c>
      <c r="M22" s="399">
        <v>405</v>
      </c>
      <c r="N22" s="400">
        <f t="shared" si="4"/>
        <v>300</v>
      </c>
      <c r="O22" s="399">
        <v>2011.35</v>
      </c>
      <c r="P22" s="400">
        <f t="shared" si="5"/>
        <v>1489.8888888888887</v>
      </c>
      <c r="Q22" s="399">
        <v>547</v>
      </c>
      <c r="R22" s="400">
        <f t="shared" si="6"/>
        <v>405.18518518518516</v>
      </c>
      <c r="S22" s="399"/>
      <c r="T22" s="400" t="str">
        <f t="shared" si="7"/>
        <v/>
      </c>
      <c r="U22" s="399"/>
      <c r="V22" s="400" t="str">
        <f t="shared" si="8"/>
        <v/>
      </c>
      <c r="W22" s="399"/>
      <c r="X22" s="400" t="str">
        <f t="shared" si="9"/>
        <v/>
      </c>
      <c r="Y22" s="399"/>
      <c r="Z22" s="400" t="str">
        <f t="shared" si="10"/>
        <v/>
      </c>
      <c r="AA22" s="399"/>
      <c r="AB22" s="400" t="str">
        <f t="shared" si="11"/>
        <v/>
      </c>
      <c r="AC22" s="399">
        <v>123.98</v>
      </c>
      <c r="AD22" s="400">
        <f t="shared" si="12"/>
        <v>91.837037037037035</v>
      </c>
      <c r="AE22" s="399"/>
      <c r="AF22" s="400" t="str">
        <f t="shared" si="13"/>
        <v/>
      </c>
      <c r="AG22" s="399"/>
      <c r="AH22" s="400" t="str">
        <f t="shared" si="14"/>
        <v/>
      </c>
      <c r="AI22" s="399">
        <v>1440.3</v>
      </c>
      <c r="AJ22" s="400">
        <f t="shared" si="15"/>
        <v>1066.8888888888887</v>
      </c>
      <c r="AK22" s="399"/>
      <c r="AL22" s="400" t="str">
        <f t="shared" si="16"/>
        <v/>
      </c>
      <c r="AM22" s="399"/>
      <c r="AN22" s="400" t="str">
        <f t="shared" si="17"/>
        <v/>
      </c>
      <c r="AO22" s="399">
        <v>4527.63</v>
      </c>
      <c r="AP22" s="400">
        <f t="shared" si="18"/>
        <v>3353.7999999999997</v>
      </c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</row>
    <row r="23" spans="1:1002" x14ac:dyDescent="0.3">
      <c r="A23" s="398">
        <v>3.4</v>
      </c>
      <c r="B23" s="271"/>
      <c r="C23" s="406">
        <v>11578</v>
      </c>
      <c r="D23" s="400">
        <f t="shared" si="0"/>
        <v>3405.294117647059</v>
      </c>
      <c r="E23" s="399"/>
      <c r="F23" s="400" t="str">
        <f t="shared" si="0"/>
        <v/>
      </c>
      <c r="G23" s="399"/>
      <c r="H23" s="400" t="str">
        <f t="shared" si="1"/>
        <v/>
      </c>
      <c r="I23" s="399"/>
      <c r="J23" s="400" t="str">
        <f t="shared" si="2"/>
        <v/>
      </c>
      <c r="K23" s="399"/>
      <c r="L23" s="400" t="str">
        <f t="shared" si="3"/>
        <v/>
      </c>
      <c r="M23" s="399">
        <v>3252</v>
      </c>
      <c r="N23" s="400">
        <f t="shared" si="4"/>
        <v>956.47058823529414</v>
      </c>
      <c r="O23" s="399">
        <v>2002</v>
      </c>
      <c r="P23" s="400">
        <f t="shared" si="5"/>
        <v>588.82352941176475</v>
      </c>
      <c r="Q23" s="399">
        <v>316</v>
      </c>
      <c r="R23" s="400">
        <f t="shared" si="6"/>
        <v>92.941176470588232</v>
      </c>
      <c r="S23" s="399"/>
      <c r="T23" s="400" t="str">
        <f t="shared" si="7"/>
        <v/>
      </c>
      <c r="U23" s="399"/>
      <c r="V23" s="400" t="str">
        <f t="shared" si="8"/>
        <v/>
      </c>
      <c r="W23" s="399"/>
      <c r="X23" s="400" t="str">
        <f t="shared" si="9"/>
        <v/>
      </c>
      <c r="Y23" s="399"/>
      <c r="Z23" s="400" t="str">
        <f t="shared" si="10"/>
        <v/>
      </c>
      <c r="AA23" s="399">
        <v>2415</v>
      </c>
      <c r="AB23" s="400">
        <f t="shared" si="11"/>
        <v>710.2941176470589</v>
      </c>
      <c r="AC23" s="399"/>
      <c r="AD23" s="400" t="str">
        <f t="shared" si="12"/>
        <v/>
      </c>
      <c r="AE23" s="399"/>
      <c r="AF23" s="400" t="str">
        <f t="shared" si="13"/>
        <v/>
      </c>
      <c r="AG23" s="399"/>
      <c r="AH23" s="400" t="str">
        <f t="shared" si="14"/>
        <v/>
      </c>
      <c r="AI23" s="399">
        <v>149</v>
      </c>
      <c r="AJ23" s="400">
        <f t="shared" si="15"/>
        <v>43.82352941176471</v>
      </c>
      <c r="AK23" s="399"/>
      <c r="AL23" s="400" t="str">
        <f t="shared" si="16"/>
        <v/>
      </c>
      <c r="AM23" s="399"/>
      <c r="AN23" s="400" t="str">
        <f t="shared" si="17"/>
        <v/>
      </c>
      <c r="AO23" s="399">
        <v>8134</v>
      </c>
      <c r="AP23" s="400">
        <f t="shared" si="18"/>
        <v>2392.3529411764707</v>
      </c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</row>
    <row r="24" spans="1:1002" x14ac:dyDescent="0.3">
      <c r="A24" s="398">
        <v>15.23</v>
      </c>
      <c r="B24" s="271"/>
      <c r="C24" s="406">
        <v>117295</v>
      </c>
      <c r="D24" s="400">
        <f t="shared" si="0"/>
        <v>7701.5758371634929</v>
      </c>
      <c r="E24" s="399">
        <v>138104</v>
      </c>
      <c r="F24" s="400">
        <f t="shared" si="0"/>
        <v>9067.8923177938286</v>
      </c>
      <c r="G24" s="399"/>
      <c r="H24" s="400" t="str">
        <f t="shared" si="1"/>
        <v/>
      </c>
      <c r="I24" s="399"/>
      <c r="J24" s="400" t="str">
        <f t="shared" si="2"/>
        <v/>
      </c>
      <c r="K24" s="399"/>
      <c r="L24" s="400" t="str">
        <f t="shared" si="3"/>
        <v/>
      </c>
      <c r="M24" s="399">
        <v>2477</v>
      </c>
      <c r="N24" s="400">
        <f t="shared" si="4"/>
        <v>162.63952724885095</v>
      </c>
      <c r="O24" s="399">
        <v>20600</v>
      </c>
      <c r="P24" s="400">
        <f t="shared" si="5"/>
        <v>1352.5935653315823</v>
      </c>
      <c r="Q24" s="399"/>
      <c r="R24" s="400" t="str">
        <f t="shared" si="6"/>
        <v/>
      </c>
      <c r="S24" s="399">
        <v>6000</v>
      </c>
      <c r="T24" s="400">
        <f t="shared" si="7"/>
        <v>393.95929087327642</v>
      </c>
      <c r="U24" s="399"/>
      <c r="V24" s="400" t="str">
        <f t="shared" si="8"/>
        <v/>
      </c>
      <c r="W24" s="399"/>
      <c r="X24" s="400" t="str">
        <f t="shared" si="9"/>
        <v/>
      </c>
      <c r="Y24" s="399"/>
      <c r="Z24" s="400" t="str">
        <f t="shared" si="10"/>
        <v/>
      </c>
      <c r="AA24" s="399"/>
      <c r="AB24" s="400" t="str">
        <f t="shared" si="11"/>
        <v/>
      </c>
      <c r="AC24" s="399"/>
      <c r="AD24" s="400" t="str">
        <f t="shared" si="12"/>
        <v/>
      </c>
      <c r="AE24" s="399"/>
      <c r="AF24" s="400" t="str">
        <f t="shared" si="13"/>
        <v/>
      </c>
      <c r="AG24" s="399"/>
      <c r="AH24" s="400" t="str">
        <f t="shared" si="14"/>
        <v/>
      </c>
      <c r="AI24" s="399">
        <v>37521</v>
      </c>
      <c r="AJ24" s="400">
        <f t="shared" si="15"/>
        <v>2463.624425476034</v>
      </c>
      <c r="AK24" s="399"/>
      <c r="AL24" s="400" t="str">
        <f t="shared" si="16"/>
        <v/>
      </c>
      <c r="AM24" s="399"/>
      <c r="AN24" s="400" t="str">
        <f t="shared" si="17"/>
        <v/>
      </c>
      <c r="AO24" s="399">
        <v>204702</v>
      </c>
      <c r="AP24" s="400">
        <f t="shared" si="18"/>
        <v>13440.709126723572</v>
      </c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</row>
    <row r="25" spans="1:1002" x14ac:dyDescent="0.3">
      <c r="A25" s="403">
        <v>5.15</v>
      </c>
      <c r="B25" s="271"/>
      <c r="C25" s="404">
        <v>29162</v>
      </c>
      <c r="D25" s="400">
        <f t="shared" si="0"/>
        <v>5662.5242718446598</v>
      </c>
      <c r="E25" s="405">
        <v>31732</v>
      </c>
      <c r="F25" s="400">
        <f t="shared" si="0"/>
        <v>6161.5533980582522</v>
      </c>
      <c r="G25" s="405"/>
      <c r="H25" s="400" t="str">
        <f t="shared" si="1"/>
        <v/>
      </c>
      <c r="I25" s="405"/>
      <c r="J25" s="400" t="str">
        <f t="shared" si="2"/>
        <v/>
      </c>
      <c r="K25" s="405"/>
      <c r="L25" s="400" t="str">
        <f t="shared" si="3"/>
        <v/>
      </c>
      <c r="M25" s="405">
        <v>9296</v>
      </c>
      <c r="N25" s="400">
        <f t="shared" si="4"/>
        <v>1805.0485436893202</v>
      </c>
      <c r="O25" s="405">
        <v>755</v>
      </c>
      <c r="P25" s="400">
        <f t="shared" si="5"/>
        <v>146.60194174757279</v>
      </c>
      <c r="Q25" s="405"/>
      <c r="R25" s="400" t="str">
        <f t="shared" si="6"/>
        <v/>
      </c>
      <c r="S25" s="405"/>
      <c r="T25" s="400" t="str">
        <f t="shared" si="7"/>
        <v/>
      </c>
      <c r="U25" s="405"/>
      <c r="V25" s="400" t="str">
        <f t="shared" si="8"/>
        <v/>
      </c>
      <c r="W25" s="405"/>
      <c r="X25" s="400" t="str">
        <f t="shared" si="9"/>
        <v/>
      </c>
      <c r="Y25" s="405"/>
      <c r="Z25" s="400" t="str">
        <f t="shared" si="10"/>
        <v/>
      </c>
      <c r="AA25" s="405"/>
      <c r="AB25" s="400" t="str">
        <f t="shared" si="11"/>
        <v/>
      </c>
      <c r="AC25" s="405"/>
      <c r="AD25" s="400" t="str">
        <f t="shared" si="12"/>
        <v/>
      </c>
      <c r="AE25" s="405"/>
      <c r="AF25" s="400" t="str">
        <f t="shared" si="13"/>
        <v/>
      </c>
      <c r="AG25" s="405"/>
      <c r="AH25" s="400" t="str">
        <f t="shared" si="14"/>
        <v/>
      </c>
      <c r="AI25" s="405">
        <v>8185</v>
      </c>
      <c r="AJ25" s="400">
        <f t="shared" si="15"/>
        <v>1589.3203883495144</v>
      </c>
      <c r="AK25" s="405"/>
      <c r="AL25" s="400" t="str">
        <f t="shared" si="16"/>
        <v/>
      </c>
      <c r="AM25" s="405"/>
      <c r="AN25" s="400" t="str">
        <f t="shared" si="17"/>
        <v/>
      </c>
      <c r="AO25" s="405">
        <v>49968</v>
      </c>
      <c r="AP25" s="400">
        <f t="shared" si="18"/>
        <v>9702.5242718446589</v>
      </c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</row>
    <row r="26" spans="1:1002" x14ac:dyDescent="0.3">
      <c r="A26" s="398">
        <v>3.05</v>
      </c>
      <c r="B26" s="271"/>
      <c r="C26" s="406">
        <v>20505</v>
      </c>
      <c r="D26" s="400">
        <f t="shared" si="0"/>
        <v>6722.9508196721317</v>
      </c>
      <c r="E26" s="399">
        <v>15387</v>
      </c>
      <c r="F26" s="400">
        <f t="shared" si="0"/>
        <v>5044.9180327868853</v>
      </c>
      <c r="G26" s="399"/>
      <c r="H26" s="400" t="str">
        <f t="shared" si="1"/>
        <v/>
      </c>
      <c r="I26" s="399"/>
      <c r="J26" s="400" t="str">
        <f t="shared" si="2"/>
        <v/>
      </c>
      <c r="K26" s="399"/>
      <c r="L26" s="400" t="str">
        <f t="shared" si="3"/>
        <v/>
      </c>
      <c r="M26" s="399">
        <v>3136</v>
      </c>
      <c r="N26" s="400">
        <f t="shared" si="4"/>
        <v>1028.1967213114754</v>
      </c>
      <c r="O26" s="399">
        <v>2811</v>
      </c>
      <c r="P26" s="400">
        <f t="shared" si="5"/>
        <v>921.63934426229514</v>
      </c>
      <c r="Q26" s="399">
        <v>863</v>
      </c>
      <c r="R26" s="400">
        <f t="shared" si="6"/>
        <v>282.95081967213116</v>
      </c>
      <c r="S26" s="399"/>
      <c r="T26" s="400" t="str">
        <f t="shared" si="7"/>
        <v/>
      </c>
      <c r="U26" s="399">
        <v>991</v>
      </c>
      <c r="V26" s="400">
        <f t="shared" si="8"/>
        <v>324.91803278688525</v>
      </c>
      <c r="W26" s="399"/>
      <c r="X26" s="400" t="str">
        <f t="shared" si="9"/>
        <v/>
      </c>
      <c r="Y26" s="399">
        <v>4</v>
      </c>
      <c r="Z26" s="400">
        <f t="shared" si="10"/>
        <v>1.3114754098360657</v>
      </c>
      <c r="AA26" s="399"/>
      <c r="AB26" s="400" t="str">
        <f t="shared" si="11"/>
        <v/>
      </c>
      <c r="AC26" s="399"/>
      <c r="AD26" s="400" t="str">
        <f t="shared" si="12"/>
        <v/>
      </c>
      <c r="AE26" s="399"/>
      <c r="AF26" s="400" t="str">
        <f t="shared" si="13"/>
        <v/>
      </c>
      <c r="AG26" s="399"/>
      <c r="AH26" s="400" t="str">
        <f t="shared" si="14"/>
        <v/>
      </c>
      <c r="AI26" s="399">
        <v>4843</v>
      </c>
      <c r="AJ26" s="400">
        <f t="shared" si="15"/>
        <v>1587.8688524590166</v>
      </c>
      <c r="AK26" s="399"/>
      <c r="AL26" s="400" t="str">
        <f t="shared" si="16"/>
        <v/>
      </c>
      <c r="AM26" s="399"/>
      <c r="AN26" s="400" t="str">
        <f t="shared" si="17"/>
        <v/>
      </c>
      <c r="AO26" s="399">
        <v>28035</v>
      </c>
      <c r="AP26" s="400">
        <f t="shared" si="18"/>
        <v>9191.8032786885251</v>
      </c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</row>
    <row r="27" spans="1:1002" x14ac:dyDescent="0.3">
      <c r="A27" s="398">
        <v>6.13</v>
      </c>
      <c r="B27" s="271"/>
      <c r="C27" s="406">
        <v>22335</v>
      </c>
      <c r="D27" s="400">
        <f t="shared" si="0"/>
        <v>3643.556280587276</v>
      </c>
      <c r="E27" s="399">
        <v>4345</v>
      </c>
      <c r="F27" s="400">
        <f t="shared" si="0"/>
        <v>708.80913539967378</v>
      </c>
      <c r="G27" s="399"/>
      <c r="H27" s="400" t="str">
        <f t="shared" si="1"/>
        <v/>
      </c>
      <c r="I27" s="399"/>
      <c r="J27" s="400" t="str">
        <f t="shared" si="2"/>
        <v/>
      </c>
      <c r="K27" s="399"/>
      <c r="L27" s="400" t="str">
        <f t="shared" si="3"/>
        <v/>
      </c>
      <c r="M27" s="399">
        <v>9414</v>
      </c>
      <c r="N27" s="400">
        <f t="shared" si="4"/>
        <v>1535.725938009788</v>
      </c>
      <c r="O27" s="399">
        <v>7488</v>
      </c>
      <c r="P27" s="400">
        <f t="shared" si="5"/>
        <v>1221.5334420880913</v>
      </c>
      <c r="Q27" s="399"/>
      <c r="R27" s="400" t="str">
        <f t="shared" si="6"/>
        <v/>
      </c>
      <c r="S27" s="399"/>
      <c r="T27" s="400" t="str">
        <f t="shared" si="7"/>
        <v/>
      </c>
      <c r="U27" s="399"/>
      <c r="V27" s="400" t="str">
        <f t="shared" si="8"/>
        <v/>
      </c>
      <c r="W27" s="399"/>
      <c r="X27" s="400" t="str">
        <f t="shared" si="9"/>
        <v/>
      </c>
      <c r="Y27" s="399"/>
      <c r="Z27" s="400" t="str">
        <f t="shared" si="10"/>
        <v/>
      </c>
      <c r="AA27" s="399"/>
      <c r="AB27" s="400" t="str">
        <f t="shared" si="11"/>
        <v/>
      </c>
      <c r="AC27" s="399"/>
      <c r="AD27" s="400" t="str">
        <f t="shared" si="12"/>
        <v/>
      </c>
      <c r="AE27" s="399"/>
      <c r="AF27" s="400" t="str">
        <f t="shared" si="13"/>
        <v/>
      </c>
      <c r="AG27" s="399"/>
      <c r="AH27" s="400" t="str">
        <f t="shared" si="14"/>
        <v/>
      </c>
      <c r="AI27" s="399">
        <v>8012</v>
      </c>
      <c r="AJ27" s="400">
        <f t="shared" si="15"/>
        <v>1307.0146818923329</v>
      </c>
      <c r="AK27" s="399"/>
      <c r="AL27" s="400" t="str">
        <f t="shared" si="16"/>
        <v/>
      </c>
      <c r="AM27" s="399"/>
      <c r="AN27" s="400" t="str">
        <f t="shared" si="17"/>
        <v/>
      </c>
      <c r="AO27" s="399">
        <v>29259</v>
      </c>
      <c r="AP27" s="400">
        <f t="shared" si="18"/>
        <v>4773.0831973898858</v>
      </c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</row>
    <row r="28" spans="1:1002" x14ac:dyDescent="0.3">
      <c r="A28" s="398">
        <v>2.2077</v>
      </c>
      <c r="B28" s="271"/>
      <c r="C28" s="406">
        <v>37220</v>
      </c>
      <c r="D28" s="400">
        <f t="shared" si="0"/>
        <v>16859.174706708338</v>
      </c>
      <c r="E28" s="399">
        <v>3577</v>
      </c>
      <c r="F28" s="400">
        <f t="shared" si="0"/>
        <v>1620.2382570095574</v>
      </c>
      <c r="G28" s="399"/>
      <c r="H28" s="400" t="str">
        <f t="shared" si="1"/>
        <v/>
      </c>
      <c r="I28" s="399">
        <v>250</v>
      </c>
      <c r="J28" s="400">
        <f t="shared" si="2"/>
        <v>113.2400235539249</v>
      </c>
      <c r="K28" s="399"/>
      <c r="L28" s="400" t="str">
        <f t="shared" si="3"/>
        <v/>
      </c>
      <c r="M28" s="399">
        <v>3108</v>
      </c>
      <c r="N28" s="400">
        <f t="shared" si="4"/>
        <v>1407.7999728223942</v>
      </c>
      <c r="O28" s="399">
        <v>2636</v>
      </c>
      <c r="P28" s="400">
        <f t="shared" si="5"/>
        <v>1194.0028083525842</v>
      </c>
      <c r="Q28" s="399">
        <v>2033</v>
      </c>
      <c r="R28" s="400">
        <f t="shared" si="6"/>
        <v>920.86787154051729</v>
      </c>
      <c r="S28" s="399"/>
      <c r="T28" s="400" t="str">
        <f t="shared" si="7"/>
        <v/>
      </c>
      <c r="U28" s="399">
        <v>640</v>
      </c>
      <c r="V28" s="400">
        <f t="shared" si="8"/>
        <v>289.89446029804776</v>
      </c>
      <c r="W28" s="399"/>
      <c r="X28" s="400" t="str">
        <f t="shared" si="9"/>
        <v/>
      </c>
      <c r="Y28" s="399">
        <v>72</v>
      </c>
      <c r="Z28" s="400">
        <f t="shared" si="10"/>
        <v>32.613126783530369</v>
      </c>
      <c r="AA28" s="399"/>
      <c r="AB28" s="400" t="str">
        <f t="shared" si="11"/>
        <v/>
      </c>
      <c r="AC28" s="399"/>
      <c r="AD28" s="400" t="str">
        <f t="shared" si="12"/>
        <v/>
      </c>
      <c r="AE28" s="399"/>
      <c r="AF28" s="400" t="str">
        <f t="shared" si="13"/>
        <v/>
      </c>
      <c r="AG28" s="399"/>
      <c r="AH28" s="400" t="str">
        <f t="shared" si="14"/>
        <v/>
      </c>
      <c r="AI28" s="399">
        <v>661</v>
      </c>
      <c r="AJ28" s="400">
        <f t="shared" si="15"/>
        <v>299.40662227657742</v>
      </c>
      <c r="AK28" s="399"/>
      <c r="AL28" s="400" t="str">
        <f t="shared" si="16"/>
        <v/>
      </c>
      <c r="AM28" s="399"/>
      <c r="AN28" s="400" t="str">
        <f t="shared" si="17"/>
        <v/>
      </c>
      <c r="AO28" s="399">
        <v>12977</v>
      </c>
      <c r="AP28" s="400">
        <f t="shared" si="18"/>
        <v>5878.0631426371338</v>
      </c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</row>
    <row r="29" spans="1:1002" x14ac:dyDescent="0.3">
      <c r="A29" s="403">
        <v>0.29977999999999999</v>
      </c>
      <c r="B29" s="271"/>
      <c r="C29" s="404">
        <v>188</v>
      </c>
      <c r="D29" s="400">
        <f t="shared" si="0"/>
        <v>627.12655947694975</v>
      </c>
      <c r="E29" s="405">
        <v>2400</v>
      </c>
      <c r="F29" s="400">
        <f t="shared" si="0"/>
        <v>8005.8709720461675</v>
      </c>
      <c r="G29" s="405"/>
      <c r="H29" s="400" t="str">
        <f t="shared" si="1"/>
        <v/>
      </c>
      <c r="I29" s="405"/>
      <c r="J29" s="400" t="str">
        <f t="shared" si="2"/>
        <v/>
      </c>
      <c r="K29" s="405"/>
      <c r="L29" s="400" t="str">
        <f t="shared" si="3"/>
        <v/>
      </c>
      <c r="M29" s="405">
        <v>1000</v>
      </c>
      <c r="N29" s="400">
        <f t="shared" si="4"/>
        <v>3335.7795716859032</v>
      </c>
      <c r="O29" s="405">
        <v>826</v>
      </c>
      <c r="P29" s="400">
        <f t="shared" si="5"/>
        <v>2755.353926212556</v>
      </c>
      <c r="Q29" s="405"/>
      <c r="R29" s="400" t="str">
        <f t="shared" si="6"/>
        <v/>
      </c>
      <c r="S29" s="405"/>
      <c r="T29" s="400" t="str">
        <f t="shared" si="7"/>
        <v/>
      </c>
      <c r="U29" s="405"/>
      <c r="V29" s="400" t="str">
        <f t="shared" si="8"/>
        <v/>
      </c>
      <c r="W29" s="405"/>
      <c r="X29" s="400" t="str">
        <f t="shared" si="9"/>
        <v/>
      </c>
      <c r="Y29" s="405"/>
      <c r="Z29" s="400" t="str">
        <f t="shared" si="10"/>
        <v/>
      </c>
      <c r="AA29" s="405"/>
      <c r="AB29" s="400" t="str">
        <f t="shared" si="11"/>
        <v/>
      </c>
      <c r="AC29" s="405"/>
      <c r="AD29" s="400" t="str">
        <f t="shared" si="12"/>
        <v/>
      </c>
      <c r="AE29" s="405"/>
      <c r="AF29" s="400" t="str">
        <f t="shared" si="13"/>
        <v/>
      </c>
      <c r="AG29" s="405"/>
      <c r="AH29" s="400" t="str">
        <f t="shared" si="14"/>
        <v/>
      </c>
      <c r="AI29" s="405"/>
      <c r="AJ29" s="400" t="str">
        <f t="shared" si="15"/>
        <v/>
      </c>
      <c r="AK29" s="405"/>
      <c r="AL29" s="400" t="str">
        <f t="shared" si="16"/>
        <v/>
      </c>
      <c r="AM29" s="405"/>
      <c r="AN29" s="400" t="str">
        <f t="shared" si="17"/>
        <v/>
      </c>
      <c r="AO29" s="405">
        <v>4226</v>
      </c>
      <c r="AP29" s="400">
        <f t="shared" si="18"/>
        <v>14097.004469944626</v>
      </c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</row>
    <row r="30" spans="1:1002" x14ac:dyDescent="0.3">
      <c r="A30" s="398">
        <v>8.5</v>
      </c>
      <c r="B30" s="271"/>
      <c r="C30" s="406">
        <v>165559</v>
      </c>
      <c r="D30" s="400">
        <f t="shared" si="0"/>
        <v>19477.529411764706</v>
      </c>
      <c r="E30" s="399">
        <v>235340</v>
      </c>
      <c r="F30" s="400">
        <f t="shared" si="0"/>
        <v>27687.058823529413</v>
      </c>
      <c r="G30" s="399"/>
      <c r="H30" s="400" t="str">
        <f t="shared" si="1"/>
        <v/>
      </c>
      <c r="I30" s="399">
        <v>15849</v>
      </c>
      <c r="J30" s="400">
        <f t="shared" si="2"/>
        <v>1864.5882352941176</v>
      </c>
      <c r="K30" s="399"/>
      <c r="L30" s="400" t="str">
        <f t="shared" si="3"/>
        <v/>
      </c>
      <c r="M30" s="399">
        <v>10660</v>
      </c>
      <c r="N30" s="400">
        <f t="shared" si="4"/>
        <v>1254.1176470588234</v>
      </c>
      <c r="O30" s="399">
        <v>324</v>
      </c>
      <c r="P30" s="400">
        <f t="shared" si="5"/>
        <v>38.117647058823529</v>
      </c>
      <c r="Q30" s="399">
        <v>4668</v>
      </c>
      <c r="R30" s="400">
        <f t="shared" si="6"/>
        <v>549.17647058823525</v>
      </c>
      <c r="S30" s="399">
        <v>2127</v>
      </c>
      <c r="T30" s="400">
        <f t="shared" si="7"/>
        <v>250.23529411764707</v>
      </c>
      <c r="U30" s="399"/>
      <c r="V30" s="400" t="str">
        <f t="shared" si="8"/>
        <v/>
      </c>
      <c r="W30" s="399"/>
      <c r="X30" s="400" t="str">
        <f t="shared" si="9"/>
        <v/>
      </c>
      <c r="Y30" s="399"/>
      <c r="Z30" s="400" t="str">
        <f t="shared" si="10"/>
        <v/>
      </c>
      <c r="AA30" s="399"/>
      <c r="AB30" s="400" t="str">
        <f t="shared" si="11"/>
        <v/>
      </c>
      <c r="AC30" s="399"/>
      <c r="AD30" s="400" t="str">
        <f t="shared" si="12"/>
        <v/>
      </c>
      <c r="AE30" s="399"/>
      <c r="AF30" s="400" t="str">
        <f t="shared" si="13"/>
        <v/>
      </c>
      <c r="AG30" s="399">
        <v>6483</v>
      </c>
      <c r="AH30" s="400">
        <f t="shared" si="14"/>
        <v>762.70588235294122</v>
      </c>
      <c r="AI30" s="399">
        <v>5420</v>
      </c>
      <c r="AJ30" s="400">
        <f t="shared" si="15"/>
        <v>637.64705882352939</v>
      </c>
      <c r="AK30" s="399"/>
      <c r="AL30" s="400" t="str">
        <f t="shared" si="16"/>
        <v/>
      </c>
      <c r="AM30" s="399"/>
      <c r="AN30" s="400" t="str">
        <f t="shared" si="17"/>
        <v/>
      </c>
      <c r="AO30" s="399">
        <v>280871</v>
      </c>
      <c r="AP30" s="400">
        <f t="shared" si="18"/>
        <v>33043.647058823532</v>
      </c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</row>
    <row r="31" spans="1:1002" x14ac:dyDescent="0.3">
      <c r="A31" s="398">
        <v>6.81</v>
      </c>
      <c r="B31" s="271"/>
      <c r="C31" s="406">
        <v>21413</v>
      </c>
      <c r="D31" s="400">
        <f t="shared" si="0"/>
        <v>3144.3465491923644</v>
      </c>
      <c r="E31" s="399">
        <v>2116</v>
      </c>
      <c r="F31" s="400">
        <f t="shared" si="0"/>
        <v>310.71953010279003</v>
      </c>
      <c r="G31" s="399"/>
      <c r="H31" s="400" t="str">
        <f t="shared" si="1"/>
        <v/>
      </c>
      <c r="I31" s="399"/>
      <c r="J31" s="400" t="str">
        <f t="shared" si="2"/>
        <v/>
      </c>
      <c r="K31" s="399"/>
      <c r="L31" s="400" t="str">
        <f t="shared" si="3"/>
        <v/>
      </c>
      <c r="M31" s="399"/>
      <c r="N31" s="400" t="str">
        <f t="shared" si="4"/>
        <v/>
      </c>
      <c r="O31" s="399">
        <v>3685</v>
      </c>
      <c r="P31" s="400">
        <f t="shared" si="5"/>
        <v>541.11600587371515</v>
      </c>
      <c r="Q31" s="399">
        <v>82</v>
      </c>
      <c r="R31" s="400">
        <f t="shared" si="6"/>
        <v>12.041116005873716</v>
      </c>
      <c r="S31" s="399"/>
      <c r="T31" s="400" t="str">
        <f t="shared" si="7"/>
        <v/>
      </c>
      <c r="U31" s="399">
        <v>251</v>
      </c>
      <c r="V31" s="400">
        <f t="shared" si="8"/>
        <v>36.857562408223203</v>
      </c>
      <c r="W31" s="399"/>
      <c r="X31" s="400" t="str">
        <f t="shared" si="9"/>
        <v/>
      </c>
      <c r="Y31" s="399"/>
      <c r="Z31" s="400" t="str">
        <f t="shared" si="10"/>
        <v/>
      </c>
      <c r="AA31" s="399">
        <v>1666</v>
      </c>
      <c r="AB31" s="400">
        <f t="shared" si="11"/>
        <v>244.64023494860501</v>
      </c>
      <c r="AC31" s="399"/>
      <c r="AD31" s="400" t="str">
        <f t="shared" si="12"/>
        <v/>
      </c>
      <c r="AE31" s="399"/>
      <c r="AF31" s="400" t="str">
        <f t="shared" si="13"/>
        <v/>
      </c>
      <c r="AG31" s="399"/>
      <c r="AH31" s="400" t="str">
        <f t="shared" si="14"/>
        <v/>
      </c>
      <c r="AI31" s="399">
        <v>1600</v>
      </c>
      <c r="AJ31" s="400">
        <f t="shared" si="15"/>
        <v>234.94860499265786</v>
      </c>
      <c r="AK31" s="399"/>
      <c r="AL31" s="400" t="str">
        <f t="shared" si="16"/>
        <v/>
      </c>
      <c r="AM31" s="399"/>
      <c r="AN31" s="400" t="str">
        <f t="shared" si="17"/>
        <v/>
      </c>
      <c r="AO31" s="399">
        <v>9400</v>
      </c>
      <c r="AP31" s="400">
        <f t="shared" si="18"/>
        <v>1380.323054331865</v>
      </c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</row>
    <row r="32" spans="1:1002" x14ac:dyDescent="0.3">
      <c r="A32" s="271"/>
      <c r="B32" s="271"/>
      <c r="C32" s="271"/>
      <c r="D32" s="400" t="str">
        <f t="shared" si="0"/>
        <v/>
      </c>
      <c r="F32" s="400" t="str">
        <f t="shared" si="0"/>
        <v/>
      </c>
      <c r="H32" s="400" t="str">
        <f t="shared" si="1"/>
        <v/>
      </c>
      <c r="J32" s="400" t="str">
        <f t="shared" si="2"/>
        <v/>
      </c>
      <c r="L32" s="400" t="str">
        <f t="shared" si="3"/>
        <v/>
      </c>
      <c r="N32" s="400" t="str">
        <f t="shared" si="4"/>
        <v/>
      </c>
      <c r="P32" s="400" t="str">
        <f t="shared" si="5"/>
        <v/>
      </c>
      <c r="R32" s="400" t="str">
        <f t="shared" si="6"/>
        <v/>
      </c>
      <c r="T32" s="400" t="str">
        <f t="shared" si="7"/>
        <v/>
      </c>
      <c r="V32" s="400" t="str">
        <f t="shared" si="8"/>
        <v/>
      </c>
      <c r="X32" s="400" t="str">
        <f t="shared" si="9"/>
        <v/>
      </c>
      <c r="Z32" s="400" t="str">
        <f t="shared" si="10"/>
        <v/>
      </c>
      <c r="AB32" s="400" t="str">
        <f t="shared" si="11"/>
        <v/>
      </c>
      <c r="AD32" s="400" t="str">
        <f t="shared" si="12"/>
        <v/>
      </c>
      <c r="AF32" s="400" t="str">
        <f t="shared" si="13"/>
        <v/>
      </c>
      <c r="AH32" s="400" t="str">
        <f t="shared" si="14"/>
        <v/>
      </c>
      <c r="AJ32" s="400" t="str">
        <f t="shared" si="15"/>
        <v/>
      </c>
      <c r="AL32" s="400" t="str">
        <f t="shared" si="16"/>
        <v/>
      </c>
      <c r="AN32" s="400" t="str">
        <f t="shared" si="17"/>
        <v/>
      </c>
      <c r="AP32" s="400" t="str">
        <f t="shared" si="18"/>
        <v/>
      </c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</row>
    <row r="33" spans="1:1002" x14ac:dyDescent="0.3">
      <c r="A33" s="271"/>
      <c r="B33" s="271"/>
      <c r="C33" s="271"/>
      <c r="D33" s="400" t="str">
        <f t="shared" si="0"/>
        <v/>
      </c>
      <c r="F33" s="400" t="str">
        <f t="shared" si="0"/>
        <v/>
      </c>
      <c r="H33" s="400" t="str">
        <f t="shared" si="1"/>
        <v/>
      </c>
      <c r="J33" s="400" t="str">
        <f t="shared" si="2"/>
        <v/>
      </c>
      <c r="L33" s="400" t="str">
        <f t="shared" si="3"/>
        <v/>
      </c>
      <c r="N33" s="400" t="str">
        <f t="shared" si="4"/>
        <v/>
      </c>
      <c r="P33" s="400" t="str">
        <f t="shared" si="5"/>
        <v/>
      </c>
      <c r="R33" s="400" t="str">
        <f t="shared" si="6"/>
        <v/>
      </c>
      <c r="T33" s="400" t="str">
        <f t="shared" si="7"/>
        <v/>
      </c>
      <c r="V33" s="400" t="str">
        <f t="shared" si="8"/>
        <v/>
      </c>
      <c r="X33" s="400" t="str">
        <f t="shared" si="9"/>
        <v/>
      </c>
      <c r="Z33" s="400" t="str">
        <f t="shared" si="10"/>
        <v/>
      </c>
      <c r="AB33" s="400" t="str">
        <f t="shared" si="11"/>
        <v/>
      </c>
      <c r="AD33" s="400" t="str">
        <f t="shared" si="12"/>
        <v/>
      </c>
      <c r="AF33" s="400" t="str">
        <f t="shared" si="13"/>
        <v/>
      </c>
      <c r="AH33" s="400" t="str">
        <f t="shared" si="14"/>
        <v/>
      </c>
      <c r="AJ33" s="400" t="str">
        <f t="shared" si="15"/>
        <v/>
      </c>
      <c r="AL33" s="400" t="str">
        <f t="shared" si="16"/>
        <v/>
      </c>
      <c r="AN33" s="400" t="str">
        <f t="shared" si="17"/>
        <v/>
      </c>
      <c r="AP33" s="400" t="str">
        <f t="shared" si="18"/>
        <v/>
      </c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</row>
    <row r="34" spans="1:1002" x14ac:dyDescent="0.3">
      <c r="A34" s="271"/>
      <c r="B34" s="271"/>
      <c r="C34" s="271"/>
      <c r="D34" s="400" t="str">
        <f t="shared" si="0"/>
        <v/>
      </c>
      <c r="F34" s="400" t="str">
        <f t="shared" si="0"/>
        <v/>
      </c>
      <c r="H34" s="400" t="str">
        <f t="shared" si="1"/>
        <v/>
      </c>
      <c r="J34" s="400" t="str">
        <f t="shared" si="2"/>
        <v/>
      </c>
      <c r="L34" s="400" t="str">
        <f t="shared" si="3"/>
        <v/>
      </c>
      <c r="N34" s="400" t="str">
        <f t="shared" si="4"/>
        <v/>
      </c>
      <c r="P34" s="400" t="str">
        <f t="shared" si="5"/>
        <v/>
      </c>
      <c r="R34" s="400" t="str">
        <f t="shared" si="6"/>
        <v/>
      </c>
      <c r="T34" s="400" t="str">
        <f t="shared" si="7"/>
        <v/>
      </c>
      <c r="V34" s="400" t="str">
        <f t="shared" si="8"/>
        <v/>
      </c>
      <c r="X34" s="400" t="str">
        <f t="shared" si="9"/>
        <v/>
      </c>
      <c r="Z34" s="400" t="str">
        <f t="shared" si="10"/>
        <v/>
      </c>
      <c r="AB34" s="400" t="str">
        <f t="shared" si="11"/>
        <v/>
      </c>
      <c r="AD34" s="400" t="str">
        <f t="shared" si="12"/>
        <v/>
      </c>
      <c r="AF34" s="400" t="str">
        <f t="shared" si="13"/>
        <v/>
      </c>
      <c r="AH34" s="400" t="str">
        <f t="shared" si="14"/>
        <v/>
      </c>
      <c r="AJ34" s="400" t="str">
        <f t="shared" si="15"/>
        <v/>
      </c>
      <c r="AL34" s="400" t="str">
        <f t="shared" si="16"/>
        <v/>
      </c>
      <c r="AN34" s="400" t="str">
        <f t="shared" si="17"/>
        <v/>
      </c>
      <c r="AP34" s="400" t="str">
        <f t="shared" si="18"/>
        <v/>
      </c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</row>
    <row r="35" spans="1:1002" x14ac:dyDescent="0.3">
      <c r="A35" s="271">
        <f>SUM(A12:A31)</f>
        <v>83.546315451648354</v>
      </c>
      <c r="B35" s="271"/>
      <c r="C35" s="331"/>
      <c r="D35" s="400"/>
      <c r="F35" s="400" t="str">
        <f t="shared" si="0"/>
        <v/>
      </c>
      <c r="H35" s="400" t="str">
        <f t="shared" si="1"/>
        <v/>
      </c>
      <c r="J35" s="400" t="str">
        <f t="shared" si="2"/>
        <v/>
      </c>
      <c r="L35" s="400" t="str">
        <f t="shared" si="3"/>
        <v/>
      </c>
      <c r="N35" s="400" t="str">
        <f t="shared" si="4"/>
        <v/>
      </c>
      <c r="P35" s="400" t="str">
        <f t="shared" si="5"/>
        <v/>
      </c>
      <c r="R35" s="400" t="str">
        <f t="shared" si="6"/>
        <v/>
      </c>
      <c r="T35" s="400" t="str">
        <f t="shared" si="7"/>
        <v/>
      </c>
      <c r="V35" s="400" t="str">
        <f t="shared" si="8"/>
        <v/>
      </c>
      <c r="X35" s="400" t="str">
        <f t="shared" si="9"/>
        <v/>
      </c>
      <c r="Z35" s="400" t="str">
        <f t="shared" si="10"/>
        <v/>
      </c>
      <c r="AB35" s="400" t="str">
        <f t="shared" si="11"/>
        <v/>
      </c>
      <c r="AD35" s="400" t="str">
        <f t="shared" si="12"/>
        <v/>
      </c>
      <c r="AF35" s="400" t="str">
        <f t="shared" si="13"/>
        <v/>
      </c>
      <c r="AH35" s="400" t="str">
        <f t="shared" si="14"/>
        <v/>
      </c>
      <c r="AJ35" s="400" t="str">
        <f t="shared" si="15"/>
        <v/>
      </c>
      <c r="AL35" s="400" t="str">
        <f t="shared" si="16"/>
        <v/>
      </c>
      <c r="AN35" s="400" t="str">
        <f t="shared" si="17"/>
        <v/>
      </c>
      <c r="AP35" s="400" t="str">
        <f t="shared" si="18"/>
        <v/>
      </c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</row>
    <row r="36" spans="1:1002" x14ac:dyDescent="0.3">
      <c r="A36" s="271"/>
      <c r="B36" s="271"/>
      <c r="C36" s="271"/>
      <c r="D36" s="400"/>
      <c r="F36" s="400" t="str">
        <f t="shared" si="0"/>
        <v/>
      </c>
      <c r="H36" s="400" t="str">
        <f t="shared" si="1"/>
        <v/>
      </c>
      <c r="J36" s="400" t="str">
        <f t="shared" si="2"/>
        <v/>
      </c>
      <c r="L36" s="400" t="str">
        <f t="shared" si="3"/>
        <v/>
      </c>
      <c r="N36" s="400" t="str">
        <f t="shared" si="4"/>
        <v/>
      </c>
      <c r="P36" s="400" t="str">
        <f t="shared" si="5"/>
        <v/>
      </c>
      <c r="R36" s="400" t="str">
        <f t="shared" si="6"/>
        <v/>
      </c>
      <c r="T36" s="400" t="str">
        <f t="shared" si="7"/>
        <v/>
      </c>
      <c r="V36" s="400" t="str">
        <f t="shared" si="8"/>
        <v/>
      </c>
      <c r="X36" s="400" t="str">
        <f t="shared" si="9"/>
        <v/>
      </c>
      <c r="Z36" s="400" t="str">
        <f t="shared" si="10"/>
        <v/>
      </c>
      <c r="AB36" s="400" t="str">
        <f t="shared" si="11"/>
        <v/>
      </c>
      <c r="AD36" s="400" t="str">
        <f t="shared" si="12"/>
        <v/>
      </c>
      <c r="AF36" s="400" t="str">
        <f t="shared" si="13"/>
        <v/>
      </c>
      <c r="AH36" s="400" t="str">
        <f t="shared" si="14"/>
        <v/>
      </c>
      <c r="AJ36" s="400" t="str">
        <f t="shared" si="15"/>
        <v/>
      </c>
      <c r="AL36" s="400" t="str">
        <f t="shared" si="16"/>
        <v/>
      </c>
      <c r="AN36" s="400" t="str">
        <f t="shared" si="17"/>
        <v/>
      </c>
      <c r="AO36" s="387">
        <f>SUM(AO12:AO35)</f>
        <v>1019307.63</v>
      </c>
      <c r="AP36" s="400" t="str">
        <f t="shared" si="18"/>
        <v/>
      </c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</row>
    <row r="37" spans="1:1002" x14ac:dyDescent="0.3">
      <c r="A37" s="271"/>
      <c r="B37" s="271"/>
      <c r="C37" s="271"/>
      <c r="D37" s="400" t="str">
        <f t="shared" si="0"/>
        <v/>
      </c>
      <c r="F37" s="400" t="str">
        <f t="shared" si="0"/>
        <v/>
      </c>
      <c r="H37" s="400" t="str">
        <f t="shared" si="1"/>
        <v/>
      </c>
      <c r="J37" s="400" t="str">
        <f t="shared" si="2"/>
        <v/>
      </c>
      <c r="L37" s="400" t="str">
        <f t="shared" si="3"/>
        <v/>
      </c>
      <c r="N37" s="400" t="str">
        <f t="shared" si="4"/>
        <v/>
      </c>
      <c r="P37" s="400" t="str">
        <f t="shared" si="5"/>
        <v/>
      </c>
      <c r="R37" s="400" t="str">
        <f t="shared" si="6"/>
        <v/>
      </c>
      <c r="T37" s="400" t="str">
        <f t="shared" si="7"/>
        <v/>
      </c>
      <c r="V37" s="400" t="str">
        <f t="shared" si="8"/>
        <v/>
      </c>
      <c r="X37" s="400" t="str">
        <f t="shared" si="9"/>
        <v/>
      </c>
      <c r="Z37" s="400" t="str">
        <f t="shared" si="10"/>
        <v/>
      </c>
      <c r="AB37" s="400" t="str">
        <f t="shared" si="11"/>
        <v/>
      </c>
      <c r="AD37" s="400" t="str">
        <f t="shared" si="12"/>
        <v/>
      </c>
      <c r="AF37" s="400" t="str">
        <f t="shared" si="13"/>
        <v/>
      </c>
      <c r="AH37" s="400" t="str">
        <f t="shared" si="14"/>
        <v/>
      </c>
      <c r="AJ37" s="400" t="str">
        <f t="shared" si="15"/>
        <v/>
      </c>
      <c r="AL37" s="400" t="str">
        <f t="shared" si="16"/>
        <v/>
      </c>
      <c r="AN37" s="400" t="str">
        <f t="shared" si="17"/>
        <v/>
      </c>
      <c r="AO37" s="387">
        <f>AO36/A35</f>
        <v>12200.509675258088</v>
      </c>
      <c r="AP37" s="400" t="str">
        <f t="shared" si="18"/>
        <v/>
      </c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</row>
    <row r="38" spans="1:1002" x14ac:dyDescent="0.3">
      <c r="A38" s="271"/>
      <c r="B38" s="271"/>
      <c r="C38" s="271"/>
      <c r="D38" s="400" t="str">
        <f t="shared" si="0"/>
        <v/>
      </c>
      <c r="F38" s="400" t="str">
        <f t="shared" si="0"/>
        <v/>
      </c>
      <c r="H38" s="400" t="str">
        <f t="shared" si="1"/>
        <v/>
      </c>
      <c r="J38" s="400" t="str">
        <f t="shared" si="2"/>
        <v/>
      </c>
      <c r="L38" s="400" t="str">
        <f t="shared" si="3"/>
        <v/>
      </c>
      <c r="N38" s="400" t="str">
        <f t="shared" si="4"/>
        <v/>
      </c>
      <c r="P38" s="400" t="str">
        <f t="shared" si="5"/>
        <v/>
      </c>
      <c r="R38" s="400" t="str">
        <f t="shared" si="6"/>
        <v/>
      </c>
      <c r="T38" s="400" t="str">
        <f t="shared" si="7"/>
        <v/>
      </c>
      <c r="V38" s="400" t="str">
        <f t="shared" si="8"/>
        <v/>
      </c>
      <c r="X38" s="400" t="str">
        <f t="shared" si="9"/>
        <v/>
      </c>
      <c r="Z38" s="400" t="str">
        <f t="shared" si="10"/>
        <v/>
      </c>
      <c r="AB38" s="400" t="str">
        <f t="shared" si="11"/>
        <v/>
      </c>
      <c r="AD38" s="400" t="str">
        <f t="shared" si="12"/>
        <v/>
      </c>
      <c r="AF38" s="400" t="str">
        <f t="shared" si="13"/>
        <v/>
      </c>
      <c r="AH38" s="400" t="str">
        <f t="shared" si="14"/>
        <v/>
      </c>
      <c r="AJ38" s="400" t="str">
        <f t="shared" si="15"/>
        <v/>
      </c>
      <c r="AL38" s="400" t="str">
        <f t="shared" si="16"/>
        <v/>
      </c>
      <c r="AN38" s="400" t="str">
        <f t="shared" si="17"/>
        <v/>
      </c>
      <c r="AP38" s="400" t="str">
        <f t="shared" si="18"/>
        <v/>
      </c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</row>
    <row r="39" spans="1:1002" x14ac:dyDescent="0.3">
      <c r="A39" s="271"/>
      <c r="B39" s="271"/>
      <c r="C39" s="271"/>
      <c r="D39" s="400" t="str">
        <f t="shared" si="0"/>
        <v/>
      </c>
      <c r="F39" s="400" t="str">
        <f t="shared" si="0"/>
        <v/>
      </c>
      <c r="H39" s="400" t="str">
        <f t="shared" si="1"/>
        <v/>
      </c>
      <c r="J39" s="400" t="str">
        <f t="shared" si="2"/>
        <v/>
      </c>
      <c r="L39" s="400" t="str">
        <f t="shared" si="3"/>
        <v/>
      </c>
      <c r="N39" s="400" t="str">
        <f t="shared" si="4"/>
        <v/>
      </c>
      <c r="P39" s="400" t="str">
        <f t="shared" si="5"/>
        <v/>
      </c>
      <c r="R39" s="400" t="str">
        <f t="shared" si="6"/>
        <v/>
      </c>
      <c r="T39" s="400" t="str">
        <f t="shared" si="7"/>
        <v/>
      </c>
      <c r="V39" s="400" t="str">
        <f t="shared" si="8"/>
        <v/>
      </c>
      <c r="X39" s="400" t="str">
        <f t="shared" si="9"/>
        <v/>
      </c>
      <c r="Z39" s="400" t="str">
        <f t="shared" si="10"/>
        <v/>
      </c>
      <c r="AB39" s="400" t="str">
        <f t="shared" si="11"/>
        <v/>
      </c>
      <c r="AD39" s="400" t="str">
        <f t="shared" si="12"/>
        <v/>
      </c>
      <c r="AF39" s="400" t="str">
        <f t="shared" si="13"/>
        <v/>
      </c>
      <c r="AH39" s="400" t="str">
        <f t="shared" si="14"/>
        <v/>
      </c>
      <c r="AJ39" s="400" t="str">
        <f t="shared" si="15"/>
        <v/>
      </c>
      <c r="AL39" s="400" t="str">
        <f t="shared" si="16"/>
        <v/>
      </c>
      <c r="AN39" s="400" t="str">
        <f t="shared" si="17"/>
        <v/>
      </c>
      <c r="AP39" s="400" t="str">
        <f t="shared" si="18"/>
        <v/>
      </c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</row>
    <row r="40" spans="1:1002" x14ac:dyDescent="0.3">
      <c r="D40" s="400" t="str">
        <f t="shared" si="0"/>
        <v/>
      </c>
      <c r="F40" s="400" t="str">
        <f t="shared" si="0"/>
        <v/>
      </c>
      <c r="H40" s="400" t="str">
        <f t="shared" si="1"/>
        <v/>
      </c>
      <c r="J40" s="400" t="str">
        <f t="shared" si="2"/>
        <v/>
      </c>
      <c r="L40" s="400" t="str">
        <f t="shared" si="3"/>
        <v/>
      </c>
      <c r="N40" s="400" t="str">
        <f t="shared" si="4"/>
        <v/>
      </c>
      <c r="P40" s="400" t="str">
        <f t="shared" si="5"/>
        <v/>
      </c>
      <c r="R40" s="400" t="str">
        <f t="shared" si="6"/>
        <v/>
      </c>
      <c r="T40" s="400" t="str">
        <f t="shared" si="7"/>
        <v/>
      </c>
      <c r="V40" s="400" t="str">
        <f t="shared" si="8"/>
        <v/>
      </c>
      <c r="X40" s="400" t="str">
        <f t="shared" si="9"/>
        <v/>
      </c>
      <c r="Z40" s="400" t="str">
        <f t="shared" si="10"/>
        <v/>
      </c>
      <c r="AB40" s="400" t="str">
        <f t="shared" si="11"/>
        <v/>
      </c>
      <c r="AD40" s="400" t="str">
        <f t="shared" si="12"/>
        <v/>
      </c>
      <c r="AF40" s="400" t="str">
        <f t="shared" si="13"/>
        <v/>
      </c>
      <c r="AH40" s="400" t="str">
        <f t="shared" si="14"/>
        <v/>
      </c>
      <c r="AJ40" s="400" t="str">
        <f t="shared" si="15"/>
        <v/>
      </c>
      <c r="AL40" s="400" t="str">
        <f t="shared" si="16"/>
        <v/>
      </c>
      <c r="AN40" s="400" t="str">
        <f t="shared" si="17"/>
        <v/>
      </c>
      <c r="AP40" s="400" t="str">
        <f t="shared" si="18"/>
        <v/>
      </c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</row>
    <row r="41" spans="1:1002" x14ac:dyDescent="0.3">
      <c r="D41" s="400" t="str">
        <f t="shared" si="0"/>
        <v/>
      </c>
      <c r="F41" s="400" t="str">
        <f t="shared" si="0"/>
        <v/>
      </c>
      <c r="H41" s="400" t="str">
        <f t="shared" si="1"/>
        <v/>
      </c>
      <c r="J41" s="400" t="str">
        <f t="shared" si="2"/>
        <v/>
      </c>
      <c r="L41" s="400" t="str">
        <f t="shared" si="3"/>
        <v/>
      </c>
      <c r="N41" s="400" t="str">
        <f t="shared" si="4"/>
        <v/>
      </c>
      <c r="P41" s="400" t="str">
        <f t="shared" si="5"/>
        <v/>
      </c>
      <c r="R41" s="400" t="str">
        <f t="shared" si="6"/>
        <v/>
      </c>
      <c r="T41" s="400" t="str">
        <f t="shared" si="7"/>
        <v/>
      </c>
      <c r="V41" s="400" t="str">
        <f t="shared" si="8"/>
        <v/>
      </c>
      <c r="X41" s="400" t="str">
        <f t="shared" si="9"/>
        <v/>
      </c>
      <c r="Z41" s="400" t="str">
        <f t="shared" si="10"/>
        <v/>
      </c>
      <c r="AB41" s="400" t="str">
        <f t="shared" si="11"/>
        <v/>
      </c>
      <c r="AD41" s="400" t="str">
        <f t="shared" si="12"/>
        <v/>
      </c>
      <c r="AF41" s="400" t="str">
        <f t="shared" si="13"/>
        <v/>
      </c>
      <c r="AH41" s="400" t="str">
        <f t="shared" si="14"/>
        <v/>
      </c>
      <c r="AJ41" s="400" t="str">
        <f t="shared" si="15"/>
        <v/>
      </c>
      <c r="AL41" s="400" t="str">
        <f t="shared" si="16"/>
        <v/>
      </c>
      <c r="AN41" s="400" t="str">
        <f t="shared" si="17"/>
        <v/>
      </c>
      <c r="AP41" s="400" t="str">
        <f t="shared" si="18"/>
        <v/>
      </c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</row>
    <row r="42" spans="1:1002" x14ac:dyDescent="0.3">
      <c r="D42" s="400" t="str">
        <f t="shared" si="0"/>
        <v/>
      </c>
      <c r="F42" s="400" t="str">
        <f t="shared" si="0"/>
        <v/>
      </c>
      <c r="H42" s="400" t="str">
        <f t="shared" si="1"/>
        <v/>
      </c>
      <c r="J42" s="400" t="str">
        <f t="shared" si="2"/>
        <v/>
      </c>
      <c r="L42" s="400" t="str">
        <f t="shared" si="3"/>
        <v/>
      </c>
      <c r="N42" s="400" t="str">
        <f t="shared" si="4"/>
        <v/>
      </c>
      <c r="P42" s="400" t="str">
        <f t="shared" si="5"/>
        <v/>
      </c>
      <c r="R42" s="400" t="str">
        <f t="shared" si="6"/>
        <v/>
      </c>
      <c r="T42" s="400" t="str">
        <f t="shared" si="7"/>
        <v/>
      </c>
      <c r="V42" s="400" t="str">
        <f t="shared" si="8"/>
        <v/>
      </c>
      <c r="X42" s="400" t="str">
        <f t="shared" si="9"/>
        <v/>
      </c>
      <c r="Z42" s="400" t="str">
        <f t="shared" si="10"/>
        <v/>
      </c>
      <c r="AB42" s="400" t="str">
        <f t="shared" si="11"/>
        <v/>
      </c>
      <c r="AD42" s="400" t="str">
        <f t="shared" si="12"/>
        <v/>
      </c>
      <c r="AF42" s="400" t="str">
        <f t="shared" si="13"/>
        <v/>
      </c>
      <c r="AH42" s="400" t="str">
        <f t="shared" si="14"/>
        <v/>
      </c>
      <c r="AJ42" s="400" t="str">
        <f t="shared" si="15"/>
        <v/>
      </c>
      <c r="AL42" s="400" t="str">
        <f t="shared" si="16"/>
        <v/>
      </c>
      <c r="AN42" s="400" t="str">
        <f t="shared" si="17"/>
        <v/>
      </c>
      <c r="AP42" s="400" t="str">
        <f t="shared" si="18"/>
        <v/>
      </c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</row>
    <row r="43" spans="1:1002" x14ac:dyDescent="0.3">
      <c r="D43" s="400" t="str">
        <f t="shared" si="0"/>
        <v/>
      </c>
      <c r="F43" s="400" t="str">
        <f t="shared" si="0"/>
        <v/>
      </c>
      <c r="H43" s="400" t="str">
        <f t="shared" si="1"/>
        <v/>
      </c>
      <c r="J43" s="400" t="str">
        <f t="shared" si="2"/>
        <v/>
      </c>
      <c r="L43" s="400" t="str">
        <f t="shared" si="3"/>
        <v/>
      </c>
      <c r="N43" s="400" t="str">
        <f t="shared" si="4"/>
        <v/>
      </c>
      <c r="P43" s="400" t="str">
        <f t="shared" si="5"/>
        <v/>
      </c>
      <c r="R43" s="400" t="str">
        <f t="shared" si="6"/>
        <v/>
      </c>
      <c r="T43" s="400" t="str">
        <f t="shared" si="7"/>
        <v/>
      </c>
      <c r="V43" s="400" t="str">
        <f t="shared" si="8"/>
        <v/>
      </c>
      <c r="X43" s="400" t="str">
        <f t="shared" si="9"/>
        <v/>
      </c>
      <c r="Z43" s="400" t="str">
        <f t="shared" si="10"/>
        <v/>
      </c>
      <c r="AB43" s="400" t="str">
        <f t="shared" si="11"/>
        <v/>
      </c>
      <c r="AD43" s="400" t="str">
        <f t="shared" si="12"/>
        <v/>
      </c>
      <c r="AF43" s="400" t="str">
        <f t="shared" si="13"/>
        <v/>
      </c>
      <c r="AH43" s="400" t="str">
        <f t="shared" si="14"/>
        <v/>
      </c>
      <c r="AJ43" s="400" t="str">
        <f t="shared" si="15"/>
        <v/>
      </c>
      <c r="AL43" s="400" t="str">
        <f t="shared" si="16"/>
        <v/>
      </c>
      <c r="AN43" s="400" t="str">
        <f t="shared" si="17"/>
        <v/>
      </c>
      <c r="AP43" s="400" t="str">
        <f t="shared" si="18"/>
        <v/>
      </c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</row>
    <row r="44" spans="1:1002" x14ac:dyDescent="0.3">
      <c r="D44" s="400" t="str">
        <f t="shared" si="0"/>
        <v/>
      </c>
      <c r="F44" s="400" t="str">
        <f t="shared" si="0"/>
        <v/>
      </c>
      <c r="H44" s="400" t="str">
        <f t="shared" si="1"/>
        <v/>
      </c>
      <c r="J44" s="400" t="str">
        <f t="shared" si="2"/>
        <v/>
      </c>
      <c r="L44" s="400" t="str">
        <f t="shared" si="3"/>
        <v/>
      </c>
      <c r="N44" s="400" t="str">
        <f t="shared" si="4"/>
        <v/>
      </c>
      <c r="P44" s="400" t="str">
        <f t="shared" si="5"/>
        <v/>
      </c>
      <c r="R44" s="400" t="str">
        <f t="shared" si="6"/>
        <v/>
      </c>
      <c r="T44" s="400" t="str">
        <f t="shared" si="7"/>
        <v/>
      </c>
      <c r="V44" s="400" t="str">
        <f t="shared" si="8"/>
        <v/>
      </c>
      <c r="X44" s="400" t="str">
        <f t="shared" si="9"/>
        <v/>
      </c>
      <c r="Z44" s="400" t="str">
        <f t="shared" si="10"/>
        <v/>
      </c>
      <c r="AB44" s="400" t="str">
        <f t="shared" si="11"/>
        <v/>
      </c>
      <c r="AD44" s="400" t="str">
        <f t="shared" si="12"/>
        <v/>
      </c>
      <c r="AF44" s="400" t="str">
        <f t="shared" si="13"/>
        <v/>
      </c>
      <c r="AH44" s="400" t="str">
        <f t="shared" si="14"/>
        <v/>
      </c>
      <c r="AJ44" s="400" t="str">
        <f t="shared" si="15"/>
        <v/>
      </c>
      <c r="AL44" s="400" t="str">
        <f t="shared" si="16"/>
        <v/>
      </c>
      <c r="AN44" s="400" t="str">
        <f t="shared" si="17"/>
        <v/>
      </c>
      <c r="AP44" s="400" t="str">
        <f t="shared" si="18"/>
        <v/>
      </c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</row>
    <row r="45" spans="1:1002" x14ac:dyDescent="0.3">
      <c r="D45" s="400" t="str">
        <f t="shared" si="0"/>
        <v/>
      </c>
      <c r="F45" s="400" t="str">
        <f t="shared" si="0"/>
        <v/>
      </c>
      <c r="H45" s="400" t="str">
        <f t="shared" si="1"/>
        <v/>
      </c>
      <c r="J45" s="400" t="str">
        <f t="shared" si="2"/>
        <v/>
      </c>
      <c r="L45" s="400" t="str">
        <f t="shared" si="3"/>
        <v/>
      </c>
      <c r="N45" s="400" t="str">
        <f t="shared" si="4"/>
        <v/>
      </c>
      <c r="P45" s="400" t="str">
        <f t="shared" si="5"/>
        <v/>
      </c>
      <c r="R45" s="400" t="str">
        <f t="shared" si="6"/>
        <v/>
      </c>
      <c r="T45" s="400" t="str">
        <f t="shared" si="7"/>
        <v/>
      </c>
      <c r="V45" s="400" t="str">
        <f t="shared" si="8"/>
        <v/>
      </c>
      <c r="X45" s="400" t="str">
        <f t="shared" si="9"/>
        <v/>
      </c>
      <c r="Z45" s="400" t="str">
        <f t="shared" si="10"/>
        <v/>
      </c>
      <c r="AB45" s="400" t="str">
        <f t="shared" si="11"/>
        <v/>
      </c>
      <c r="AD45" s="400" t="str">
        <f t="shared" si="12"/>
        <v/>
      </c>
      <c r="AF45" s="400" t="str">
        <f t="shared" si="13"/>
        <v/>
      </c>
      <c r="AH45" s="400" t="str">
        <f t="shared" si="14"/>
        <v/>
      </c>
      <c r="AJ45" s="400" t="str">
        <f t="shared" si="15"/>
        <v/>
      </c>
      <c r="AL45" s="400" t="str">
        <f t="shared" si="16"/>
        <v/>
      </c>
      <c r="AN45" s="400" t="str">
        <f t="shared" si="17"/>
        <v/>
      </c>
      <c r="AP45" s="400" t="str">
        <f t="shared" si="18"/>
        <v/>
      </c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</row>
    <row r="46" spans="1:1002" x14ac:dyDescent="0.3">
      <c r="D46" s="400" t="str">
        <f t="shared" si="0"/>
        <v/>
      </c>
      <c r="F46" s="400" t="str">
        <f t="shared" si="0"/>
        <v/>
      </c>
      <c r="H46" s="400" t="str">
        <f t="shared" si="1"/>
        <v/>
      </c>
      <c r="J46" s="400" t="str">
        <f t="shared" si="2"/>
        <v/>
      </c>
      <c r="L46" s="400" t="str">
        <f t="shared" si="3"/>
        <v/>
      </c>
      <c r="N46" s="400" t="str">
        <f t="shared" si="4"/>
        <v/>
      </c>
      <c r="P46" s="400" t="str">
        <f t="shared" si="5"/>
        <v/>
      </c>
      <c r="R46" s="400" t="str">
        <f t="shared" si="6"/>
        <v/>
      </c>
      <c r="T46" s="400" t="str">
        <f t="shared" si="7"/>
        <v/>
      </c>
      <c r="V46" s="400" t="str">
        <f t="shared" si="8"/>
        <v/>
      </c>
      <c r="X46" s="400" t="str">
        <f t="shared" si="9"/>
        <v/>
      </c>
      <c r="Z46" s="400" t="str">
        <f t="shared" si="10"/>
        <v/>
      </c>
      <c r="AB46" s="400" t="str">
        <f t="shared" si="11"/>
        <v/>
      </c>
      <c r="AD46" s="400" t="str">
        <f t="shared" si="12"/>
        <v/>
      </c>
      <c r="AF46" s="400" t="str">
        <f t="shared" si="13"/>
        <v/>
      </c>
      <c r="AH46" s="400" t="str">
        <f t="shared" si="14"/>
        <v/>
      </c>
      <c r="AJ46" s="400" t="str">
        <f t="shared" si="15"/>
        <v/>
      </c>
      <c r="AL46" s="400" t="str">
        <f t="shared" si="16"/>
        <v/>
      </c>
      <c r="AN46" s="400" t="str">
        <f t="shared" si="17"/>
        <v/>
      </c>
      <c r="AP46" s="400" t="str">
        <f t="shared" si="18"/>
        <v/>
      </c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</row>
    <row r="47" spans="1:1002" x14ac:dyDescent="0.3">
      <c r="D47" s="400" t="str">
        <f t="shared" si="0"/>
        <v/>
      </c>
      <c r="F47" s="400" t="str">
        <f t="shared" si="0"/>
        <v/>
      </c>
      <c r="H47" s="400" t="str">
        <f t="shared" si="1"/>
        <v/>
      </c>
      <c r="J47" s="400" t="str">
        <f t="shared" si="2"/>
        <v/>
      </c>
      <c r="L47" s="400" t="str">
        <f t="shared" si="3"/>
        <v/>
      </c>
      <c r="N47" s="400" t="str">
        <f t="shared" si="4"/>
        <v/>
      </c>
      <c r="P47" s="400" t="str">
        <f t="shared" si="5"/>
        <v/>
      </c>
      <c r="R47" s="400" t="str">
        <f t="shared" si="6"/>
        <v/>
      </c>
      <c r="T47" s="400" t="str">
        <f t="shared" si="7"/>
        <v/>
      </c>
      <c r="V47" s="400" t="str">
        <f t="shared" si="8"/>
        <v/>
      </c>
      <c r="X47" s="400" t="str">
        <f t="shared" si="9"/>
        <v/>
      </c>
      <c r="Z47" s="400" t="str">
        <f t="shared" si="10"/>
        <v/>
      </c>
      <c r="AB47" s="400" t="str">
        <f t="shared" si="11"/>
        <v/>
      </c>
      <c r="AD47" s="400" t="str">
        <f t="shared" si="12"/>
        <v/>
      </c>
      <c r="AF47" s="400" t="str">
        <f t="shared" si="13"/>
        <v/>
      </c>
      <c r="AH47" s="400" t="str">
        <f t="shared" si="14"/>
        <v/>
      </c>
      <c r="AJ47" s="400" t="str">
        <f t="shared" si="15"/>
        <v/>
      </c>
      <c r="AL47" s="400" t="str">
        <f t="shared" si="16"/>
        <v/>
      </c>
      <c r="AN47" s="400" t="str">
        <f t="shared" si="17"/>
        <v/>
      </c>
      <c r="AP47" s="400" t="str">
        <f t="shared" si="18"/>
        <v/>
      </c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</row>
    <row r="48" spans="1:1002" x14ac:dyDescent="0.3">
      <c r="D48" s="400" t="str">
        <f t="shared" si="0"/>
        <v/>
      </c>
      <c r="F48" s="400" t="str">
        <f t="shared" si="0"/>
        <v/>
      </c>
      <c r="H48" s="400" t="str">
        <f t="shared" si="1"/>
        <v/>
      </c>
      <c r="J48" s="400" t="str">
        <f t="shared" si="2"/>
        <v/>
      </c>
      <c r="L48" s="400" t="str">
        <f t="shared" si="3"/>
        <v/>
      </c>
      <c r="N48" s="400" t="str">
        <f t="shared" si="4"/>
        <v/>
      </c>
      <c r="P48" s="400" t="str">
        <f t="shared" si="5"/>
        <v/>
      </c>
      <c r="R48" s="400" t="str">
        <f t="shared" si="6"/>
        <v/>
      </c>
      <c r="T48" s="400" t="str">
        <f t="shared" si="7"/>
        <v/>
      </c>
      <c r="V48" s="400" t="str">
        <f t="shared" si="8"/>
        <v/>
      </c>
      <c r="X48" s="400" t="str">
        <f t="shared" si="9"/>
        <v/>
      </c>
      <c r="Z48" s="400" t="str">
        <f t="shared" si="10"/>
        <v/>
      </c>
      <c r="AB48" s="400" t="str">
        <f t="shared" si="11"/>
        <v/>
      </c>
      <c r="AD48" s="400" t="str">
        <f t="shared" si="12"/>
        <v/>
      </c>
      <c r="AF48" s="400" t="str">
        <f t="shared" si="13"/>
        <v/>
      </c>
      <c r="AH48" s="400" t="str">
        <f t="shared" si="14"/>
        <v/>
      </c>
      <c r="AJ48" s="400" t="str">
        <f t="shared" si="15"/>
        <v/>
      </c>
      <c r="AL48" s="400" t="str">
        <f t="shared" si="16"/>
        <v/>
      </c>
      <c r="AN48" s="400" t="str">
        <f t="shared" si="17"/>
        <v/>
      </c>
      <c r="AP48" s="400" t="str">
        <f t="shared" si="18"/>
        <v/>
      </c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</row>
    <row r="49" spans="4:1002" x14ac:dyDescent="0.3">
      <c r="D49" s="400" t="str">
        <f t="shared" si="0"/>
        <v/>
      </c>
      <c r="F49" s="400" t="str">
        <f t="shared" si="0"/>
        <v/>
      </c>
      <c r="H49" s="400" t="str">
        <f t="shared" si="1"/>
        <v/>
      </c>
      <c r="J49" s="400" t="str">
        <f t="shared" si="2"/>
        <v/>
      </c>
      <c r="L49" s="400" t="str">
        <f t="shared" si="3"/>
        <v/>
      </c>
      <c r="N49" s="400" t="str">
        <f t="shared" si="4"/>
        <v/>
      </c>
      <c r="P49" s="400" t="str">
        <f t="shared" si="5"/>
        <v/>
      </c>
      <c r="R49" s="400" t="str">
        <f t="shared" si="6"/>
        <v/>
      </c>
      <c r="T49" s="400" t="str">
        <f t="shared" si="7"/>
        <v/>
      </c>
      <c r="V49" s="400" t="str">
        <f t="shared" si="8"/>
        <v/>
      </c>
      <c r="X49" s="400" t="str">
        <f t="shared" si="9"/>
        <v/>
      </c>
      <c r="Z49" s="400" t="str">
        <f t="shared" si="10"/>
        <v/>
      </c>
      <c r="AB49" s="400" t="str">
        <f t="shared" si="11"/>
        <v/>
      </c>
      <c r="AD49" s="400" t="str">
        <f t="shared" si="12"/>
        <v/>
      </c>
      <c r="AF49" s="400" t="str">
        <f t="shared" si="13"/>
        <v/>
      </c>
      <c r="AH49" s="400" t="str">
        <f t="shared" si="14"/>
        <v/>
      </c>
      <c r="AJ49" s="400" t="str">
        <f t="shared" si="15"/>
        <v/>
      </c>
      <c r="AL49" s="400" t="str">
        <f t="shared" si="16"/>
        <v/>
      </c>
      <c r="AN49" s="400" t="str">
        <f t="shared" si="17"/>
        <v/>
      </c>
      <c r="AP49" s="400" t="str">
        <f t="shared" si="18"/>
        <v/>
      </c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</row>
    <row r="50" spans="4:1002" x14ac:dyDescent="0.3">
      <c r="D50" s="400" t="str">
        <f t="shared" si="0"/>
        <v/>
      </c>
      <c r="F50" s="400" t="str">
        <f t="shared" si="0"/>
        <v/>
      </c>
      <c r="H50" s="400" t="str">
        <f t="shared" si="1"/>
        <v/>
      </c>
      <c r="J50" s="400" t="str">
        <f t="shared" si="2"/>
        <v/>
      </c>
      <c r="L50" s="400" t="str">
        <f t="shared" si="3"/>
        <v/>
      </c>
      <c r="N50" s="400" t="str">
        <f t="shared" si="4"/>
        <v/>
      </c>
      <c r="P50" s="400" t="str">
        <f t="shared" si="5"/>
        <v/>
      </c>
      <c r="R50" s="400" t="str">
        <f t="shared" si="6"/>
        <v/>
      </c>
      <c r="T50" s="400" t="str">
        <f t="shared" si="7"/>
        <v/>
      </c>
      <c r="V50" s="400" t="str">
        <f t="shared" si="8"/>
        <v/>
      </c>
      <c r="X50" s="400" t="str">
        <f t="shared" si="9"/>
        <v/>
      </c>
      <c r="Z50" s="400" t="str">
        <f t="shared" si="10"/>
        <v/>
      </c>
      <c r="AB50" s="400" t="str">
        <f t="shared" si="11"/>
        <v/>
      </c>
      <c r="AD50" s="400" t="str">
        <f t="shared" si="12"/>
        <v/>
      </c>
      <c r="AF50" s="400" t="str">
        <f t="shared" si="13"/>
        <v/>
      </c>
      <c r="AH50" s="400" t="str">
        <f t="shared" si="14"/>
        <v/>
      </c>
      <c r="AJ50" s="400" t="str">
        <f t="shared" si="15"/>
        <v/>
      </c>
      <c r="AL50" s="400" t="str">
        <f t="shared" si="16"/>
        <v/>
      </c>
      <c r="AN50" s="400" t="str">
        <f t="shared" si="17"/>
        <v/>
      </c>
      <c r="AP50" s="400" t="str">
        <f t="shared" si="18"/>
        <v/>
      </c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</row>
    <row r="51" spans="4:1002" x14ac:dyDescent="0.3">
      <c r="D51" s="400" t="str">
        <f t="shared" si="0"/>
        <v/>
      </c>
      <c r="F51" s="400" t="str">
        <f t="shared" si="0"/>
        <v/>
      </c>
      <c r="H51" s="400" t="str">
        <f t="shared" si="1"/>
        <v/>
      </c>
      <c r="J51" s="400" t="str">
        <f t="shared" si="2"/>
        <v/>
      </c>
      <c r="L51" s="400" t="str">
        <f t="shared" si="3"/>
        <v/>
      </c>
      <c r="N51" s="400" t="str">
        <f t="shared" si="4"/>
        <v/>
      </c>
      <c r="P51" s="400" t="str">
        <f t="shared" si="5"/>
        <v/>
      </c>
      <c r="R51" s="400" t="str">
        <f t="shared" si="6"/>
        <v/>
      </c>
      <c r="T51" s="400" t="str">
        <f t="shared" si="7"/>
        <v/>
      </c>
      <c r="V51" s="400" t="str">
        <f t="shared" si="8"/>
        <v/>
      </c>
      <c r="X51" s="400" t="str">
        <f t="shared" si="9"/>
        <v/>
      </c>
      <c r="Z51" s="400" t="str">
        <f t="shared" si="10"/>
        <v/>
      </c>
      <c r="AB51" s="400" t="str">
        <f t="shared" si="11"/>
        <v/>
      </c>
      <c r="AD51" s="400" t="str">
        <f t="shared" si="12"/>
        <v/>
      </c>
      <c r="AF51" s="400" t="str">
        <f t="shared" si="13"/>
        <v/>
      </c>
      <c r="AH51" s="400" t="str">
        <f t="shared" si="14"/>
        <v/>
      </c>
      <c r="AJ51" s="400" t="str">
        <f t="shared" si="15"/>
        <v/>
      </c>
      <c r="AL51" s="400" t="str">
        <f t="shared" si="16"/>
        <v/>
      </c>
      <c r="AN51" s="400" t="str">
        <f t="shared" si="17"/>
        <v/>
      </c>
      <c r="AP51" s="400" t="str">
        <f t="shared" si="18"/>
        <v/>
      </c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</row>
    <row r="52" spans="4:1002" x14ac:dyDescent="0.3">
      <c r="D52" s="400" t="str">
        <f t="shared" si="0"/>
        <v/>
      </c>
      <c r="F52" s="400" t="str">
        <f t="shared" si="0"/>
        <v/>
      </c>
      <c r="H52" s="400" t="str">
        <f t="shared" si="1"/>
        <v/>
      </c>
      <c r="J52" s="400" t="str">
        <f t="shared" si="2"/>
        <v/>
      </c>
      <c r="L52" s="400" t="str">
        <f t="shared" si="3"/>
        <v/>
      </c>
      <c r="N52" s="400" t="str">
        <f t="shared" si="4"/>
        <v/>
      </c>
      <c r="P52" s="400" t="str">
        <f t="shared" si="5"/>
        <v/>
      </c>
      <c r="R52" s="400" t="str">
        <f t="shared" si="6"/>
        <v/>
      </c>
      <c r="T52" s="400" t="str">
        <f t="shared" si="7"/>
        <v/>
      </c>
      <c r="V52" s="400" t="str">
        <f t="shared" si="8"/>
        <v/>
      </c>
      <c r="X52" s="400" t="str">
        <f t="shared" si="9"/>
        <v/>
      </c>
      <c r="Z52" s="400" t="str">
        <f t="shared" si="10"/>
        <v/>
      </c>
      <c r="AB52" s="400" t="str">
        <f t="shared" si="11"/>
        <v/>
      </c>
      <c r="AD52" s="400" t="str">
        <f t="shared" si="12"/>
        <v/>
      </c>
      <c r="AF52" s="400" t="str">
        <f t="shared" si="13"/>
        <v/>
      </c>
      <c r="AH52" s="400" t="str">
        <f t="shared" si="14"/>
        <v/>
      </c>
      <c r="AJ52" s="400" t="str">
        <f t="shared" si="15"/>
        <v/>
      </c>
      <c r="AL52" s="400" t="str">
        <f t="shared" si="16"/>
        <v/>
      </c>
      <c r="AN52" s="400" t="str">
        <f t="shared" si="17"/>
        <v/>
      </c>
      <c r="AP52" s="400" t="str">
        <f t="shared" si="18"/>
        <v/>
      </c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</row>
    <row r="53" spans="4:1002" x14ac:dyDescent="0.3">
      <c r="D53" s="400" t="str">
        <f t="shared" si="0"/>
        <v/>
      </c>
      <c r="F53" s="400" t="str">
        <f t="shared" si="0"/>
        <v/>
      </c>
      <c r="H53" s="400" t="str">
        <f t="shared" si="1"/>
        <v/>
      </c>
      <c r="J53" s="400" t="str">
        <f t="shared" si="2"/>
        <v/>
      </c>
      <c r="L53" s="400" t="str">
        <f t="shared" si="3"/>
        <v/>
      </c>
      <c r="N53" s="400" t="str">
        <f t="shared" si="4"/>
        <v/>
      </c>
      <c r="P53" s="400" t="str">
        <f t="shared" si="5"/>
        <v/>
      </c>
      <c r="R53" s="400" t="str">
        <f t="shared" si="6"/>
        <v/>
      </c>
      <c r="T53" s="400" t="str">
        <f t="shared" si="7"/>
        <v/>
      </c>
      <c r="V53" s="400" t="str">
        <f t="shared" si="8"/>
        <v/>
      </c>
      <c r="X53" s="400" t="str">
        <f t="shared" si="9"/>
        <v/>
      </c>
      <c r="Z53" s="400" t="str">
        <f t="shared" si="10"/>
        <v/>
      </c>
      <c r="AB53" s="400" t="str">
        <f t="shared" si="11"/>
        <v/>
      </c>
      <c r="AD53" s="400" t="str">
        <f t="shared" si="12"/>
        <v/>
      </c>
      <c r="AF53" s="400" t="str">
        <f t="shared" si="13"/>
        <v/>
      </c>
      <c r="AH53" s="400" t="str">
        <f t="shared" si="14"/>
        <v/>
      </c>
      <c r="AJ53" s="400" t="str">
        <f t="shared" si="15"/>
        <v/>
      </c>
      <c r="AL53" s="400" t="str">
        <f t="shared" si="16"/>
        <v/>
      </c>
      <c r="AN53" s="400" t="str">
        <f t="shared" si="17"/>
        <v/>
      </c>
      <c r="AP53" s="400" t="str">
        <f t="shared" si="18"/>
        <v/>
      </c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</row>
    <row r="54" spans="4:1002" x14ac:dyDescent="0.3">
      <c r="D54" s="400" t="str">
        <f t="shared" si="0"/>
        <v/>
      </c>
      <c r="F54" s="400" t="str">
        <f t="shared" si="0"/>
        <v/>
      </c>
      <c r="H54" s="400" t="str">
        <f t="shared" si="1"/>
        <v/>
      </c>
      <c r="J54" s="400" t="str">
        <f t="shared" si="2"/>
        <v/>
      </c>
      <c r="L54" s="400" t="str">
        <f t="shared" si="3"/>
        <v/>
      </c>
      <c r="N54" s="400" t="str">
        <f t="shared" si="4"/>
        <v/>
      </c>
      <c r="P54" s="400" t="str">
        <f t="shared" si="5"/>
        <v/>
      </c>
      <c r="R54" s="400" t="str">
        <f t="shared" si="6"/>
        <v/>
      </c>
      <c r="T54" s="400" t="str">
        <f t="shared" si="7"/>
        <v/>
      </c>
      <c r="V54" s="400" t="str">
        <f t="shared" si="8"/>
        <v/>
      </c>
      <c r="X54" s="400" t="str">
        <f t="shared" si="9"/>
        <v/>
      </c>
      <c r="Z54" s="400" t="str">
        <f t="shared" si="10"/>
        <v/>
      </c>
      <c r="AB54" s="400" t="str">
        <f t="shared" si="11"/>
        <v/>
      </c>
      <c r="AD54" s="400" t="str">
        <f t="shared" si="12"/>
        <v/>
      </c>
      <c r="AF54" s="400" t="str">
        <f t="shared" si="13"/>
        <v/>
      </c>
      <c r="AH54" s="400" t="str">
        <f t="shared" si="14"/>
        <v/>
      </c>
      <c r="AJ54" s="400" t="str">
        <f t="shared" si="15"/>
        <v/>
      </c>
      <c r="AL54" s="400" t="str">
        <f t="shared" si="16"/>
        <v/>
      </c>
      <c r="AN54" s="400" t="str">
        <f t="shared" si="17"/>
        <v/>
      </c>
      <c r="AP54" s="400" t="str">
        <f t="shared" si="18"/>
        <v/>
      </c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</row>
    <row r="55" spans="4:1002" x14ac:dyDescent="0.3">
      <c r="D55" s="400" t="str">
        <f t="shared" si="0"/>
        <v/>
      </c>
      <c r="F55" s="400" t="str">
        <f t="shared" si="0"/>
        <v/>
      </c>
      <c r="H55" s="400" t="str">
        <f t="shared" si="1"/>
        <v/>
      </c>
      <c r="J55" s="400" t="str">
        <f t="shared" si="2"/>
        <v/>
      </c>
      <c r="L55" s="400" t="str">
        <f t="shared" si="3"/>
        <v/>
      </c>
      <c r="N55" s="400" t="str">
        <f t="shared" si="4"/>
        <v/>
      </c>
      <c r="P55" s="400" t="str">
        <f t="shared" si="5"/>
        <v/>
      </c>
      <c r="R55" s="400" t="str">
        <f t="shared" si="6"/>
        <v/>
      </c>
      <c r="T55" s="400" t="str">
        <f t="shared" si="7"/>
        <v/>
      </c>
      <c r="V55" s="400" t="str">
        <f t="shared" si="8"/>
        <v/>
      </c>
      <c r="X55" s="400" t="str">
        <f t="shared" si="9"/>
        <v/>
      </c>
      <c r="Z55" s="400" t="str">
        <f t="shared" si="10"/>
        <v/>
      </c>
      <c r="AB55" s="400" t="str">
        <f t="shared" si="11"/>
        <v/>
      </c>
      <c r="AD55" s="400" t="str">
        <f t="shared" si="12"/>
        <v/>
      </c>
      <c r="AF55" s="400" t="str">
        <f t="shared" si="13"/>
        <v/>
      </c>
      <c r="AH55" s="400" t="str">
        <f t="shared" si="14"/>
        <v/>
      </c>
      <c r="AJ55" s="400" t="str">
        <f t="shared" si="15"/>
        <v/>
      </c>
      <c r="AL55" s="400" t="str">
        <f t="shared" si="16"/>
        <v/>
      </c>
      <c r="AN55" s="400" t="str">
        <f t="shared" si="17"/>
        <v/>
      </c>
      <c r="AP55" s="400" t="str">
        <f t="shared" si="18"/>
        <v/>
      </c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</row>
    <row r="56" spans="4:1002" x14ac:dyDescent="0.3">
      <c r="D56" s="400" t="str">
        <f t="shared" si="0"/>
        <v/>
      </c>
      <c r="F56" s="400" t="str">
        <f t="shared" si="0"/>
        <v/>
      </c>
      <c r="H56" s="400" t="str">
        <f t="shared" si="1"/>
        <v/>
      </c>
      <c r="J56" s="400" t="str">
        <f t="shared" si="2"/>
        <v/>
      </c>
      <c r="L56" s="400" t="str">
        <f t="shared" si="3"/>
        <v/>
      </c>
      <c r="N56" s="400" t="str">
        <f t="shared" si="4"/>
        <v/>
      </c>
      <c r="P56" s="400" t="str">
        <f t="shared" si="5"/>
        <v/>
      </c>
      <c r="R56" s="400" t="str">
        <f t="shared" si="6"/>
        <v/>
      </c>
      <c r="T56" s="400" t="str">
        <f t="shared" si="7"/>
        <v/>
      </c>
      <c r="V56" s="400" t="str">
        <f t="shared" si="8"/>
        <v/>
      </c>
      <c r="X56" s="400" t="str">
        <f t="shared" si="9"/>
        <v/>
      </c>
      <c r="Z56" s="400" t="str">
        <f t="shared" si="10"/>
        <v/>
      </c>
      <c r="AB56" s="400" t="str">
        <f t="shared" si="11"/>
        <v/>
      </c>
      <c r="AD56" s="400" t="str">
        <f t="shared" si="12"/>
        <v/>
      </c>
      <c r="AF56" s="400" t="str">
        <f t="shared" si="13"/>
        <v/>
      </c>
      <c r="AH56" s="400" t="str">
        <f t="shared" si="14"/>
        <v/>
      </c>
      <c r="AJ56" s="400" t="str">
        <f t="shared" si="15"/>
        <v/>
      </c>
      <c r="AL56" s="400" t="str">
        <f t="shared" si="16"/>
        <v/>
      </c>
      <c r="AN56" s="400" t="str">
        <f t="shared" si="17"/>
        <v/>
      </c>
      <c r="AP56" s="400" t="str">
        <f t="shared" si="18"/>
        <v/>
      </c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</row>
    <row r="57" spans="4:1002" x14ac:dyDescent="0.3">
      <c r="D57" s="400" t="str">
        <f t="shared" si="0"/>
        <v/>
      </c>
      <c r="F57" s="400" t="str">
        <f t="shared" si="0"/>
        <v/>
      </c>
      <c r="H57" s="400" t="str">
        <f t="shared" si="1"/>
        <v/>
      </c>
      <c r="J57" s="400" t="str">
        <f t="shared" si="2"/>
        <v/>
      </c>
      <c r="L57" s="400" t="str">
        <f t="shared" si="3"/>
        <v/>
      </c>
      <c r="N57" s="400" t="str">
        <f t="shared" si="4"/>
        <v/>
      </c>
      <c r="P57" s="400" t="str">
        <f t="shared" si="5"/>
        <v/>
      </c>
      <c r="R57" s="400" t="str">
        <f t="shared" si="6"/>
        <v/>
      </c>
      <c r="T57" s="400" t="str">
        <f t="shared" si="7"/>
        <v/>
      </c>
      <c r="V57" s="400" t="str">
        <f t="shared" si="8"/>
        <v/>
      </c>
      <c r="X57" s="400" t="str">
        <f t="shared" si="9"/>
        <v/>
      </c>
      <c r="Z57" s="400" t="str">
        <f t="shared" si="10"/>
        <v/>
      </c>
      <c r="AB57" s="400" t="str">
        <f t="shared" si="11"/>
        <v/>
      </c>
      <c r="AD57" s="400" t="str">
        <f t="shared" si="12"/>
        <v/>
      </c>
      <c r="AF57" s="400" t="str">
        <f t="shared" si="13"/>
        <v/>
      </c>
      <c r="AH57" s="400" t="str">
        <f t="shared" si="14"/>
        <v/>
      </c>
      <c r="AJ57" s="400" t="str">
        <f t="shared" si="15"/>
        <v/>
      </c>
      <c r="AL57" s="400" t="str">
        <f t="shared" si="16"/>
        <v/>
      </c>
      <c r="AN57" s="400" t="str">
        <f t="shared" si="17"/>
        <v/>
      </c>
      <c r="AP57" s="400" t="str">
        <f t="shared" si="18"/>
        <v/>
      </c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</row>
    <row r="58" spans="4:1002" x14ac:dyDescent="0.3">
      <c r="D58" s="400" t="str">
        <f t="shared" si="0"/>
        <v/>
      </c>
      <c r="F58" s="400" t="str">
        <f t="shared" si="0"/>
        <v/>
      </c>
      <c r="H58" s="400" t="str">
        <f t="shared" si="1"/>
        <v/>
      </c>
      <c r="J58" s="400" t="str">
        <f t="shared" si="2"/>
        <v/>
      </c>
      <c r="L58" s="400" t="str">
        <f t="shared" si="3"/>
        <v/>
      </c>
      <c r="N58" s="400" t="str">
        <f t="shared" si="4"/>
        <v/>
      </c>
      <c r="P58" s="400" t="str">
        <f t="shared" si="5"/>
        <v/>
      </c>
      <c r="R58" s="400" t="str">
        <f t="shared" si="6"/>
        <v/>
      </c>
      <c r="T58" s="400" t="str">
        <f t="shared" si="7"/>
        <v/>
      </c>
      <c r="V58" s="400" t="str">
        <f t="shared" si="8"/>
        <v/>
      </c>
      <c r="X58" s="400" t="str">
        <f t="shared" si="9"/>
        <v/>
      </c>
      <c r="Z58" s="400" t="str">
        <f t="shared" si="10"/>
        <v/>
      </c>
      <c r="AB58" s="400" t="str">
        <f t="shared" si="11"/>
        <v/>
      </c>
      <c r="AD58" s="400" t="str">
        <f t="shared" si="12"/>
        <v/>
      </c>
      <c r="AF58" s="400" t="str">
        <f t="shared" si="13"/>
        <v/>
      </c>
      <c r="AH58" s="400" t="str">
        <f t="shared" si="14"/>
        <v/>
      </c>
      <c r="AJ58" s="400" t="str">
        <f t="shared" si="15"/>
        <v/>
      </c>
      <c r="AL58" s="400" t="str">
        <f t="shared" si="16"/>
        <v/>
      </c>
      <c r="AN58" s="400" t="str">
        <f t="shared" si="17"/>
        <v/>
      </c>
      <c r="AP58" s="400" t="str">
        <f t="shared" si="18"/>
        <v/>
      </c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</row>
    <row r="59" spans="4:1002" x14ac:dyDescent="0.3">
      <c r="D59" s="400" t="str">
        <f t="shared" si="0"/>
        <v/>
      </c>
      <c r="F59" s="400" t="str">
        <f t="shared" si="0"/>
        <v/>
      </c>
      <c r="H59" s="400" t="str">
        <f t="shared" si="1"/>
        <v/>
      </c>
      <c r="J59" s="400" t="str">
        <f t="shared" si="2"/>
        <v/>
      </c>
      <c r="L59" s="400" t="str">
        <f t="shared" si="3"/>
        <v/>
      </c>
      <c r="N59" s="400" t="str">
        <f t="shared" si="4"/>
        <v/>
      </c>
      <c r="P59" s="400" t="str">
        <f t="shared" si="5"/>
        <v/>
      </c>
      <c r="R59" s="400" t="str">
        <f t="shared" si="6"/>
        <v/>
      </c>
      <c r="T59" s="400" t="str">
        <f t="shared" si="7"/>
        <v/>
      </c>
      <c r="V59" s="400" t="str">
        <f t="shared" si="8"/>
        <v/>
      </c>
      <c r="X59" s="400" t="str">
        <f t="shared" si="9"/>
        <v/>
      </c>
      <c r="Z59" s="400" t="str">
        <f t="shared" si="10"/>
        <v/>
      </c>
      <c r="AB59" s="400" t="str">
        <f t="shared" si="11"/>
        <v/>
      </c>
      <c r="AD59" s="400" t="str">
        <f t="shared" si="12"/>
        <v/>
      </c>
      <c r="AF59" s="400" t="str">
        <f t="shared" si="13"/>
        <v/>
      </c>
      <c r="AH59" s="400" t="str">
        <f t="shared" si="14"/>
        <v/>
      </c>
      <c r="AJ59" s="400" t="str">
        <f t="shared" si="15"/>
        <v/>
      </c>
      <c r="AL59" s="400" t="str">
        <f t="shared" si="16"/>
        <v/>
      </c>
      <c r="AN59" s="400" t="str">
        <f t="shared" si="17"/>
        <v/>
      </c>
      <c r="AP59" s="400" t="str">
        <f t="shared" si="18"/>
        <v/>
      </c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</row>
    <row r="60" spans="4:1002" x14ac:dyDescent="0.3">
      <c r="D60" s="400" t="str">
        <f t="shared" si="0"/>
        <v/>
      </c>
      <c r="F60" s="400" t="str">
        <f t="shared" si="0"/>
        <v/>
      </c>
      <c r="H60" s="400" t="str">
        <f t="shared" si="1"/>
        <v/>
      </c>
      <c r="J60" s="400" t="str">
        <f t="shared" si="2"/>
        <v/>
      </c>
      <c r="L60" s="400" t="str">
        <f t="shared" si="3"/>
        <v/>
      </c>
      <c r="N60" s="400" t="str">
        <f t="shared" si="4"/>
        <v/>
      </c>
      <c r="P60" s="400" t="str">
        <f t="shared" si="5"/>
        <v/>
      </c>
      <c r="R60" s="400" t="str">
        <f t="shared" si="6"/>
        <v/>
      </c>
      <c r="T60" s="400" t="str">
        <f t="shared" si="7"/>
        <v/>
      </c>
      <c r="V60" s="400" t="str">
        <f t="shared" si="8"/>
        <v/>
      </c>
      <c r="X60" s="400" t="str">
        <f t="shared" si="9"/>
        <v/>
      </c>
      <c r="Z60" s="400" t="str">
        <f t="shared" si="10"/>
        <v/>
      </c>
      <c r="AB60" s="400" t="str">
        <f t="shared" si="11"/>
        <v/>
      </c>
      <c r="AD60" s="400" t="str">
        <f t="shared" si="12"/>
        <v/>
      </c>
      <c r="AF60" s="400" t="str">
        <f t="shared" si="13"/>
        <v/>
      </c>
      <c r="AH60" s="400" t="str">
        <f t="shared" si="14"/>
        <v/>
      </c>
      <c r="AJ60" s="400" t="str">
        <f t="shared" si="15"/>
        <v/>
      </c>
      <c r="AL60" s="400" t="str">
        <f t="shared" si="16"/>
        <v/>
      </c>
      <c r="AN60" s="400" t="str">
        <f t="shared" si="17"/>
        <v/>
      </c>
      <c r="AP60" s="400" t="str">
        <f t="shared" si="18"/>
        <v/>
      </c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</row>
    <row r="61" spans="4:1002" x14ac:dyDescent="0.3">
      <c r="D61" s="400" t="str">
        <f t="shared" si="0"/>
        <v/>
      </c>
      <c r="F61" s="400" t="str">
        <f t="shared" si="0"/>
        <v/>
      </c>
      <c r="H61" s="400" t="str">
        <f t="shared" si="1"/>
        <v/>
      </c>
      <c r="J61" s="400" t="str">
        <f t="shared" si="2"/>
        <v/>
      </c>
      <c r="L61" s="400" t="str">
        <f t="shared" si="3"/>
        <v/>
      </c>
      <c r="N61" s="400" t="str">
        <f t="shared" si="4"/>
        <v/>
      </c>
      <c r="P61" s="400" t="str">
        <f t="shared" si="5"/>
        <v/>
      </c>
      <c r="R61" s="400" t="str">
        <f t="shared" si="6"/>
        <v/>
      </c>
      <c r="T61" s="400" t="str">
        <f t="shared" si="7"/>
        <v/>
      </c>
      <c r="V61" s="400" t="str">
        <f t="shared" si="8"/>
        <v/>
      </c>
      <c r="X61" s="400" t="str">
        <f t="shared" si="9"/>
        <v/>
      </c>
      <c r="Z61" s="400" t="str">
        <f t="shared" si="10"/>
        <v/>
      </c>
      <c r="AB61" s="400" t="str">
        <f t="shared" si="11"/>
        <v/>
      </c>
      <c r="AD61" s="400" t="str">
        <f t="shared" si="12"/>
        <v/>
      </c>
      <c r="AF61" s="400" t="str">
        <f t="shared" si="13"/>
        <v/>
      </c>
      <c r="AH61" s="400" t="str">
        <f t="shared" si="14"/>
        <v/>
      </c>
      <c r="AJ61" s="400" t="str">
        <f t="shared" si="15"/>
        <v/>
      </c>
      <c r="AL61" s="400" t="str">
        <f t="shared" si="16"/>
        <v/>
      </c>
      <c r="AN61" s="400" t="str">
        <f t="shared" si="17"/>
        <v/>
      </c>
      <c r="AP61" s="400" t="str">
        <f t="shared" si="18"/>
        <v/>
      </c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</row>
    <row r="62" spans="4:1002" x14ac:dyDescent="0.3">
      <c r="D62" s="400" t="str">
        <f t="shared" si="0"/>
        <v/>
      </c>
      <c r="F62" s="400" t="str">
        <f t="shared" si="0"/>
        <v/>
      </c>
      <c r="H62" s="400" t="str">
        <f t="shared" si="1"/>
        <v/>
      </c>
      <c r="J62" s="400" t="str">
        <f t="shared" si="2"/>
        <v/>
      </c>
      <c r="L62" s="400" t="str">
        <f t="shared" si="3"/>
        <v/>
      </c>
      <c r="N62" s="400" t="str">
        <f t="shared" si="4"/>
        <v/>
      </c>
      <c r="P62" s="400" t="str">
        <f t="shared" si="5"/>
        <v/>
      </c>
      <c r="R62" s="400" t="str">
        <f t="shared" si="6"/>
        <v/>
      </c>
      <c r="T62" s="400" t="str">
        <f t="shared" si="7"/>
        <v/>
      </c>
      <c r="V62" s="400" t="str">
        <f t="shared" si="8"/>
        <v/>
      </c>
      <c r="X62" s="400" t="str">
        <f t="shared" si="9"/>
        <v/>
      </c>
      <c r="Z62" s="400" t="str">
        <f t="shared" si="10"/>
        <v/>
      </c>
      <c r="AB62" s="400" t="str">
        <f t="shared" si="11"/>
        <v/>
      </c>
      <c r="AD62" s="400" t="str">
        <f t="shared" si="12"/>
        <v/>
      </c>
      <c r="AF62" s="400" t="str">
        <f t="shared" si="13"/>
        <v/>
      </c>
      <c r="AH62" s="400" t="str">
        <f t="shared" si="14"/>
        <v/>
      </c>
      <c r="AJ62" s="400" t="str">
        <f t="shared" si="15"/>
        <v/>
      </c>
      <c r="AL62" s="400" t="str">
        <f t="shared" si="16"/>
        <v/>
      </c>
      <c r="AN62" s="400" t="str">
        <f t="shared" si="17"/>
        <v/>
      </c>
      <c r="AP62" s="400" t="str">
        <f t="shared" si="18"/>
        <v/>
      </c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</row>
    <row r="63" spans="4:1002" x14ac:dyDescent="0.3">
      <c r="D63" s="400" t="str">
        <f t="shared" si="0"/>
        <v/>
      </c>
      <c r="F63" s="400" t="str">
        <f t="shared" si="0"/>
        <v/>
      </c>
      <c r="H63" s="400" t="str">
        <f t="shared" si="1"/>
        <v/>
      </c>
      <c r="J63" s="400" t="str">
        <f t="shared" si="2"/>
        <v/>
      </c>
      <c r="L63" s="400" t="str">
        <f t="shared" si="3"/>
        <v/>
      </c>
      <c r="N63" s="400" t="str">
        <f t="shared" si="4"/>
        <v/>
      </c>
      <c r="P63" s="400" t="str">
        <f t="shared" si="5"/>
        <v/>
      </c>
      <c r="R63" s="400" t="str">
        <f t="shared" si="6"/>
        <v/>
      </c>
      <c r="T63" s="400" t="str">
        <f t="shared" si="7"/>
        <v/>
      </c>
      <c r="V63" s="400" t="str">
        <f t="shared" si="8"/>
        <v/>
      </c>
      <c r="X63" s="400" t="str">
        <f t="shared" si="9"/>
        <v/>
      </c>
      <c r="Z63" s="400" t="str">
        <f t="shared" si="10"/>
        <v/>
      </c>
      <c r="AB63" s="400" t="str">
        <f t="shared" si="11"/>
        <v/>
      </c>
      <c r="AD63" s="400" t="str">
        <f t="shared" si="12"/>
        <v/>
      </c>
      <c r="AF63" s="400" t="str">
        <f t="shared" si="13"/>
        <v/>
      </c>
      <c r="AH63" s="400" t="str">
        <f t="shared" si="14"/>
        <v/>
      </c>
      <c r="AJ63" s="400" t="str">
        <f t="shared" si="15"/>
        <v/>
      </c>
      <c r="AL63" s="400" t="str">
        <f t="shared" si="16"/>
        <v/>
      </c>
      <c r="AN63" s="400" t="str">
        <f t="shared" si="17"/>
        <v/>
      </c>
      <c r="AP63" s="400" t="str">
        <f t="shared" si="18"/>
        <v/>
      </c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</row>
    <row r="64" spans="4:1002" x14ac:dyDescent="0.3">
      <c r="D64" s="400" t="str">
        <f t="shared" si="0"/>
        <v/>
      </c>
      <c r="F64" s="400" t="str">
        <f t="shared" si="0"/>
        <v/>
      </c>
      <c r="H64" s="400" t="str">
        <f t="shared" si="1"/>
        <v/>
      </c>
      <c r="J64" s="400" t="str">
        <f t="shared" si="2"/>
        <v/>
      </c>
      <c r="L64" s="400" t="str">
        <f t="shared" si="3"/>
        <v/>
      </c>
      <c r="N64" s="400" t="str">
        <f t="shared" si="4"/>
        <v/>
      </c>
      <c r="P64" s="400" t="str">
        <f t="shared" si="5"/>
        <v/>
      </c>
      <c r="R64" s="400" t="str">
        <f t="shared" si="6"/>
        <v/>
      </c>
      <c r="T64" s="400" t="str">
        <f t="shared" si="7"/>
        <v/>
      </c>
      <c r="V64" s="400" t="str">
        <f t="shared" si="8"/>
        <v/>
      </c>
      <c r="X64" s="400" t="str">
        <f t="shared" si="9"/>
        <v/>
      </c>
      <c r="Z64" s="400" t="str">
        <f t="shared" si="10"/>
        <v/>
      </c>
      <c r="AB64" s="400" t="str">
        <f t="shared" si="11"/>
        <v/>
      </c>
      <c r="AD64" s="400" t="str">
        <f t="shared" si="12"/>
        <v/>
      </c>
      <c r="AF64" s="400" t="str">
        <f t="shared" si="13"/>
        <v/>
      </c>
      <c r="AH64" s="400" t="str">
        <f t="shared" si="14"/>
        <v/>
      </c>
      <c r="AJ64" s="400" t="str">
        <f t="shared" si="15"/>
        <v/>
      </c>
      <c r="AL64" s="400" t="str">
        <f t="shared" si="16"/>
        <v/>
      </c>
      <c r="AN64" s="400" t="str">
        <f t="shared" si="17"/>
        <v/>
      </c>
      <c r="AP64" s="400" t="str">
        <f t="shared" si="18"/>
        <v/>
      </c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</row>
    <row r="65" spans="4:1002" x14ac:dyDescent="0.3">
      <c r="D65" s="400" t="str">
        <f t="shared" si="0"/>
        <v/>
      </c>
      <c r="F65" s="400" t="str">
        <f t="shared" si="0"/>
        <v/>
      </c>
      <c r="H65" s="400" t="str">
        <f t="shared" si="1"/>
        <v/>
      </c>
      <c r="J65" s="400" t="str">
        <f t="shared" si="2"/>
        <v/>
      </c>
      <c r="L65" s="400" t="str">
        <f t="shared" si="3"/>
        <v/>
      </c>
      <c r="N65" s="400" t="str">
        <f t="shared" si="4"/>
        <v/>
      </c>
      <c r="P65" s="400" t="str">
        <f t="shared" si="5"/>
        <v/>
      </c>
      <c r="R65" s="400" t="str">
        <f t="shared" si="6"/>
        <v/>
      </c>
      <c r="T65" s="400" t="str">
        <f t="shared" si="7"/>
        <v/>
      </c>
      <c r="V65" s="400" t="str">
        <f t="shared" si="8"/>
        <v/>
      </c>
      <c r="X65" s="400" t="str">
        <f t="shared" si="9"/>
        <v/>
      </c>
      <c r="Z65" s="400" t="str">
        <f t="shared" si="10"/>
        <v/>
      </c>
      <c r="AB65" s="400" t="str">
        <f t="shared" si="11"/>
        <v/>
      </c>
      <c r="AD65" s="400" t="str">
        <f t="shared" si="12"/>
        <v/>
      </c>
      <c r="AF65" s="400" t="str">
        <f t="shared" si="13"/>
        <v/>
      </c>
      <c r="AH65" s="400" t="str">
        <f t="shared" si="14"/>
        <v/>
      </c>
      <c r="AJ65" s="400" t="str">
        <f t="shared" si="15"/>
        <v/>
      </c>
      <c r="AL65" s="400" t="str">
        <f t="shared" si="16"/>
        <v/>
      </c>
      <c r="AN65" s="400" t="str">
        <f t="shared" si="17"/>
        <v/>
      </c>
      <c r="AP65" s="400" t="str">
        <f t="shared" si="18"/>
        <v/>
      </c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</row>
    <row r="66" spans="4:1002" x14ac:dyDescent="0.3">
      <c r="D66" s="400" t="str">
        <f t="shared" si="0"/>
        <v/>
      </c>
      <c r="F66" s="400" t="str">
        <f t="shared" si="0"/>
        <v/>
      </c>
      <c r="H66" s="400" t="str">
        <f t="shared" si="1"/>
        <v/>
      </c>
      <c r="J66" s="400" t="str">
        <f t="shared" si="2"/>
        <v/>
      </c>
      <c r="L66" s="400" t="str">
        <f t="shared" si="3"/>
        <v/>
      </c>
      <c r="N66" s="400" t="str">
        <f t="shared" si="4"/>
        <v/>
      </c>
      <c r="P66" s="400" t="str">
        <f t="shared" si="5"/>
        <v/>
      </c>
      <c r="R66" s="400" t="str">
        <f t="shared" si="6"/>
        <v/>
      </c>
      <c r="T66" s="400" t="str">
        <f t="shared" si="7"/>
        <v/>
      </c>
      <c r="V66" s="400" t="str">
        <f t="shared" si="8"/>
        <v/>
      </c>
      <c r="X66" s="400" t="str">
        <f t="shared" si="9"/>
        <v/>
      </c>
      <c r="Z66" s="400" t="str">
        <f t="shared" si="10"/>
        <v/>
      </c>
      <c r="AB66" s="400" t="str">
        <f t="shared" si="11"/>
        <v/>
      </c>
      <c r="AD66" s="400" t="str">
        <f t="shared" si="12"/>
        <v/>
      </c>
      <c r="AF66" s="400" t="str">
        <f t="shared" si="13"/>
        <v/>
      </c>
      <c r="AH66" s="400" t="str">
        <f t="shared" si="14"/>
        <v/>
      </c>
      <c r="AJ66" s="400" t="str">
        <f t="shared" si="15"/>
        <v/>
      </c>
      <c r="AL66" s="400" t="str">
        <f t="shared" si="16"/>
        <v/>
      </c>
      <c r="AN66" s="400" t="str">
        <f t="shared" si="17"/>
        <v/>
      </c>
      <c r="AP66" s="400" t="str">
        <f t="shared" si="18"/>
        <v/>
      </c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</row>
    <row r="67" spans="4:1002" x14ac:dyDescent="0.3">
      <c r="D67" s="400" t="str">
        <f t="shared" si="0"/>
        <v/>
      </c>
      <c r="F67" s="400" t="str">
        <f t="shared" si="0"/>
        <v/>
      </c>
      <c r="H67" s="400" t="str">
        <f t="shared" si="1"/>
        <v/>
      </c>
      <c r="J67" s="400" t="str">
        <f t="shared" si="2"/>
        <v/>
      </c>
      <c r="L67" s="400" t="str">
        <f t="shared" si="3"/>
        <v/>
      </c>
      <c r="N67" s="400" t="str">
        <f t="shared" si="4"/>
        <v/>
      </c>
      <c r="P67" s="400" t="str">
        <f t="shared" si="5"/>
        <v/>
      </c>
      <c r="R67" s="400" t="str">
        <f t="shared" si="6"/>
        <v/>
      </c>
      <c r="T67" s="400" t="str">
        <f t="shared" si="7"/>
        <v/>
      </c>
      <c r="V67" s="400" t="str">
        <f t="shared" si="8"/>
        <v/>
      </c>
      <c r="X67" s="400" t="str">
        <f t="shared" si="9"/>
        <v/>
      </c>
      <c r="Z67" s="400" t="str">
        <f t="shared" si="10"/>
        <v/>
      </c>
      <c r="AB67" s="400" t="str">
        <f t="shared" si="11"/>
        <v/>
      </c>
      <c r="AD67" s="400" t="str">
        <f t="shared" si="12"/>
        <v/>
      </c>
      <c r="AF67" s="400" t="str">
        <f t="shared" si="13"/>
        <v/>
      </c>
      <c r="AH67" s="400" t="str">
        <f t="shared" si="14"/>
        <v/>
      </c>
      <c r="AJ67" s="400" t="str">
        <f t="shared" si="15"/>
        <v/>
      </c>
      <c r="AL67" s="400" t="str">
        <f t="shared" si="16"/>
        <v/>
      </c>
      <c r="AN67" s="400" t="str">
        <f t="shared" si="17"/>
        <v/>
      </c>
      <c r="AP67" s="400" t="str">
        <f t="shared" si="18"/>
        <v/>
      </c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</row>
    <row r="68" spans="4:1002" x14ac:dyDescent="0.3">
      <c r="D68" s="400" t="str">
        <f t="shared" si="0"/>
        <v/>
      </c>
      <c r="F68" s="400" t="str">
        <f t="shared" si="0"/>
        <v/>
      </c>
      <c r="H68" s="400" t="str">
        <f t="shared" si="1"/>
        <v/>
      </c>
      <c r="J68" s="400" t="str">
        <f t="shared" si="2"/>
        <v/>
      </c>
      <c r="L68" s="400" t="str">
        <f t="shared" si="3"/>
        <v/>
      </c>
      <c r="N68" s="400" t="str">
        <f t="shared" si="4"/>
        <v/>
      </c>
      <c r="P68" s="400" t="str">
        <f t="shared" si="5"/>
        <v/>
      </c>
      <c r="R68" s="400" t="str">
        <f t="shared" si="6"/>
        <v/>
      </c>
      <c r="T68" s="400" t="str">
        <f t="shared" si="7"/>
        <v/>
      </c>
      <c r="V68" s="400" t="str">
        <f t="shared" si="8"/>
        <v/>
      </c>
      <c r="X68" s="400" t="str">
        <f t="shared" si="9"/>
        <v/>
      </c>
      <c r="Z68" s="400" t="str">
        <f t="shared" si="10"/>
        <v/>
      </c>
      <c r="AB68" s="400" t="str">
        <f t="shared" si="11"/>
        <v/>
      </c>
      <c r="AD68" s="400" t="str">
        <f t="shared" si="12"/>
        <v/>
      </c>
      <c r="AF68" s="400" t="str">
        <f t="shared" si="13"/>
        <v/>
      </c>
      <c r="AH68" s="400" t="str">
        <f t="shared" si="14"/>
        <v/>
      </c>
      <c r="AJ68" s="400" t="str">
        <f t="shared" si="15"/>
        <v/>
      </c>
      <c r="AL68" s="400" t="str">
        <f t="shared" si="16"/>
        <v/>
      </c>
      <c r="AN68" s="400" t="str">
        <f t="shared" si="17"/>
        <v/>
      </c>
      <c r="AP68" s="400" t="str">
        <f t="shared" si="18"/>
        <v/>
      </c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</row>
    <row r="69" spans="4:1002" x14ac:dyDescent="0.3">
      <c r="D69" s="400" t="str">
        <f t="shared" si="0"/>
        <v/>
      </c>
      <c r="F69" s="400" t="str">
        <f t="shared" si="0"/>
        <v/>
      </c>
      <c r="H69" s="400" t="str">
        <f t="shared" si="1"/>
        <v/>
      </c>
      <c r="J69" s="400" t="str">
        <f t="shared" si="2"/>
        <v/>
      </c>
      <c r="L69" s="400" t="str">
        <f t="shared" si="3"/>
        <v/>
      </c>
      <c r="N69" s="400" t="str">
        <f t="shared" si="4"/>
        <v/>
      </c>
      <c r="P69" s="400" t="str">
        <f t="shared" si="5"/>
        <v/>
      </c>
      <c r="R69" s="400" t="str">
        <f t="shared" si="6"/>
        <v/>
      </c>
      <c r="T69" s="400" t="str">
        <f t="shared" si="7"/>
        <v/>
      </c>
      <c r="V69" s="400" t="str">
        <f t="shared" si="8"/>
        <v/>
      </c>
      <c r="X69" s="400" t="str">
        <f t="shared" si="9"/>
        <v/>
      </c>
      <c r="Z69" s="400" t="str">
        <f t="shared" si="10"/>
        <v/>
      </c>
      <c r="AB69" s="400" t="str">
        <f t="shared" si="11"/>
        <v/>
      </c>
      <c r="AD69" s="400" t="str">
        <f t="shared" si="12"/>
        <v/>
      </c>
      <c r="AF69" s="400" t="str">
        <f t="shared" si="13"/>
        <v/>
      </c>
      <c r="AH69" s="400" t="str">
        <f t="shared" si="14"/>
        <v/>
      </c>
      <c r="AJ69" s="400" t="str">
        <f t="shared" si="15"/>
        <v/>
      </c>
      <c r="AL69" s="400" t="str">
        <f t="shared" si="16"/>
        <v/>
      </c>
      <c r="AN69" s="400" t="str">
        <f t="shared" si="17"/>
        <v/>
      </c>
      <c r="AP69" s="400" t="str">
        <f t="shared" si="18"/>
        <v/>
      </c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</row>
    <row r="70" spans="4:1002" x14ac:dyDescent="0.3">
      <c r="D70" s="400" t="str">
        <f t="shared" si="0"/>
        <v/>
      </c>
      <c r="F70" s="400" t="str">
        <f t="shared" si="0"/>
        <v/>
      </c>
      <c r="H70" s="400" t="str">
        <f t="shared" si="1"/>
        <v/>
      </c>
      <c r="J70" s="400" t="str">
        <f t="shared" si="2"/>
        <v/>
      </c>
      <c r="L70" s="400" t="str">
        <f t="shared" si="3"/>
        <v/>
      </c>
      <c r="N70" s="400" t="str">
        <f t="shared" si="4"/>
        <v/>
      </c>
      <c r="P70" s="400" t="str">
        <f t="shared" si="5"/>
        <v/>
      </c>
      <c r="R70" s="400" t="str">
        <f t="shared" si="6"/>
        <v/>
      </c>
      <c r="T70" s="400" t="str">
        <f t="shared" si="7"/>
        <v/>
      </c>
      <c r="V70" s="400" t="str">
        <f t="shared" si="8"/>
        <v/>
      </c>
      <c r="X70" s="400" t="str">
        <f t="shared" si="9"/>
        <v/>
      </c>
      <c r="Z70" s="400" t="str">
        <f t="shared" si="10"/>
        <v/>
      </c>
      <c r="AB70" s="400" t="str">
        <f t="shared" si="11"/>
        <v/>
      </c>
      <c r="AD70" s="400" t="str">
        <f t="shared" si="12"/>
        <v/>
      </c>
      <c r="AF70" s="400" t="str">
        <f t="shared" si="13"/>
        <v/>
      </c>
      <c r="AH70" s="400" t="str">
        <f t="shared" si="14"/>
        <v/>
      </c>
      <c r="AJ70" s="400" t="str">
        <f t="shared" si="15"/>
        <v/>
      </c>
      <c r="AL70" s="400" t="str">
        <f t="shared" si="16"/>
        <v/>
      </c>
      <c r="AN70" s="400" t="str">
        <f t="shared" si="17"/>
        <v/>
      </c>
      <c r="AP70" s="400" t="str">
        <f t="shared" si="18"/>
        <v/>
      </c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</row>
    <row r="71" spans="4:1002" x14ac:dyDescent="0.3">
      <c r="D71" s="400" t="str">
        <f t="shared" si="0"/>
        <v/>
      </c>
      <c r="F71" s="400" t="str">
        <f t="shared" si="0"/>
        <v/>
      </c>
      <c r="H71" s="400" t="str">
        <f t="shared" si="1"/>
        <v/>
      </c>
      <c r="J71" s="400" t="str">
        <f t="shared" si="2"/>
        <v/>
      </c>
      <c r="L71" s="400" t="str">
        <f t="shared" si="3"/>
        <v/>
      </c>
      <c r="N71" s="400" t="str">
        <f t="shared" si="4"/>
        <v/>
      </c>
      <c r="P71" s="400" t="str">
        <f t="shared" si="5"/>
        <v/>
      </c>
      <c r="R71" s="400" t="str">
        <f t="shared" si="6"/>
        <v/>
      </c>
      <c r="T71" s="400" t="str">
        <f t="shared" si="7"/>
        <v/>
      </c>
      <c r="V71" s="400" t="str">
        <f t="shared" si="8"/>
        <v/>
      </c>
      <c r="X71" s="400" t="str">
        <f t="shared" si="9"/>
        <v/>
      </c>
      <c r="Z71" s="400" t="str">
        <f t="shared" si="10"/>
        <v/>
      </c>
      <c r="AB71" s="400" t="str">
        <f t="shared" si="11"/>
        <v/>
      </c>
      <c r="AD71" s="400" t="str">
        <f t="shared" si="12"/>
        <v/>
      </c>
      <c r="AF71" s="400" t="str">
        <f t="shared" si="13"/>
        <v/>
      </c>
      <c r="AH71" s="400" t="str">
        <f t="shared" si="14"/>
        <v/>
      </c>
      <c r="AJ71" s="400" t="str">
        <f t="shared" si="15"/>
        <v/>
      </c>
      <c r="AL71" s="400" t="str">
        <f t="shared" si="16"/>
        <v/>
      </c>
      <c r="AN71" s="400" t="str">
        <f t="shared" si="17"/>
        <v/>
      </c>
      <c r="AP71" s="400" t="str">
        <f t="shared" si="18"/>
        <v/>
      </c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</row>
    <row r="72" spans="4:1002" x14ac:dyDescent="0.3">
      <c r="D72" s="400" t="str">
        <f t="shared" si="0"/>
        <v/>
      </c>
      <c r="F72" s="400" t="str">
        <f t="shared" si="0"/>
        <v/>
      </c>
      <c r="H72" s="400" t="str">
        <f t="shared" si="1"/>
        <v/>
      </c>
      <c r="J72" s="400" t="str">
        <f t="shared" si="2"/>
        <v/>
      </c>
      <c r="L72" s="400" t="str">
        <f t="shared" si="3"/>
        <v/>
      </c>
      <c r="N72" s="400" t="str">
        <f t="shared" si="4"/>
        <v/>
      </c>
      <c r="P72" s="400" t="str">
        <f t="shared" si="5"/>
        <v/>
      </c>
      <c r="R72" s="400" t="str">
        <f t="shared" si="6"/>
        <v/>
      </c>
      <c r="T72" s="400" t="str">
        <f t="shared" si="7"/>
        <v/>
      </c>
      <c r="V72" s="400" t="str">
        <f t="shared" si="8"/>
        <v/>
      </c>
      <c r="X72" s="400" t="str">
        <f t="shared" si="9"/>
        <v/>
      </c>
      <c r="Z72" s="400" t="str">
        <f t="shared" si="10"/>
        <v/>
      </c>
      <c r="AB72" s="400" t="str">
        <f t="shared" si="11"/>
        <v/>
      </c>
      <c r="AD72" s="400" t="str">
        <f t="shared" si="12"/>
        <v/>
      </c>
      <c r="AF72" s="400" t="str">
        <f t="shared" si="13"/>
        <v/>
      </c>
      <c r="AH72" s="400" t="str">
        <f t="shared" si="14"/>
        <v/>
      </c>
      <c r="AJ72" s="400" t="str">
        <f t="shared" si="15"/>
        <v/>
      </c>
      <c r="AL72" s="400" t="str">
        <f t="shared" si="16"/>
        <v/>
      </c>
      <c r="AN72" s="400" t="str">
        <f t="shared" si="17"/>
        <v/>
      </c>
      <c r="AP72" s="400" t="str">
        <f t="shared" si="18"/>
        <v/>
      </c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</row>
    <row r="73" spans="4:1002" x14ac:dyDescent="0.3">
      <c r="D73" s="400" t="str">
        <f t="shared" si="0"/>
        <v/>
      </c>
      <c r="F73" s="400" t="str">
        <f t="shared" si="0"/>
        <v/>
      </c>
      <c r="H73" s="400" t="str">
        <f t="shared" si="1"/>
        <v/>
      </c>
      <c r="J73" s="400" t="str">
        <f t="shared" si="2"/>
        <v/>
      </c>
      <c r="L73" s="400" t="str">
        <f t="shared" si="3"/>
        <v/>
      </c>
      <c r="N73" s="400" t="str">
        <f t="shared" si="4"/>
        <v/>
      </c>
      <c r="P73" s="400" t="str">
        <f t="shared" si="5"/>
        <v/>
      </c>
      <c r="R73" s="400" t="str">
        <f t="shared" si="6"/>
        <v/>
      </c>
      <c r="T73" s="400" t="str">
        <f t="shared" si="7"/>
        <v/>
      </c>
      <c r="V73" s="400" t="str">
        <f t="shared" si="8"/>
        <v/>
      </c>
      <c r="X73" s="400" t="str">
        <f t="shared" si="9"/>
        <v/>
      </c>
      <c r="Z73" s="400" t="str">
        <f t="shared" si="10"/>
        <v/>
      </c>
      <c r="AB73" s="400" t="str">
        <f t="shared" si="11"/>
        <v/>
      </c>
      <c r="AD73" s="400" t="str">
        <f t="shared" si="12"/>
        <v/>
      </c>
      <c r="AF73" s="400" t="str">
        <f t="shared" si="13"/>
        <v/>
      </c>
      <c r="AH73" s="400" t="str">
        <f t="shared" si="14"/>
        <v/>
      </c>
      <c r="AJ73" s="400" t="str">
        <f t="shared" si="15"/>
        <v/>
      </c>
      <c r="AL73" s="400" t="str">
        <f t="shared" si="16"/>
        <v/>
      </c>
      <c r="AN73" s="400" t="str">
        <f t="shared" si="17"/>
        <v/>
      </c>
      <c r="AP73" s="400" t="str">
        <f t="shared" si="18"/>
        <v/>
      </c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</row>
    <row r="74" spans="4:1002" x14ac:dyDescent="0.3">
      <c r="D74" s="400" t="str">
        <f t="shared" si="0"/>
        <v/>
      </c>
      <c r="F74" s="400" t="str">
        <f t="shared" si="0"/>
        <v/>
      </c>
      <c r="H74" s="400" t="str">
        <f t="shared" si="1"/>
        <v/>
      </c>
      <c r="J74" s="400" t="str">
        <f t="shared" si="2"/>
        <v/>
      </c>
      <c r="L74" s="400" t="str">
        <f t="shared" si="3"/>
        <v/>
      </c>
      <c r="N74" s="400" t="str">
        <f t="shared" si="4"/>
        <v/>
      </c>
      <c r="P74" s="400" t="str">
        <f t="shared" si="5"/>
        <v/>
      </c>
      <c r="R74" s="400" t="str">
        <f t="shared" si="6"/>
        <v/>
      </c>
      <c r="T74" s="400" t="str">
        <f t="shared" si="7"/>
        <v/>
      </c>
      <c r="V74" s="400" t="str">
        <f t="shared" si="8"/>
        <v/>
      </c>
      <c r="X74" s="400" t="str">
        <f t="shared" si="9"/>
        <v/>
      </c>
      <c r="Z74" s="400" t="str">
        <f t="shared" si="10"/>
        <v/>
      </c>
      <c r="AB74" s="400" t="str">
        <f t="shared" si="11"/>
        <v/>
      </c>
      <c r="AD74" s="400" t="str">
        <f t="shared" si="12"/>
        <v/>
      </c>
      <c r="AF74" s="400" t="str">
        <f t="shared" si="13"/>
        <v/>
      </c>
      <c r="AH74" s="400" t="str">
        <f t="shared" si="14"/>
        <v/>
      </c>
      <c r="AJ74" s="400" t="str">
        <f t="shared" si="15"/>
        <v/>
      </c>
      <c r="AL74" s="400" t="str">
        <f t="shared" si="16"/>
        <v/>
      </c>
      <c r="AN74" s="400" t="str">
        <f t="shared" si="17"/>
        <v/>
      </c>
      <c r="AP74" s="400" t="str">
        <f t="shared" si="18"/>
        <v/>
      </c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</row>
    <row r="75" spans="4:1002" x14ac:dyDescent="0.3">
      <c r="D75" s="400" t="str">
        <f t="shared" si="0"/>
        <v/>
      </c>
      <c r="F75" s="400" t="str">
        <f t="shared" si="0"/>
        <v/>
      </c>
      <c r="H75" s="400" t="str">
        <f t="shared" si="1"/>
        <v/>
      </c>
      <c r="J75" s="400" t="str">
        <f t="shared" si="2"/>
        <v/>
      </c>
      <c r="L75" s="400" t="str">
        <f t="shared" si="3"/>
        <v/>
      </c>
      <c r="N75" s="400" t="str">
        <f t="shared" si="4"/>
        <v/>
      </c>
      <c r="P75" s="400" t="str">
        <f t="shared" si="5"/>
        <v/>
      </c>
      <c r="R75" s="400" t="str">
        <f t="shared" si="6"/>
        <v/>
      </c>
      <c r="T75" s="400" t="str">
        <f t="shared" si="7"/>
        <v/>
      </c>
      <c r="V75" s="400" t="str">
        <f t="shared" si="8"/>
        <v/>
      </c>
      <c r="X75" s="400" t="str">
        <f t="shared" si="9"/>
        <v/>
      </c>
      <c r="Z75" s="400" t="str">
        <f t="shared" si="10"/>
        <v/>
      </c>
      <c r="AB75" s="400" t="str">
        <f t="shared" si="11"/>
        <v/>
      </c>
      <c r="AD75" s="400" t="str">
        <f t="shared" si="12"/>
        <v/>
      </c>
      <c r="AF75" s="400" t="str">
        <f t="shared" si="13"/>
        <v/>
      </c>
      <c r="AH75" s="400" t="str">
        <f t="shared" si="14"/>
        <v/>
      </c>
      <c r="AJ75" s="400" t="str">
        <f t="shared" si="15"/>
        <v/>
      </c>
      <c r="AL75" s="400" t="str">
        <f t="shared" si="16"/>
        <v/>
      </c>
      <c r="AN75" s="400" t="str">
        <f t="shared" si="17"/>
        <v/>
      </c>
      <c r="AP75" s="400" t="str">
        <f t="shared" si="18"/>
        <v/>
      </c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</row>
    <row r="76" spans="4:1002" x14ac:dyDescent="0.3">
      <c r="D76" s="400" t="str">
        <f t="shared" si="0"/>
        <v/>
      </c>
      <c r="F76" s="400" t="str">
        <f t="shared" si="0"/>
        <v/>
      </c>
      <c r="H76" s="400" t="str">
        <f t="shared" si="1"/>
        <v/>
      </c>
      <c r="J76" s="400" t="str">
        <f t="shared" si="2"/>
        <v/>
      </c>
      <c r="L76" s="400" t="str">
        <f t="shared" si="3"/>
        <v/>
      </c>
      <c r="N76" s="400" t="str">
        <f t="shared" si="4"/>
        <v/>
      </c>
      <c r="P76" s="400" t="str">
        <f t="shared" si="5"/>
        <v/>
      </c>
      <c r="R76" s="400" t="str">
        <f t="shared" si="6"/>
        <v/>
      </c>
      <c r="T76" s="400" t="str">
        <f t="shared" si="7"/>
        <v/>
      </c>
      <c r="V76" s="400" t="str">
        <f t="shared" si="8"/>
        <v/>
      </c>
      <c r="X76" s="400" t="str">
        <f t="shared" si="9"/>
        <v/>
      </c>
      <c r="Z76" s="400" t="str">
        <f t="shared" si="10"/>
        <v/>
      </c>
      <c r="AB76" s="400" t="str">
        <f t="shared" si="11"/>
        <v/>
      </c>
      <c r="AD76" s="400" t="str">
        <f t="shared" si="12"/>
        <v/>
      </c>
      <c r="AF76" s="400" t="str">
        <f t="shared" si="13"/>
        <v/>
      </c>
      <c r="AH76" s="400" t="str">
        <f t="shared" si="14"/>
        <v/>
      </c>
      <c r="AJ76" s="400" t="str">
        <f t="shared" si="15"/>
        <v/>
      </c>
      <c r="AL76" s="400" t="str">
        <f t="shared" si="16"/>
        <v/>
      </c>
      <c r="AN76" s="400" t="str">
        <f t="shared" si="17"/>
        <v/>
      </c>
      <c r="AP76" s="400" t="str">
        <f t="shared" si="18"/>
        <v/>
      </c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</row>
    <row r="77" spans="4:1002" x14ac:dyDescent="0.3">
      <c r="D77" s="400" t="str">
        <f t="shared" ref="D77:F140" si="19">IF(OR($A77=0,C77=0),"",C77/$A77)</f>
        <v/>
      </c>
      <c r="F77" s="400" t="str">
        <f t="shared" si="19"/>
        <v/>
      </c>
      <c r="H77" s="400" t="str">
        <f t="shared" ref="H77:H140" si="20">IF(OR($A77=0,G77=0),"",G77/$A77)</f>
        <v/>
      </c>
      <c r="J77" s="400" t="str">
        <f t="shared" ref="J77:J140" si="21">IF(OR($A77=0,I77=0),"",I77/$A77)</f>
        <v/>
      </c>
      <c r="L77" s="400" t="str">
        <f t="shared" ref="L77:L140" si="22">IF(OR($A77=0,K77=0),"",K77/$A77)</f>
        <v/>
      </c>
      <c r="N77" s="400" t="str">
        <f t="shared" ref="N77:N140" si="23">IF(OR($A77=0,M77=0),"",M77/$A77)</f>
        <v/>
      </c>
      <c r="P77" s="400" t="str">
        <f t="shared" ref="P77:P140" si="24">IF(OR($A77=0,O77=0),"",O77/$A77)</f>
        <v/>
      </c>
      <c r="R77" s="400" t="str">
        <f t="shared" ref="R77:R140" si="25">IF(OR($A77=0,Q77=0),"",Q77/$A77)</f>
        <v/>
      </c>
      <c r="T77" s="400" t="str">
        <f t="shared" ref="T77:T140" si="26">IF(OR($A77=0,S77=0),"",S77/$A77)</f>
        <v/>
      </c>
      <c r="V77" s="400" t="str">
        <f t="shared" ref="V77:V140" si="27">IF(OR($A77=0,U77=0),"",U77/$A77)</f>
        <v/>
      </c>
      <c r="X77" s="400" t="str">
        <f t="shared" ref="X77:X140" si="28">IF(OR($A77=0,W77=0),"",W77/$A77)</f>
        <v/>
      </c>
      <c r="Z77" s="400" t="str">
        <f t="shared" ref="Z77:Z140" si="29">IF(OR($A77=0,Y77=0),"",Y77/$A77)</f>
        <v/>
      </c>
      <c r="AB77" s="400" t="str">
        <f t="shared" ref="AB77:AB140" si="30">IF(OR($A77=0,AA77=0),"",AA77/$A77)</f>
        <v/>
      </c>
      <c r="AD77" s="400" t="str">
        <f t="shared" ref="AD77:AD140" si="31">IF(OR($A77=0,AC77=0),"",AC77/$A77)</f>
        <v/>
      </c>
      <c r="AF77" s="400" t="str">
        <f t="shared" ref="AF77:AF140" si="32">IF(OR($A77=0,AE77=0),"",AE77/$A77)</f>
        <v/>
      </c>
      <c r="AH77" s="400" t="str">
        <f t="shared" ref="AH77:AH140" si="33">IF(OR($A77=0,AG77=0),"",AG77/$A77)</f>
        <v/>
      </c>
      <c r="AJ77" s="400" t="str">
        <f t="shared" ref="AJ77:AJ140" si="34">IF(OR($A77=0,AI77=0),"",AI77/$A77)</f>
        <v/>
      </c>
      <c r="AL77" s="400" t="str">
        <f t="shared" ref="AL77:AL140" si="35">IF(OR($A77=0,AK77=0),"",AK77/$A77)</f>
        <v/>
      </c>
      <c r="AN77" s="400" t="str">
        <f t="shared" ref="AN77:AN140" si="36">IF(OR($A77=0,AM77=0),"",AM77/$A77)</f>
        <v/>
      </c>
      <c r="AP77" s="400" t="str">
        <f t="shared" ref="AP77:AP140" si="37">IF(OR($A77=0,AO77=0),"",AO77/$A77)</f>
        <v/>
      </c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</row>
    <row r="78" spans="4:1002" x14ac:dyDescent="0.3">
      <c r="D78" s="400" t="str">
        <f t="shared" si="19"/>
        <v/>
      </c>
      <c r="F78" s="400" t="str">
        <f t="shared" si="19"/>
        <v/>
      </c>
      <c r="H78" s="400" t="str">
        <f t="shared" si="20"/>
        <v/>
      </c>
      <c r="J78" s="400" t="str">
        <f t="shared" si="21"/>
        <v/>
      </c>
      <c r="L78" s="400" t="str">
        <f t="shared" si="22"/>
        <v/>
      </c>
      <c r="N78" s="400" t="str">
        <f t="shared" si="23"/>
        <v/>
      </c>
      <c r="P78" s="400" t="str">
        <f t="shared" si="24"/>
        <v/>
      </c>
      <c r="R78" s="400" t="str">
        <f t="shared" si="25"/>
        <v/>
      </c>
      <c r="T78" s="400" t="str">
        <f t="shared" si="26"/>
        <v/>
      </c>
      <c r="V78" s="400" t="str">
        <f t="shared" si="27"/>
        <v/>
      </c>
      <c r="X78" s="400" t="str">
        <f t="shared" si="28"/>
        <v/>
      </c>
      <c r="Z78" s="400" t="str">
        <f t="shared" si="29"/>
        <v/>
      </c>
      <c r="AB78" s="400" t="str">
        <f t="shared" si="30"/>
        <v/>
      </c>
      <c r="AD78" s="400" t="str">
        <f t="shared" si="31"/>
        <v/>
      </c>
      <c r="AF78" s="400" t="str">
        <f t="shared" si="32"/>
        <v/>
      </c>
      <c r="AH78" s="400" t="str">
        <f t="shared" si="33"/>
        <v/>
      </c>
      <c r="AJ78" s="400" t="str">
        <f t="shared" si="34"/>
        <v/>
      </c>
      <c r="AL78" s="400" t="str">
        <f t="shared" si="35"/>
        <v/>
      </c>
      <c r="AN78" s="400" t="str">
        <f t="shared" si="36"/>
        <v/>
      </c>
      <c r="AP78" s="400" t="str">
        <f t="shared" si="37"/>
        <v/>
      </c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</row>
    <row r="79" spans="4:1002" x14ac:dyDescent="0.3">
      <c r="D79" s="400" t="str">
        <f t="shared" si="19"/>
        <v/>
      </c>
      <c r="F79" s="400" t="str">
        <f t="shared" si="19"/>
        <v/>
      </c>
      <c r="H79" s="400" t="str">
        <f t="shared" si="20"/>
        <v/>
      </c>
      <c r="J79" s="400" t="str">
        <f t="shared" si="21"/>
        <v/>
      </c>
      <c r="L79" s="400" t="str">
        <f t="shared" si="22"/>
        <v/>
      </c>
      <c r="N79" s="400" t="str">
        <f t="shared" si="23"/>
        <v/>
      </c>
      <c r="P79" s="400" t="str">
        <f t="shared" si="24"/>
        <v/>
      </c>
      <c r="R79" s="400" t="str">
        <f t="shared" si="25"/>
        <v/>
      </c>
      <c r="T79" s="400" t="str">
        <f t="shared" si="26"/>
        <v/>
      </c>
      <c r="V79" s="400" t="str">
        <f t="shared" si="27"/>
        <v/>
      </c>
      <c r="X79" s="400" t="str">
        <f t="shared" si="28"/>
        <v/>
      </c>
      <c r="Z79" s="400" t="str">
        <f t="shared" si="29"/>
        <v/>
      </c>
      <c r="AB79" s="400" t="str">
        <f t="shared" si="30"/>
        <v/>
      </c>
      <c r="AD79" s="400" t="str">
        <f t="shared" si="31"/>
        <v/>
      </c>
      <c r="AF79" s="400" t="str">
        <f t="shared" si="32"/>
        <v/>
      </c>
      <c r="AH79" s="400" t="str">
        <f t="shared" si="33"/>
        <v/>
      </c>
      <c r="AJ79" s="400" t="str">
        <f t="shared" si="34"/>
        <v/>
      </c>
      <c r="AL79" s="400" t="str">
        <f t="shared" si="35"/>
        <v/>
      </c>
      <c r="AN79" s="400" t="str">
        <f t="shared" si="36"/>
        <v/>
      </c>
      <c r="AP79" s="400" t="str">
        <f t="shared" si="37"/>
        <v/>
      </c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</row>
    <row r="80" spans="4:1002" x14ac:dyDescent="0.3">
      <c r="D80" s="400" t="str">
        <f t="shared" si="19"/>
        <v/>
      </c>
      <c r="F80" s="400" t="str">
        <f t="shared" si="19"/>
        <v/>
      </c>
      <c r="H80" s="400" t="str">
        <f t="shared" si="20"/>
        <v/>
      </c>
      <c r="J80" s="400" t="str">
        <f t="shared" si="21"/>
        <v/>
      </c>
      <c r="L80" s="400" t="str">
        <f t="shared" si="22"/>
        <v/>
      </c>
      <c r="N80" s="400" t="str">
        <f t="shared" si="23"/>
        <v/>
      </c>
      <c r="P80" s="400" t="str">
        <f t="shared" si="24"/>
        <v/>
      </c>
      <c r="R80" s="400" t="str">
        <f t="shared" si="25"/>
        <v/>
      </c>
      <c r="T80" s="400" t="str">
        <f t="shared" si="26"/>
        <v/>
      </c>
      <c r="V80" s="400" t="str">
        <f t="shared" si="27"/>
        <v/>
      </c>
      <c r="X80" s="400" t="str">
        <f t="shared" si="28"/>
        <v/>
      </c>
      <c r="Z80" s="400" t="str">
        <f t="shared" si="29"/>
        <v/>
      </c>
      <c r="AB80" s="400" t="str">
        <f t="shared" si="30"/>
        <v/>
      </c>
      <c r="AD80" s="400" t="str">
        <f t="shared" si="31"/>
        <v/>
      </c>
      <c r="AF80" s="400" t="str">
        <f t="shared" si="32"/>
        <v/>
      </c>
      <c r="AH80" s="400" t="str">
        <f t="shared" si="33"/>
        <v/>
      </c>
      <c r="AJ80" s="400" t="str">
        <f t="shared" si="34"/>
        <v/>
      </c>
      <c r="AL80" s="400" t="str">
        <f t="shared" si="35"/>
        <v/>
      </c>
      <c r="AN80" s="400" t="str">
        <f t="shared" si="36"/>
        <v/>
      </c>
      <c r="AP80" s="400" t="str">
        <f t="shared" si="37"/>
        <v/>
      </c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</row>
    <row r="81" spans="4:1002" x14ac:dyDescent="0.3">
      <c r="D81" s="400" t="str">
        <f t="shared" si="19"/>
        <v/>
      </c>
      <c r="F81" s="400" t="str">
        <f t="shared" si="19"/>
        <v/>
      </c>
      <c r="H81" s="400" t="str">
        <f t="shared" si="20"/>
        <v/>
      </c>
      <c r="J81" s="400" t="str">
        <f t="shared" si="21"/>
        <v/>
      </c>
      <c r="L81" s="400" t="str">
        <f t="shared" si="22"/>
        <v/>
      </c>
      <c r="N81" s="400" t="str">
        <f t="shared" si="23"/>
        <v/>
      </c>
      <c r="P81" s="400" t="str">
        <f t="shared" si="24"/>
        <v/>
      </c>
      <c r="R81" s="400" t="str">
        <f t="shared" si="25"/>
        <v/>
      </c>
      <c r="T81" s="400" t="str">
        <f t="shared" si="26"/>
        <v/>
      </c>
      <c r="V81" s="400" t="str">
        <f t="shared" si="27"/>
        <v/>
      </c>
      <c r="X81" s="400" t="str">
        <f t="shared" si="28"/>
        <v/>
      </c>
      <c r="Z81" s="400" t="str">
        <f t="shared" si="29"/>
        <v/>
      </c>
      <c r="AB81" s="400" t="str">
        <f t="shared" si="30"/>
        <v/>
      </c>
      <c r="AD81" s="400" t="str">
        <f t="shared" si="31"/>
        <v/>
      </c>
      <c r="AF81" s="400" t="str">
        <f t="shared" si="32"/>
        <v/>
      </c>
      <c r="AH81" s="400" t="str">
        <f t="shared" si="33"/>
        <v/>
      </c>
      <c r="AJ81" s="400" t="str">
        <f t="shared" si="34"/>
        <v/>
      </c>
      <c r="AL81" s="400" t="str">
        <f t="shared" si="35"/>
        <v/>
      </c>
      <c r="AN81" s="400" t="str">
        <f t="shared" si="36"/>
        <v/>
      </c>
      <c r="AP81" s="400" t="str">
        <f t="shared" si="37"/>
        <v/>
      </c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</row>
    <row r="82" spans="4:1002" x14ac:dyDescent="0.3">
      <c r="D82" s="400" t="str">
        <f t="shared" si="19"/>
        <v/>
      </c>
      <c r="F82" s="400" t="str">
        <f t="shared" si="19"/>
        <v/>
      </c>
      <c r="H82" s="400" t="str">
        <f t="shared" si="20"/>
        <v/>
      </c>
      <c r="J82" s="400" t="str">
        <f t="shared" si="21"/>
        <v/>
      </c>
      <c r="L82" s="400" t="str">
        <f t="shared" si="22"/>
        <v/>
      </c>
      <c r="N82" s="400" t="str">
        <f t="shared" si="23"/>
        <v/>
      </c>
      <c r="P82" s="400" t="str">
        <f t="shared" si="24"/>
        <v/>
      </c>
      <c r="R82" s="400" t="str">
        <f t="shared" si="25"/>
        <v/>
      </c>
      <c r="T82" s="400" t="str">
        <f t="shared" si="26"/>
        <v/>
      </c>
      <c r="V82" s="400" t="str">
        <f t="shared" si="27"/>
        <v/>
      </c>
      <c r="X82" s="400" t="str">
        <f t="shared" si="28"/>
        <v/>
      </c>
      <c r="Z82" s="400" t="str">
        <f t="shared" si="29"/>
        <v/>
      </c>
      <c r="AB82" s="400" t="str">
        <f t="shared" si="30"/>
        <v/>
      </c>
      <c r="AD82" s="400" t="str">
        <f t="shared" si="31"/>
        <v/>
      </c>
      <c r="AF82" s="400" t="str">
        <f t="shared" si="32"/>
        <v/>
      </c>
      <c r="AH82" s="400" t="str">
        <f t="shared" si="33"/>
        <v/>
      </c>
      <c r="AJ82" s="400" t="str">
        <f t="shared" si="34"/>
        <v/>
      </c>
      <c r="AL82" s="400" t="str">
        <f t="shared" si="35"/>
        <v/>
      </c>
      <c r="AN82" s="400" t="str">
        <f t="shared" si="36"/>
        <v/>
      </c>
      <c r="AP82" s="400" t="str">
        <f t="shared" si="37"/>
        <v/>
      </c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</row>
    <row r="83" spans="4:1002" x14ac:dyDescent="0.3">
      <c r="D83" s="400" t="str">
        <f t="shared" si="19"/>
        <v/>
      </c>
      <c r="F83" s="400" t="str">
        <f t="shared" si="19"/>
        <v/>
      </c>
      <c r="H83" s="400" t="str">
        <f t="shared" si="20"/>
        <v/>
      </c>
      <c r="J83" s="400" t="str">
        <f t="shared" si="21"/>
        <v/>
      </c>
      <c r="L83" s="400" t="str">
        <f t="shared" si="22"/>
        <v/>
      </c>
      <c r="N83" s="400" t="str">
        <f t="shared" si="23"/>
        <v/>
      </c>
      <c r="P83" s="400" t="str">
        <f t="shared" si="24"/>
        <v/>
      </c>
      <c r="R83" s="400" t="str">
        <f t="shared" si="25"/>
        <v/>
      </c>
      <c r="T83" s="400" t="str">
        <f t="shared" si="26"/>
        <v/>
      </c>
      <c r="V83" s="400" t="str">
        <f t="shared" si="27"/>
        <v/>
      </c>
      <c r="X83" s="400" t="str">
        <f t="shared" si="28"/>
        <v/>
      </c>
      <c r="Z83" s="400" t="str">
        <f t="shared" si="29"/>
        <v/>
      </c>
      <c r="AB83" s="400" t="str">
        <f t="shared" si="30"/>
        <v/>
      </c>
      <c r="AD83" s="400" t="str">
        <f t="shared" si="31"/>
        <v/>
      </c>
      <c r="AF83" s="400" t="str">
        <f t="shared" si="32"/>
        <v/>
      </c>
      <c r="AH83" s="400" t="str">
        <f t="shared" si="33"/>
        <v/>
      </c>
      <c r="AJ83" s="400" t="str">
        <f t="shared" si="34"/>
        <v/>
      </c>
      <c r="AL83" s="400" t="str">
        <f t="shared" si="35"/>
        <v/>
      </c>
      <c r="AN83" s="400" t="str">
        <f t="shared" si="36"/>
        <v/>
      </c>
      <c r="AP83" s="400" t="str">
        <f t="shared" si="37"/>
        <v/>
      </c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</row>
    <row r="84" spans="4:1002" x14ac:dyDescent="0.3">
      <c r="D84" s="400" t="str">
        <f t="shared" si="19"/>
        <v/>
      </c>
      <c r="F84" s="400" t="str">
        <f t="shared" si="19"/>
        <v/>
      </c>
      <c r="H84" s="400" t="str">
        <f t="shared" si="20"/>
        <v/>
      </c>
      <c r="J84" s="400" t="str">
        <f t="shared" si="21"/>
        <v/>
      </c>
      <c r="L84" s="400" t="str">
        <f t="shared" si="22"/>
        <v/>
      </c>
      <c r="N84" s="400" t="str">
        <f t="shared" si="23"/>
        <v/>
      </c>
      <c r="P84" s="400" t="str">
        <f t="shared" si="24"/>
        <v/>
      </c>
      <c r="R84" s="400" t="str">
        <f t="shared" si="25"/>
        <v/>
      </c>
      <c r="T84" s="400" t="str">
        <f t="shared" si="26"/>
        <v/>
      </c>
      <c r="V84" s="400" t="str">
        <f t="shared" si="27"/>
        <v/>
      </c>
      <c r="X84" s="400" t="str">
        <f t="shared" si="28"/>
        <v/>
      </c>
      <c r="Z84" s="400" t="str">
        <f t="shared" si="29"/>
        <v/>
      </c>
      <c r="AB84" s="400" t="str">
        <f t="shared" si="30"/>
        <v/>
      </c>
      <c r="AD84" s="400" t="str">
        <f t="shared" si="31"/>
        <v/>
      </c>
      <c r="AF84" s="400" t="str">
        <f t="shared" si="32"/>
        <v/>
      </c>
      <c r="AH84" s="400" t="str">
        <f t="shared" si="33"/>
        <v/>
      </c>
      <c r="AJ84" s="400" t="str">
        <f t="shared" si="34"/>
        <v/>
      </c>
      <c r="AL84" s="400" t="str">
        <f t="shared" si="35"/>
        <v/>
      </c>
      <c r="AN84" s="400" t="str">
        <f t="shared" si="36"/>
        <v/>
      </c>
      <c r="AP84" s="400" t="str">
        <f t="shared" si="37"/>
        <v/>
      </c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</row>
    <row r="85" spans="4:1002" x14ac:dyDescent="0.3">
      <c r="D85" s="400" t="str">
        <f t="shared" si="19"/>
        <v/>
      </c>
      <c r="F85" s="400" t="str">
        <f t="shared" si="19"/>
        <v/>
      </c>
      <c r="H85" s="400" t="str">
        <f t="shared" si="20"/>
        <v/>
      </c>
      <c r="J85" s="400" t="str">
        <f t="shared" si="21"/>
        <v/>
      </c>
      <c r="L85" s="400" t="str">
        <f t="shared" si="22"/>
        <v/>
      </c>
      <c r="N85" s="400" t="str">
        <f t="shared" si="23"/>
        <v/>
      </c>
      <c r="P85" s="400" t="str">
        <f t="shared" si="24"/>
        <v/>
      </c>
      <c r="R85" s="400" t="str">
        <f t="shared" si="25"/>
        <v/>
      </c>
      <c r="T85" s="400" t="str">
        <f t="shared" si="26"/>
        <v/>
      </c>
      <c r="V85" s="400" t="str">
        <f t="shared" si="27"/>
        <v/>
      </c>
      <c r="X85" s="400" t="str">
        <f t="shared" si="28"/>
        <v/>
      </c>
      <c r="Z85" s="400" t="str">
        <f t="shared" si="29"/>
        <v/>
      </c>
      <c r="AB85" s="400" t="str">
        <f t="shared" si="30"/>
        <v/>
      </c>
      <c r="AD85" s="400" t="str">
        <f t="shared" si="31"/>
        <v/>
      </c>
      <c r="AF85" s="400" t="str">
        <f t="shared" si="32"/>
        <v/>
      </c>
      <c r="AH85" s="400" t="str">
        <f t="shared" si="33"/>
        <v/>
      </c>
      <c r="AJ85" s="400" t="str">
        <f t="shared" si="34"/>
        <v/>
      </c>
      <c r="AL85" s="400" t="str">
        <f t="shared" si="35"/>
        <v/>
      </c>
      <c r="AN85" s="400" t="str">
        <f t="shared" si="36"/>
        <v/>
      </c>
      <c r="AP85" s="400" t="str">
        <f t="shared" si="37"/>
        <v/>
      </c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</row>
    <row r="86" spans="4:1002" x14ac:dyDescent="0.3">
      <c r="D86" s="400" t="str">
        <f t="shared" si="19"/>
        <v/>
      </c>
      <c r="F86" s="400" t="str">
        <f t="shared" si="19"/>
        <v/>
      </c>
      <c r="H86" s="400" t="str">
        <f t="shared" si="20"/>
        <v/>
      </c>
      <c r="J86" s="400" t="str">
        <f t="shared" si="21"/>
        <v/>
      </c>
      <c r="L86" s="400" t="str">
        <f t="shared" si="22"/>
        <v/>
      </c>
      <c r="N86" s="400" t="str">
        <f t="shared" si="23"/>
        <v/>
      </c>
      <c r="P86" s="400" t="str">
        <f t="shared" si="24"/>
        <v/>
      </c>
      <c r="R86" s="400" t="str">
        <f t="shared" si="25"/>
        <v/>
      </c>
      <c r="T86" s="400" t="str">
        <f t="shared" si="26"/>
        <v/>
      </c>
      <c r="V86" s="400" t="str">
        <f t="shared" si="27"/>
        <v/>
      </c>
      <c r="X86" s="400" t="str">
        <f t="shared" si="28"/>
        <v/>
      </c>
      <c r="Z86" s="400" t="str">
        <f t="shared" si="29"/>
        <v/>
      </c>
      <c r="AB86" s="400" t="str">
        <f t="shared" si="30"/>
        <v/>
      </c>
      <c r="AD86" s="400" t="str">
        <f t="shared" si="31"/>
        <v/>
      </c>
      <c r="AF86" s="400" t="str">
        <f t="shared" si="32"/>
        <v/>
      </c>
      <c r="AH86" s="400" t="str">
        <f t="shared" si="33"/>
        <v/>
      </c>
      <c r="AJ86" s="400" t="str">
        <f t="shared" si="34"/>
        <v/>
      </c>
      <c r="AL86" s="400" t="str">
        <f t="shared" si="35"/>
        <v/>
      </c>
      <c r="AN86" s="400" t="str">
        <f t="shared" si="36"/>
        <v/>
      </c>
      <c r="AP86" s="400" t="str">
        <f t="shared" si="37"/>
        <v/>
      </c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</row>
    <row r="87" spans="4:1002" x14ac:dyDescent="0.3">
      <c r="D87" s="400" t="str">
        <f t="shared" si="19"/>
        <v/>
      </c>
      <c r="F87" s="400" t="str">
        <f t="shared" si="19"/>
        <v/>
      </c>
      <c r="H87" s="400" t="str">
        <f t="shared" si="20"/>
        <v/>
      </c>
      <c r="J87" s="400" t="str">
        <f t="shared" si="21"/>
        <v/>
      </c>
      <c r="L87" s="400" t="str">
        <f t="shared" si="22"/>
        <v/>
      </c>
      <c r="N87" s="400" t="str">
        <f t="shared" si="23"/>
        <v/>
      </c>
      <c r="P87" s="400" t="str">
        <f t="shared" si="24"/>
        <v/>
      </c>
      <c r="R87" s="400" t="str">
        <f t="shared" si="25"/>
        <v/>
      </c>
      <c r="T87" s="400" t="str">
        <f t="shared" si="26"/>
        <v/>
      </c>
      <c r="V87" s="400" t="str">
        <f t="shared" si="27"/>
        <v/>
      </c>
      <c r="X87" s="400" t="str">
        <f t="shared" si="28"/>
        <v/>
      </c>
      <c r="Z87" s="400" t="str">
        <f t="shared" si="29"/>
        <v/>
      </c>
      <c r="AB87" s="400" t="str">
        <f t="shared" si="30"/>
        <v/>
      </c>
      <c r="AD87" s="400" t="str">
        <f t="shared" si="31"/>
        <v/>
      </c>
      <c r="AF87" s="400" t="str">
        <f t="shared" si="32"/>
        <v/>
      </c>
      <c r="AH87" s="400" t="str">
        <f t="shared" si="33"/>
        <v/>
      </c>
      <c r="AJ87" s="400" t="str">
        <f t="shared" si="34"/>
        <v/>
      </c>
      <c r="AL87" s="400" t="str">
        <f t="shared" si="35"/>
        <v/>
      </c>
      <c r="AN87" s="400" t="str">
        <f t="shared" si="36"/>
        <v/>
      </c>
      <c r="AP87" s="400" t="str">
        <f t="shared" si="37"/>
        <v/>
      </c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</row>
    <row r="88" spans="4:1002" x14ac:dyDescent="0.3">
      <c r="D88" s="400" t="str">
        <f t="shared" si="19"/>
        <v/>
      </c>
      <c r="F88" s="400" t="str">
        <f t="shared" si="19"/>
        <v/>
      </c>
      <c r="H88" s="400" t="str">
        <f t="shared" si="20"/>
        <v/>
      </c>
      <c r="J88" s="400" t="str">
        <f t="shared" si="21"/>
        <v/>
      </c>
      <c r="L88" s="400" t="str">
        <f t="shared" si="22"/>
        <v/>
      </c>
      <c r="N88" s="400" t="str">
        <f t="shared" si="23"/>
        <v/>
      </c>
      <c r="P88" s="400" t="str">
        <f t="shared" si="24"/>
        <v/>
      </c>
      <c r="R88" s="400" t="str">
        <f t="shared" si="25"/>
        <v/>
      </c>
      <c r="T88" s="400" t="str">
        <f t="shared" si="26"/>
        <v/>
      </c>
      <c r="V88" s="400" t="str">
        <f t="shared" si="27"/>
        <v/>
      </c>
      <c r="X88" s="400" t="str">
        <f t="shared" si="28"/>
        <v/>
      </c>
      <c r="Z88" s="400" t="str">
        <f t="shared" si="29"/>
        <v/>
      </c>
      <c r="AB88" s="400" t="str">
        <f t="shared" si="30"/>
        <v/>
      </c>
      <c r="AD88" s="400" t="str">
        <f t="shared" si="31"/>
        <v/>
      </c>
      <c r="AF88" s="400" t="str">
        <f t="shared" si="32"/>
        <v/>
      </c>
      <c r="AH88" s="400" t="str">
        <f t="shared" si="33"/>
        <v/>
      </c>
      <c r="AJ88" s="400" t="str">
        <f t="shared" si="34"/>
        <v/>
      </c>
      <c r="AL88" s="400" t="str">
        <f t="shared" si="35"/>
        <v/>
      </c>
      <c r="AN88" s="400" t="str">
        <f t="shared" si="36"/>
        <v/>
      </c>
      <c r="AP88" s="400" t="str">
        <f t="shared" si="37"/>
        <v/>
      </c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</row>
    <row r="89" spans="4:1002" x14ac:dyDescent="0.3">
      <c r="D89" s="400" t="str">
        <f t="shared" si="19"/>
        <v/>
      </c>
      <c r="F89" s="400" t="str">
        <f t="shared" si="19"/>
        <v/>
      </c>
      <c r="H89" s="400" t="str">
        <f t="shared" si="20"/>
        <v/>
      </c>
      <c r="J89" s="400" t="str">
        <f t="shared" si="21"/>
        <v/>
      </c>
      <c r="L89" s="400" t="str">
        <f t="shared" si="22"/>
        <v/>
      </c>
      <c r="N89" s="400" t="str">
        <f t="shared" si="23"/>
        <v/>
      </c>
      <c r="P89" s="400" t="str">
        <f t="shared" si="24"/>
        <v/>
      </c>
      <c r="R89" s="400" t="str">
        <f t="shared" si="25"/>
        <v/>
      </c>
      <c r="T89" s="400" t="str">
        <f t="shared" si="26"/>
        <v/>
      </c>
      <c r="V89" s="400" t="str">
        <f t="shared" si="27"/>
        <v/>
      </c>
      <c r="X89" s="400" t="str">
        <f t="shared" si="28"/>
        <v/>
      </c>
      <c r="Z89" s="400" t="str">
        <f t="shared" si="29"/>
        <v/>
      </c>
      <c r="AB89" s="400" t="str">
        <f t="shared" si="30"/>
        <v/>
      </c>
      <c r="AD89" s="400" t="str">
        <f t="shared" si="31"/>
        <v/>
      </c>
      <c r="AF89" s="400" t="str">
        <f t="shared" si="32"/>
        <v/>
      </c>
      <c r="AH89" s="400" t="str">
        <f t="shared" si="33"/>
        <v/>
      </c>
      <c r="AJ89" s="400" t="str">
        <f t="shared" si="34"/>
        <v/>
      </c>
      <c r="AL89" s="400" t="str">
        <f t="shared" si="35"/>
        <v/>
      </c>
      <c r="AN89" s="400" t="str">
        <f t="shared" si="36"/>
        <v/>
      </c>
      <c r="AP89" s="400" t="str">
        <f t="shared" si="37"/>
        <v/>
      </c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</row>
    <row r="90" spans="4:1002" x14ac:dyDescent="0.3">
      <c r="D90" s="400" t="str">
        <f t="shared" si="19"/>
        <v/>
      </c>
      <c r="F90" s="400" t="str">
        <f t="shared" si="19"/>
        <v/>
      </c>
      <c r="H90" s="400" t="str">
        <f t="shared" si="20"/>
        <v/>
      </c>
      <c r="J90" s="400" t="str">
        <f t="shared" si="21"/>
        <v/>
      </c>
      <c r="L90" s="400" t="str">
        <f t="shared" si="22"/>
        <v/>
      </c>
      <c r="N90" s="400" t="str">
        <f t="shared" si="23"/>
        <v/>
      </c>
      <c r="P90" s="400" t="str">
        <f t="shared" si="24"/>
        <v/>
      </c>
      <c r="R90" s="400" t="str">
        <f t="shared" si="25"/>
        <v/>
      </c>
      <c r="T90" s="400" t="str">
        <f t="shared" si="26"/>
        <v/>
      </c>
      <c r="V90" s="400" t="str">
        <f t="shared" si="27"/>
        <v/>
      </c>
      <c r="X90" s="400" t="str">
        <f t="shared" si="28"/>
        <v/>
      </c>
      <c r="Z90" s="400" t="str">
        <f t="shared" si="29"/>
        <v/>
      </c>
      <c r="AB90" s="400" t="str">
        <f t="shared" si="30"/>
        <v/>
      </c>
      <c r="AD90" s="400" t="str">
        <f t="shared" si="31"/>
        <v/>
      </c>
      <c r="AF90" s="400" t="str">
        <f t="shared" si="32"/>
        <v/>
      </c>
      <c r="AH90" s="400" t="str">
        <f t="shared" si="33"/>
        <v/>
      </c>
      <c r="AJ90" s="400" t="str">
        <f t="shared" si="34"/>
        <v/>
      </c>
      <c r="AL90" s="400" t="str">
        <f t="shared" si="35"/>
        <v/>
      </c>
      <c r="AN90" s="400" t="str">
        <f t="shared" si="36"/>
        <v/>
      </c>
      <c r="AP90" s="400" t="str">
        <f t="shared" si="37"/>
        <v/>
      </c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</row>
    <row r="91" spans="4:1002" x14ac:dyDescent="0.3">
      <c r="D91" s="400" t="str">
        <f t="shared" si="19"/>
        <v/>
      </c>
      <c r="F91" s="400" t="str">
        <f t="shared" si="19"/>
        <v/>
      </c>
      <c r="H91" s="400" t="str">
        <f t="shared" si="20"/>
        <v/>
      </c>
      <c r="J91" s="400" t="str">
        <f t="shared" si="21"/>
        <v/>
      </c>
      <c r="L91" s="400" t="str">
        <f t="shared" si="22"/>
        <v/>
      </c>
      <c r="N91" s="400" t="str">
        <f t="shared" si="23"/>
        <v/>
      </c>
      <c r="P91" s="400" t="str">
        <f t="shared" si="24"/>
        <v/>
      </c>
      <c r="R91" s="400" t="str">
        <f t="shared" si="25"/>
        <v/>
      </c>
      <c r="T91" s="400" t="str">
        <f t="shared" si="26"/>
        <v/>
      </c>
      <c r="V91" s="400" t="str">
        <f t="shared" si="27"/>
        <v/>
      </c>
      <c r="X91" s="400" t="str">
        <f t="shared" si="28"/>
        <v/>
      </c>
      <c r="Z91" s="400" t="str">
        <f t="shared" si="29"/>
        <v/>
      </c>
      <c r="AB91" s="400" t="str">
        <f t="shared" si="30"/>
        <v/>
      </c>
      <c r="AD91" s="400" t="str">
        <f t="shared" si="31"/>
        <v/>
      </c>
      <c r="AF91" s="400" t="str">
        <f t="shared" si="32"/>
        <v/>
      </c>
      <c r="AH91" s="400" t="str">
        <f t="shared" si="33"/>
        <v/>
      </c>
      <c r="AJ91" s="400" t="str">
        <f t="shared" si="34"/>
        <v/>
      </c>
      <c r="AL91" s="400" t="str">
        <f t="shared" si="35"/>
        <v/>
      </c>
      <c r="AN91" s="400" t="str">
        <f t="shared" si="36"/>
        <v/>
      </c>
      <c r="AP91" s="400" t="str">
        <f t="shared" si="37"/>
        <v/>
      </c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</row>
    <row r="92" spans="4:1002" x14ac:dyDescent="0.3">
      <c r="D92" s="400" t="str">
        <f t="shared" si="19"/>
        <v/>
      </c>
      <c r="F92" s="400" t="str">
        <f t="shared" si="19"/>
        <v/>
      </c>
      <c r="H92" s="400" t="str">
        <f t="shared" si="20"/>
        <v/>
      </c>
      <c r="J92" s="400" t="str">
        <f t="shared" si="21"/>
        <v/>
      </c>
      <c r="L92" s="400" t="str">
        <f t="shared" si="22"/>
        <v/>
      </c>
      <c r="N92" s="400" t="str">
        <f t="shared" si="23"/>
        <v/>
      </c>
      <c r="P92" s="400" t="str">
        <f t="shared" si="24"/>
        <v/>
      </c>
      <c r="R92" s="400" t="str">
        <f t="shared" si="25"/>
        <v/>
      </c>
      <c r="T92" s="400" t="str">
        <f t="shared" si="26"/>
        <v/>
      </c>
      <c r="V92" s="400" t="str">
        <f t="shared" si="27"/>
        <v/>
      </c>
      <c r="X92" s="400" t="str">
        <f t="shared" si="28"/>
        <v/>
      </c>
      <c r="Z92" s="400" t="str">
        <f t="shared" si="29"/>
        <v/>
      </c>
      <c r="AB92" s="400" t="str">
        <f t="shared" si="30"/>
        <v/>
      </c>
      <c r="AD92" s="400" t="str">
        <f t="shared" si="31"/>
        <v/>
      </c>
      <c r="AF92" s="400" t="str">
        <f t="shared" si="32"/>
        <v/>
      </c>
      <c r="AH92" s="400" t="str">
        <f t="shared" si="33"/>
        <v/>
      </c>
      <c r="AJ92" s="400" t="str">
        <f t="shared" si="34"/>
        <v/>
      </c>
      <c r="AL92" s="400" t="str">
        <f t="shared" si="35"/>
        <v/>
      </c>
      <c r="AN92" s="400" t="str">
        <f t="shared" si="36"/>
        <v/>
      </c>
      <c r="AP92" s="400" t="str">
        <f t="shared" si="37"/>
        <v/>
      </c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</row>
    <row r="93" spans="4:1002" x14ac:dyDescent="0.3">
      <c r="D93" s="400" t="str">
        <f t="shared" si="19"/>
        <v/>
      </c>
      <c r="F93" s="400" t="str">
        <f t="shared" si="19"/>
        <v/>
      </c>
      <c r="H93" s="400" t="str">
        <f t="shared" si="20"/>
        <v/>
      </c>
      <c r="J93" s="400" t="str">
        <f t="shared" si="21"/>
        <v/>
      </c>
      <c r="L93" s="400" t="str">
        <f t="shared" si="22"/>
        <v/>
      </c>
      <c r="N93" s="400" t="str">
        <f t="shared" si="23"/>
        <v/>
      </c>
      <c r="P93" s="400" t="str">
        <f t="shared" si="24"/>
        <v/>
      </c>
      <c r="R93" s="400" t="str">
        <f t="shared" si="25"/>
        <v/>
      </c>
      <c r="T93" s="400" t="str">
        <f t="shared" si="26"/>
        <v/>
      </c>
      <c r="V93" s="400" t="str">
        <f t="shared" si="27"/>
        <v/>
      </c>
      <c r="X93" s="400" t="str">
        <f t="shared" si="28"/>
        <v/>
      </c>
      <c r="Z93" s="400" t="str">
        <f t="shared" si="29"/>
        <v/>
      </c>
      <c r="AB93" s="400" t="str">
        <f t="shared" si="30"/>
        <v/>
      </c>
      <c r="AD93" s="400" t="str">
        <f t="shared" si="31"/>
        <v/>
      </c>
      <c r="AF93" s="400" t="str">
        <f t="shared" si="32"/>
        <v/>
      </c>
      <c r="AH93" s="400" t="str">
        <f t="shared" si="33"/>
        <v/>
      </c>
      <c r="AJ93" s="400" t="str">
        <f t="shared" si="34"/>
        <v/>
      </c>
      <c r="AL93" s="400" t="str">
        <f t="shared" si="35"/>
        <v/>
      </c>
      <c r="AN93" s="400" t="str">
        <f t="shared" si="36"/>
        <v/>
      </c>
      <c r="AP93" s="400" t="str">
        <f t="shared" si="37"/>
        <v/>
      </c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</row>
    <row r="94" spans="4:1002" x14ac:dyDescent="0.3">
      <c r="D94" s="400" t="str">
        <f t="shared" si="19"/>
        <v/>
      </c>
      <c r="F94" s="400" t="str">
        <f t="shared" si="19"/>
        <v/>
      </c>
      <c r="H94" s="400" t="str">
        <f t="shared" si="20"/>
        <v/>
      </c>
      <c r="J94" s="400" t="str">
        <f t="shared" si="21"/>
        <v/>
      </c>
      <c r="L94" s="400" t="str">
        <f t="shared" si="22"/>
        <v/>
      </c>
      <c r="N94" s="400" t="str">
        <f t="shared" si="23"/>
        <v/>
      </c>
      <c r="P94" s="400" t="str">
        <f t="shared" si="24"/>
        <v/>
      </c>
      <c r="R94" s="400" t="str">
        <f t="shared" si="25"/>
        <v/>
      </c>
      <c r="T94" s="400" t="str">
        <f t="shared" si="26"/>
        <v/>
      </c>
      <c r="V94" s="400" t="str">
        <f t="shared" si="27"/>
        <v/>
      </c>
      <c r="X94" s="400" t="str">
        <f t="shared" si="28"/>
        <v/>
      </c>
      <c r="Z94" s="400" t="str">
        <f t="shared" si="29"/>
        <v/>
      </c>
      <c r="AB94" s="400" t="str">
        <f t="shared" si="30"/>
        <v/>
      </c>
      <c r="AD94" s="400" t="str">
        <f t="shared" si="31"/>
        <v/>
      </c>
      <c r="AF94" s="400" t="str">
        <f t="shared" si="32"/>
        <v/>
      </c>
      <c r="AH94" s="400" t="str">
        <f t="shared" si="33"/>
        <v/>
      </c>
      <c r="AJ94" s="400" t="str">
        <f t="shared" si="34"/>
        <v/>
      </c>
      <c r="AL94" s="400" t="str">
        <f t="shared" si="35"/>
        <v/>
      </c>
      <c r="AN94" s="400" t="str">
        <f t="shared" si="36"/>
        <v/>
      </c>
      <c r="AP94" s="400" t="str">
        <f t="shared" si="37"/>
        <v/>
      </c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</row>
    <row r="95" spans="4:1002" x14ac:dyDescent="0.3">
      <c r="D95" s="400" t="str">
        <f t="shared" si="19"/>
        <v/>
      </c>
      <c r="F95" s="400" t="str">
        <f t="shared" si="19"/>
        <v/>
      </c>
      <c r="H95" s="400" t="str">
        <f t="shared" si="20"/>
        <v/>
      </c>
      <c r="J95" s="400" t="str">
        <f t="shared" si="21"/>
        <v/>
      </c>
      <c r="L95" s="400" t="str">
        <f t="shared" si="22"/>
        <v/>
      </c>
      <c r="N95" s="400" t="str">
        <f t="shared" si="23"/>
        <v/>
      </c>
      <c r="P95" s="400" t="str">
        <f t="shared" si="24"/>
        <v/>
      </c>
      <c r="R95" s="400" t="str">
        <f t="shared" si="25"/>
        <v/>
      </c>
      <c r="T95" s="400" t="str">
        <f t="shared" si="26"/>
        <v/>
      </c>
      <c r="V95" s="400" t="str">
        <f t="shared" si="27"/>
        <v/>
      </c>
      <c r="X95" s="400" t="str">
        <f t="shared" si="28"/>
        <v/>
      </c>
      <c r="Z95" s="400" t="str">
        <f t="shared" si="29"/>
        <v/>
      </c>
      <c r="AB95" s="400" t="str">
        <f t="shared" si="30"/>
        <v/>
      </c>
      <c r="AD95" s="400" t="str">
        <f t="shared" si="31"/>
        <v/>
      </c>
      <c r="AF95" s="400" t="str">
        <f t="shared" si="32"/>
        <v/>
      </c>
      <c r="AH95" s="400" t="str">
        <f t="shared" si="33"/>
        <v/>
      </c>
      <c r="AJ95" s="400" t="str">
        <f t="shared" si="34"/>
        <v/>
      </c>
      <c r="AL95" s="400" t="str">
        <f t="shared" si="35"/>
        <v/>
      </c>
      <c r="AN95" s="400" t="str">
        <f t="shared" si="36"/>
        <v/>
      </c>
      <c r="AP95" s="400" t="str">
        <f t="shared" si="37"/>
        <v/>
      </c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</row>
    <row r="96" spans="4:1002" x14ac:dyDescent="0.3">
      <c r="D96" s="400" t="str">
        <f t="shared" si="19"/>
        <v/>
      </c>
      <c r="F96" s="400" t="str">
        <f t="shared" si="19"/>
        <v/>
      </c>
      <c r="H96" s="400" t="str">
        <f t="shared" si="20"/>
        <v/>
      </c>
      <c r="J96" s="400" t="str">
        <f t="shared" si="21"/>
        <v/>
      </c>
      <c r="L96" s="400" t="str">
        <f t="shared" si="22"/>
        <v/>
      </c>
      <c r="N96" s="400" t="str">
        <f t="shared" si="23"/>
        <v/>
      </c>
      <c r="P96" s="400" t="str">
        <f t="shared" si="24"/>
        <v/>
      </c>
      <c r="R96" s="400" t="str">
        <f t="shared" si="25"/>
        <v/>
      </c>
      <c r="T96" s="400" t="str">
        <f t="shared" si="26"/>
        <v/>
      </c>
      <c r="V96" s="400" t="str">
        <f t="shared" si="27"/>
        <v/>
      </c>
      <c r="X96" s="400" t="str">
        <f t="shared" si="28"/>
        <v/>
      </c>
      <c r="Z96" s="400" t="str">
        <f t="shared" si="29"/>
        <v/>
      </c>
      <c r="AB96" s="400" t="str">
        <f t="shared" si="30"/>
        <v/>
      </c>
      <c r="AD96" s="400" t="str">
        <f t="shared" si="31"/>
        <v/>
      </c>
      <c r="AF96" s="400" t="str">
        <f t="shared" si="32"/>
        <v/>
      </c>
      <c r="AH96" s="400" t="str">
        <f t="shared" si="33"/>
        <v/>
      </c>
      <c r="AJ96" s="400" t="str">
        <f t="shared" si="34"/>
        <v/>
      </c>
      <c r="AL96" s="400" t="str">
        <f t="shared" si="35"/>
        <v/>
      </c>
      <c r="AN96" s="400" t="str">
        <f t="shared" si="36"/>
        <v/>
      </c>
      <c r="AP96" s="400" t="str">
        <f t="shared" si="37"/>
        <v/>
      </c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</row>
    <row r="97" spans="4:1002" x14ac:dyDescent="0.3">
      <c r="D97" s="400" t="str">
        <f t="shared" si="19"/>
        <v/>
      </c>
      <c r="F97" s="400" t="str">
        <f t="shared" si="19"/>
        <v/>
      </c>
      <c r="H97" s="400" t="str">
        <f t="shared" si="20"/>
        <v/>
      </c>
      <c r="J97" s="400" t="str">
        <f t="shared" si="21"/>
        <v/>
      </c>
      <c r="L97" s="400" t="str">
        <f t="shared" si="22"/>
        <v/>
      </c>
      <c r="N97" s="400" t="str">
        <f t="shared" si="23"/>
        <v/>
      </c>
      <c r="P97" s="400" t="str">
        <f t="shared" si="24"/>
        <v/>
      </c>
      <c r="R97" s="400" t="str">
        <f t="shared" si="25"/>
        <v/>
      </c>
      <c r="T97" s="400" t="str">
        <f t="shared" si="26"/>
        <v/>
      </c>
      <c r="V97" s="400" t="str">
        <f t="shared" si="27"/>
        <v/>
      </c>
      <c r="X97" s="400" t="str">
        <f t="shared" si="28"/>
        <v/>
      </c>
      <c r="Z97" s="400" t="str">
        <f t="shared" si="29"/>
        <v/>
      </c>
      <c r="AB97" s="400" t="str">
        <f t="shared" si="30"/>
        <v/>
      </c>
      <c r="AD97" s="400" t="str">
        <f t="shared" si="31"/>
        <v/>
      </c>
      <c r="AF97" s="400" t="str">
        <f t="shared" si="32"/>
        <v/>
      </c>
      <c r="AH97" s="400" t="str">
        <f t="shared" si="33"/>
        <v/>
      </c>
      <c r="AJ97" s="400" t="str">
        <f t="shared" si="34"/>
        <v/>
      </c>
      <c r="AL97" s="400" t="str">
        <f t="shared" si="35"/>
        <v/>
      </c>
      <c r="AN97" s="400" t="str">
        <f t="shared" si="36"/>
        <v/>
      </c>
      <c r="AP97" s="400" t="str">
        <f t="shared" si="37"/>
        <v/>
      </c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</row>
    <row r="98" spans="4:1002" x14ac:dyDescent="0.3">
      <c r="D98" s="400" t="str">
        <f t="shared" si="19"/>
        <v/>
      </c>
      <c r="F98" s="400" t="str">
        <f t="shared" si="19"/>
        <v/>
      </c>
      <c r="H98" s="400" t="str">
        <f t="shared" si="20"/>
        <v/>
      </c>
      <c r="J98" s="400" t="str">
        <f t="shared" si="21"/>
        <v/>
      </c>
      <c r="L98" s="400" t="str">
        <f t="shared" si="22"/>
        <v/>
      </c>
      <c r="N98" s="400" t="str">
        <f t="shared" si="23"/>
        <v/>
      </c>
      <c r="P98" s="400" t="str">
        <f t="shared" si="24"/>
        <v/>
      </c>
      <c r="R98" s="400" t="str">
        <f t="shared" si="25"/>
        <v/>
      </c>
      <c r="T98" s="400" t="str">
        <f t="shared" si="26"/>
        <v/>
      </c>
      <c r="V98" s="400" t="str">
        <f t="shared" si="27"/>
        <v/>
      </c>
      <c r="X98" s="400" t="str">
        <f t="shared" si="28"/>
        <v/>
      </c>
      <c r="Z98" s="400" t="str">
        <f t="shared" si="29"/>
        <v/>
      </c>
      <c r="AB98" s="400" t="str">
        <f t="shared" si="30"/>
        <v/>
      </c>
      <c r="AD98" s="400" t="str">
        <f t="shared" si="31"/>
        <v/>
      </c>
      <c r="AF98" s="400" t="str">
        <f t="shared" si="32"/>
        <v/>
      </c>
      <c r="AH98" s="400" t="str">
        <f t="shared" si="33"/>
        <v/>
      </c>
      <c r="AJ98" s="400" t="str">
        <f t="shared" si="34"/>
        <v/>
      </c>
      <c r="AL98" s="400" t="str">
        <f t="shared" si="35"/>
        <v/>
      </c>
      <c r="AN98" s="400" t="str">
        <f t="shared" si="36"/>
        <v/>
      </c>
      <c r="AP98" s="400" t="str">
        <f t="shared" si="37"/>
        <v/>
      </c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</row>
    <row r="99" spans="4:1002" x14ac:dyDescent="0.3">
      <c r="D99" s="400" t="str">
        <f t="shared" si="19"/>
        <v/>
      </c>
      <c r="F99" s="400" t="str">
        <f t="shared" si="19"/>
        <v/>
      </c>
      <c r="H99" s="400" t="str">
        <f t="shared" si="20"/>
        <v/>
      </c>
      <c r="J99" s="400" t="str">
        <f t="shared" si="21"/>
        <v/>
      </c>
      <c r="L99" s="400" t="str">
        <f t="shared" si="22"/>
        <v/>
      </c>
      <c r="N99" s="400" t="str">
        <f t="shared" si="23"/>
        <v/>
      </c>
      <c r="P99" s="400" t="str">
        <f t="shared" si="24"/>
        <v/>
      </c>
      <c r="R99" s="400" t="str">
        <f t="shared" si="25"/>
        <v/>
      </c>
      <c r="T99" s="400" t="str">
        <f t="shared" si="26"/>
        <v/>
      </c>
      <c r="V99" s="400" t="str">
        <f t="shared" si="27"/>
        <v/>
      </c>
      <c r="X99" s="400" t="str">
        <f t="shared" si="28"/>
        <v/>
      </c>
      <c r="Z99" s="400" t="str">
        <f t="shared" si="29"/>
        <v/>
      </c>
      <c r="AB99" s="400" t="str">
        <f t="shared" si="30"/>
        <v/>
      </c>
      <c r="AD99" s="400" t="str">
        <f t="shared" si="31"/>
        <v/>
      </c>
      <c r="AF99" s="400" t="str">
        <f t="shared" si="32"/>
        <v/>
      </c>
      <c r="AH99" s="400" t="str">
        <f t="shared" si="33"/>
        <v/>
      </c>
      <c r="AJ99" s="400" t="str">
        <f t="shared" si="34"/>
        <v/>
      </c>
      <c r="AL99" s="400" t="str">
        <f t="shared" si="35"/>
        <v/>
      </c>
      <c r="AN99" s="400" t="str">
        <f t="shared" si="36"/>
        <v/>
      </c>
      <c r="AP99" s="400" t="str">
        <f t="shared" si="37"/>
        <v/>
      </c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</row>
    <row r="100" spans="4:1002" x14ac:dyDescent="0.3">
      <c r="D100" s="400" t="str">
        <f t="shared" si="19"/>
        <v/>
      </c>
      <c r="F100" s="400" t="str">
        <f t="shared" si="19"/>
        <v/>
      </c>
      <c r="H100" s="400" t="str">
        <f t="shared" si="20"/>
        <v/>
      </c>
      <c r="J100" s="400" t="str">
        <f t="shared" si="21"/>
        <v/>
      </c>
      <c r="L100" s="400" t="str">
        <f t="shared" si="22"/>
        <v/>
      </c>
      <c r="N100" s="400" t="str">
        <f t="shared" si="23"/>
        <v/>
      </c>
      <c r="P100" s="400" t="str">
        <f t="shared" si="24"/>
        <v/>
      </c>
      <c r="R100" s="400" t="str">
        <f t="shared" si="25"/>
        <v/>
      </c>
      <c r="T100" s="400" t="str">
        <f t="shared" si="26"/>
        <v/>
      </c>
      <c r="V100" s="400" t="str">
        <f t="shared" si="27"/>
        <v/>
      </c>
      <c r="X100" s="400" t="str">
        <f t="shared" si="28"/>
        <v/>
      </c>
      <c r="Z100" s="400" t="str">
        <f t="shared" si="29"/>
        <v/>
      </c>
      <c r="AB100" s="400" t="str">
        <f t="shared" si="30"/>
        <v/>
      </c>
      <c r="AD100" s="400" t="str">
        <f t="shared" si="31"/>
        <v/>
      </c>
      <c r="AF100" s="400" t="str">
        <f t="shared" si="32"/>
        <v/>
      </c>
      <c r="AH100" s="400" t="str">
        <f t="shared" si="33"/>
        <v/>
      </c>
      <c r="AJ100" s="400" t="str">
        <f t="shared" si="34"/>
        <v/>
      </c>
      <c r="AL100" s="400" t="str">
        <f t="shared" si="35"/>
        <v/>
      </c>
      <c r="AN100" s="400" t="str">
        <f t="shared" si="36"/>
        <v/>
      </c>
      <c r="AP100" s="400" t="str">
        <f t="shared" si="37"/>
        <v/>
      </c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</row>
    <row r="101" spans="4:1002" x14ac:dyDescent="0.3">
      <c r="D101" s="400" t="str">
        <f t="shared" si="19"/>
        <v/>
      </c>
      <c r="F101" s="400" t="str">
        <f t="shared" si="19"/>
        <v/>
      </c>
      <c r="H101" s="400" t="str">
        <f t="shared" si="20"/>
        <v/>
      </c>
      <c r="J101" s="400" t="str">
        <f t="shared" si="21"/>
        <v/>
      </c>
      <c r="L101" s="400" t="str">
        <f t="shared" si="22"/>
        <v/>
      </c>
      <c r="N101" s="400" t="str">
        <f t="shared" si="23"/>
        <v/>
      </c>
      <c r="P101" s="400" t="str">
        <f t="shared" si="24"/>
        <v/>
      </c>
      <c r="R101" s="400" t="str">
        <f t="shared" si="25"/>
        <v/>
      </c>
      <c r="T101" s="400" t="str">
        <f t="shared" si="26"/>
        <v/>
      </c>
      <c r="V101" s="400" t="str">
        <f t="shared" si="27"/>
        <v/>
      </c>
      <c r="X101" s="400" t="str">
        <f t="shared" si="28"/>
        <v/>
      </c>
      <c r="Z101" s="400" t="str">
        <f t="shared" si="29"/>
        <v/>
      </c>
      <c r="AB101" s="400" t="str">
        <f t="shared" si="30"/>
        <v/>
      </c>
      <c r="AD101" s="400" t="str">
        <f t="shared" si="31"/>
        <v/>
      </c>
      <c r="AF101" s="400" t="str">
        <f t="shared" si="32"/>
        <v/>
      </c>
      <c r="AH101" s="400" t="str">
        <f t="shared" si="33"/>
        <v/>
      </c>
      <c r="AJ101" s="400" t="str">
        <f t="shared" si="34"/>
        <v/>
      </c>
      <c r="AL101" s="400" t="str">
        <f t="shared" si="35"/>
        <v/>
      </c>
      <c r="AN101" s="400" t="str">
        <f t="shared" si="36"/>
        <v/>
      </c>
      <c r="AP101" s="400" t="str">
        <f t="shared" si="37"/>
        <v/>
      </c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</row>
    <row r="102" spans="4:1002" x14ac:dyDescent="0.3">
      <c r="D102" s="400" t="str">
        <f t="shared" si="19"/>
        <v/>
      </c>
      <c r="F102" s="400" t="str">
        <f t="shared" si="19"/>
        <v/>
      </c>
      <c r="H102" s="400" t="str">
        <f t="shared" si="20"/>
        <v/>
      </c>
      <c r="J102" s="400" t="str">
        <f t="shared" si="21"/>
        <v/>
      </c>
      <c r="L102" s="400" t="str">
        <f t="shared" si="22"/>
        <v/>
      </c>
      <c r="N102" s="400" t="str">
        <f t="shared" si="23"/>
        <v/>
      </c>
      <c r="P102" s="400" t="str">
        <f t="shared" si="24"/>
        <v/>
      </c>
      <c r="R102" s="400" t="str">
        <f t="shared" si="25"/>
        <v/>
      </c>
      <c r="T102" s="400" t="str">
        <f t="shared" si="26"/>
        <v/>
      </c>
      <c r="V102" s="400" t="str">
        <f t="shared" si="27"/>
        <v/>
      </c>
      <c r="X102" s="400" t="str">
        <f t="shared" si="28"/>
        <v/>
      </c>
      <c r="Z102" s="400" t="str">
        <f t="shared" si="29"/>
        <v/>
      </c>
      <c r="AB102" s="400" t="str">
        <f t="shared" si="30"/>
        <v/>
      </c>
      <c r="AD102" s="400" t="str">
        <f t="shared" si="31"/>
        <v/>
      </c>
      <c r="AF102" s="400" t="str">
        <f t="shared" si="32"/>
        <v/>
      </c>
      <c r="AH102" s="400" t="str">
        <f t="shared" si="33"/>
        <v/>
      </c>
      <c r="AJ102" s="400" t="str">
        <f t="shared" si="34"/>
        <v/>
      </c>
      <c r="AL102" s="400" t="str">
        <f t="shared" si="35"/>
        <v/>
      </c>
      <c r="AN102" s="400" t="str">
        <f t="shared" si="36"/>
        <v/>
      </c>
      <c r="AP102" s="400" t="str">
        <f t="shared" si="37"/>
        <v/>
      </c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</row>
    <row r="103" spans="4:1002" x14ac:dyDescent="0.3">
      <c r="D103" s="400" t="str">
        <f t="shared" si="19"/>
        <v/>
      </c>
      <c r="F103" s="400" t="str">
        <f t="shared" si="19"/>
        <v/>
      </c>
      <c r="H103" s="400" t="str">
        <f t="shared" si="20"/>
        <v/>
      </c>
      <c r="J103" s="400" t="str">
        <f t="shared" si="21"/>
        <v/>
      </c>
      <c r="L103" s="400" t="str">
        <f t="shared" si="22"/>
        <v/>
      </c>
      <c r="N103" s="400" t="str">
        <f t="shared" si="23"/>
        <v/>
      </c>
      <c r="P103" s="400" t="str">
        <f t="shared" si="24"/>
        <v/>
      </c>
      <c r="R103" s="400" t="str">
        <f t="shared" si="25"/>
        <v/>
      </c>
      <c r="T103" s="400" t="str">
        <f t="shared" si="26"/>
        <v/>
      </c>
      <c r="V103" s="400" t="str">
        <f t="shared" si="27"/>
        <v/>
      </c>
      <c r="X103" s="400" t="str">
        <f t="shared" si="28"/>
        <v/>
      </c>
      <c r="Z103" s="400" t="str">
        <f t="shared" si="29"/>
        <v/>
      </c>
      <c r="AB103" s="400" t="str">
        <f t="shared" si="30"/>
        <v/>
      </c>
      <c r="AD103" s="400" t="str">
        <f t="shared" si="31"/>
        <v/>
      </c>
      <c r="AF103" s="400" t="str">
        <f t="shared" si="32"/>
        <v/>
      </c>
      <c r="AH103" s="400" t="str">
        <f t="shared" si="33"/>
        <v/>
      </c>
      <c r="AJ103" s="400" t="str">
        <f t="shared" si="34"/>
        <v/>
      </c>
      <c r="AL103" s="400" t="str">
        <f t="shared" si="35"/>
        <v/>
      </c>
      <c r="AN103" s="400" t="str">
        <f t="shared" si="36"/>
        <v/>
      </c>
      <c r="AP103" s="400" t="str">
        <f t="shared" si="37"/>
        <v/>
      </c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</row>
    <row r="104" spans="4:1002" x14ac:dyDescent="0.3">
      <c r="D104" s="400" t="str">
        <f t="shared" si="19"/>
        <v/>
      </c>
      <c r="F104" s="400" t="str">
        <f t="shared" si="19"/>
        <v/>
      </c>
      <c r="H104" s="400" t="str">
        <f t="shared" si="20"/>
        <v/>
      </c>
      <c r="J104" s="400" t="str">
        <f t="shared" si="21"/>
        <v/>
      </c>
      <c r="L104" s="400" t="str">
        <f t="shared" si="22"/>
        <v/>
      </c>
      <c r="N104" s="400" t="str">
        <f t="shared" si="23"/>
        <v/>
      </c>
      <c r="P104" s="400" t="str">
        <f t="shared" si="24"/>
        <v/>
      </c>
      <c r="R104" s="400" t="str">
        <f t="shared" si="25"/>
        <v/>
      </c>
      <c r="T104" s="400" t="str">
        <f t="shared" si="26"/>
        <v/>
      </c>
      <c r="V104" s="400" t="str">
        <f t="shared" si="27"/>
        <v/>
      </c>
      <c r="X104" s="400" t="str">
        <f t="shared" si="28"/>
        <v/>
      </c>
      <c r="Z104" s="400" t="str">
        <f t="shared" si="29"/>
        <v/>
      </c>
      <c r="AB104" s="400" t="str">
        <f t="shared" si="30"/>
        <v/>
      </c>
      <c r="AD104" s="400" t="str">
        <f t="shared" si="31"/>
        <v/>
      </c>
      <c r="AF104" s="400" t="str">
        <f t="shared" si="32"/>
        <v/>
      </c>
      <c r="AH104" s="400" t="str">
        <f t="shared" si="33"/>
        <v/>
      </c>
      <c r="AJ104" s="400" t="str">
        <f t="shared" si="34"/>
        <v/>
      </c>
      <c r="AL104" s="400" t="str">
        <f t="shared" si="35"/>
        <v/>
      </c>
      <c r="AN104" s="400" t="str">
        <f t="shared" si="36"/>
        <v/>
      </c>
      <c r="AP104" s="400" t="str">
        <f t="shared" si="37"/>
        <v/>
      </c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</row>
    <row r="105" spans="4:1002" x14ac:dyDescent="0.3">
      <c r="D105" s="400" t="str">
        <f t="shared" si="19"/>
        <v/>
      </c>
      <c r="F105" s="400" t="str">
        <f t="shared" si="19"/>
        <v/>
      </c>
      <c r="H105" s="400" t="str">
        <f t="shared" si="20"/>
        <v/>
      </c>
      <c r="J105" s="400" t="str">
        <f t="shared" si="21"/>
        <v/>
      </c>
      <c r="L105" s="400" t="str">
        <f t="shared" si="22"/>
        <v/>
      </c>
      <c r="N105" s="400" t="str">
        <f t="shared" si="23"/>
        <v/>
      </c>
      <c r="P105" s="400" t="str">
        <f t="shared" si="24"/>
        <v/>
      </c>
      <c r="R105" s="400" t="str">
        <f t="shared" si="25"/>
        <v/>
      </c>
      <c r="T105" s="400" t="str">
        <f t="shared" si="26"/>
        <v/>
      </c>
      <c r="V105" s="400" t="str">
        <f t="shared" si="27"/>
        <v/>
      </c>
      <c r="X105" s="400" t="str">
        <f t="shared" si="28"/>
        <v/>
      </c>
      <c r="Z105" s="400" t="str">
        <f t="shared" si="29"/>
        <v/>
      </c>
      <c r="AB105" s="400" t="str">
        <f t="shared" si="30"/>
        <v/>
      </c>
      <c r="AD105" s="400" t="str">
        <f t="shared" si="31"/>
        <v/>
      </c>
      <c r="AF105" s="400" t="str">
        <f t="shared" si="32"/>
        <v/>
      </c>
      <c r="AH105" s="400" t="str">
        <f t="shared" si="33"/>
        <v/>
      </c>
      <c r="AJ105" s="400" t="str">
        <f t="shared" si="34"/>
        <v/>
      </c>
      <c r="AL105" s="400" t="str">
        <f t="shared" si="35"/>
        <v/>
      </c>
      <c r="AN105" s="400" t="str">
        <f t="shared" si="36"/>
        <v/>
      </c>
      <c r="AP105" s="400" t="str">
        <f t="shared" si="37"/>
        <v/>
      </c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</row>
    <row r="106" spans="4:1002" x14ac:dyDescent="0.3">
      <c r="D106" s="400" t="str">
        <f t="shared" si="19"/>
        <v/>
      </c>
      <c r="F106" s="400" t="str">
        <f t="shared" si="19"/>
        <v/>
      </c>
      <c r="H106" s="400" t="str">
        <f t="shared" si="20"/>
        <v/>
      </c>
      <c r="J106" s="400" t="str">
        <f t="shared" si="21"/>
        <v/>
      </c>
      <c r="L106" s="400" t="str">
        <f t="shared" si="22"/>
        <v/>
      </c>
      <c r="N106" s="400" t="str">
        <f t="shared" si="23"/>
        <v/>
      </c>
      <c r="P106" s="400" t="str">
        <f t="shared" si="24"/>
        <v/>
      </c>
      <c r="R106" s="400" t="str">
        <f t="shared" si="25"/>
        <v/>
      </c>
      <c r="T106" s="400" t="str">
        <f t="shared" si="26"/>
        <v/>
      </c>
      <c r="V106" s="400" t="str">
        <f t="shared" si="27"/>
        <v/>
      </c>
      <c r="X106" s="400" t="str">
        <f t="shared" si="28"/>
        <v/>
      </c>
      <c r="Z106" s="400" t="str">
        <f t="shared" si="29"/>
        <v/>
      </c>
      <c r="AB106" s="400" t="str">
        <f t="shared" si="30"/>
        <v/>
      </c>
      <c r="AD106" s="400" t="str">
        <f t="shared" si="31"/>
        <v/>
      </c>
      <c r="AF106" s="400" t="str">
        <f t="shared" si="32"/>
        <v/>
      </c>
      <c r="AH106" s="400" t="str">
        <f t="shared" si="33"/>
        <v/>
      </c>
      <c r="AJ106" s="400" t="str">
        <f t="shared" si="34"/>
        <v/>
      </c>
      <c r="AL106" s="400" t="str">
        <f t="shared" si="35"/>
        <v/>
      </c>
      <c r="AN106" s="400" t="str">
        <f t="shared" si="36"/>
        <v/>
      </c>
      <c r="AP106" s="400" t="str">
        <f t="shared" si="37"/>
        <v/>
      </c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</row>
    <row r="107" spans="4:1002" x14ac:dyDescent="0.3">
      <c r="D107" s="400" t="str">
        <f t="shared" si="19"/>
        <v/>
      </c>
      <c r="F107" s="400" t="str">
        <f t="shared" si="19"/>
        <v/>
      </c>
      <c r="H107" s="400" t="str">
        <f t="shared" si="20"/>
        <v/>
      </c>
      <c r="J107" s="400" t="str">
        <f t="shared" si="21"/>
        <v/>
      </c>
      <c r="L107" s="400" t="str">
        <f t="shared" si="22"/>
        <v/>
      </c>
      <c r="N107" s="400" t="str">
        <f t="shared" si="23"/>
        <v/>
      </c>
      <c r="P107" s="400" t="str">
        <f t="shared" si="24"/>
        <v/>
      </c>
      <c r="R107" s="400" t="str">
        <f t="shared" si="25"/>
        <v/>
      </c>
      <c r="T107" s="400" t="str">
        <f t="shared" si="26"/>
        <v/>
      </c>
      <c r="V107" s="400" t="str">
        <f t="shared" si="27"/>
        <v/>
      </c>
      <c r="X107" s="400" t="str">
        <f t="shared" si="28"/>
        <v/>
      </c>
      <c r="Z107" s="400" t="str">
        <f t="shared" si="29"/>
        <v/>
      </c>
      <c r="AB107" s="400" t="str">
        <f t="shared" si="30"/>
        <v/>
      </c>
      <c r="AD107" s="400" t="str">
        <f t="shared" si="31"/>
        <v/>
      </c>
      <c r="AF107" s="400" t="str">
        <f t="shared" si="32"/>
        <v/>
      </c>
      <c r="AH107" s="400" t="str">
        <f t="shared" si="33"/>
        <v/>
      </c>
      <c r="AJ107" s="400" t="str">
        <f t="shared" si="34"/>
        <v/>
      </c>
      <c r="AL107" s="400" t="str">
        <f t="shared" si="35"/>
        <v/>
      </c>
      <c r="AN107" s="400" t="str">
        <f t="shared" si="36"/>
        <v/>
      </c>
      <c r="AP107" s="400" t="str">
        <f t="shared" si="37"/>
        <v/>
      </c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</row>
    <row r="108" spans="4:1002" x14ac:dyDescent="0.3">
      <c r="D108" s="400" t="str">
        <f t="shared" si="19"/>
        <v/>
      </c>
      <c r="F108" s="400" t="str">
        <f t="shared" si="19"/>
        <v/>
      </c>
      <c r="H108" s="400" t="str">
        <f t="shared" si="20"/>
        <v/>
      </c>
      <c r="J108" s="400" t="str">
        <f t="shared" si="21"/>
        <v/>
      </c>
      <c r="L108" s="400" t="str">
        <f t="shared" si="22"/>
        <v/>
      </c>
      <c r="N108" s="400" t="str">
        <f t="shared" si="23"/>
        <v/>
      </c>
      <c r="P108" s="400" t="str">
        <f t="shared" si="24"/>
        <v/>
      </c>
      <c r="R108" s="400" t="str">
        <f t="shared" si="25"/>
        <v/>
      </c>
      <c r="T108" s="400" t="str">
        <f t="shared" si="26"/>
        <v/>
      </c>
      <c r="V108" s="400" t="str">
        <f t="shared" si="27"/>
        <v/>
      </c>
      <c r="X108" s="400" t="str">
        <f t="shared" si="28"/>
        <v/>
      </c>
      <c r="Z108" s="400" t="str">
        <f t="shared" si="29"/>
        <v/>
      </c>
      <c r="AB108" s="400" t="str">
        <f t="shared" si="30"/>
        <v/>
      </c>
      <c r="AD108" s="400" t="str">
        <f t="shared" si="31"/>
        <v/>
      </c>
      <c r="AF108" s="400" t="str">
        <f t="shared" si="32"/>
        <v/>
      </c>
      <c r="AH108" s="400" t="str">
        <f t="shared" si="33"/>
        <v/>
      </c>
      <c r="AJ108" s="400" t="str">
        <f t="shared" si="34"/>
        <v/>
      </c>
      <c r="AL108" s="400" t="str">
        <f t="shared" si="35"/>
        <v/>
      </c>
      <c r="AN108" s="400" t="str">
        <f t="shared" si="36"/>
        <v/>
      </c>
      <c r="AP108" s="400" t="str">
        <f t="shared" si="37"/>
        <v/>
      </c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</row>
    <row r="109" spans="4:1002" x14ac:dyDescent="0.3">
      <c r="D109" s="400" t="str">
        <f t="shared" si="19"/>
        <v/>
      </c>
      <c r="F109" s="400" t="str">
        <f t="shared" si="19"/>
        <v/>
      </c>
      <c r="H109" s="400" t="str">
        <f t="shared" si="20"/>
        <v/>
      </c>
      <c r="J109" s="400" t="str">
        <f t="shared" si="21"/>
        <v/>
      </c>
      <c r="L109" s="400" t="str">
        <f t="shared" si="22"/>
        <v/>
      </c>
      <c r="N109" s="400" t="str">
        <f t="shared" si="23"/>
        <v/>
      </c>
      <c r="P109" s="400" t="str">
        <f t="shared" si="24"/>
        <v/>
      </c>
      <c r="R109" s="400" t="str">
        <f t="shared" si="25"/>
        <v/>
      </c>
      <c r="T109" s="400" t="str">
        <f t="shared" si="26"/>
        <v/>
      </c>
      <c r="V109" s="400" t="str">
        <f t="shared" si="27"/>
        <v/>
      </c>
      <c r="X109" s="400" t="str">
        <f t="shared" si="28"/>
        <v/>
      </c>
      <c r="Z109" s="400" t="str">
        <f t="shared" si="29"/>
        <v/>
      </c>
      <c r="AB109" s="400" t="str">
        <f t="shared" si="30"/>
        <v/>
      </c>
      <c r="AD109" s="400" t="str">
        <f t="shared" si="31"/>
        <v/>
      </c>
      <c r="AF109" s="400" t="str">
        <f t="shared" si="32"/>
        <v/>
      </c>
      <c r="AH109" s="400" t="str">
        <f t="shared" si="33"/>
        <v/>
      </c>
      <c r="AJ109" s="400" t="str">
        <f t="shared" si="34"/>
        <v/>
      </c>
      <c r="AL109" s="400" t="str">
        <f t="shared" si="35"/>
        <v/>
      </c>
      <c r="AN109" s="400" t="str">
        <f t="shared" si="36"/>
        <v/>
      </c>
      <c r="AP109" s="400" t="str">
        <f t="shared" si="37"/>
        <v/>
      </c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</row>
    <row r="110" spans="4:1002" x14ac:dyDescent="0.3">
      <c r="D110" s="400" t="str">
        <f t="shared" si="19"/>
        <v/>
      </c>
      <c r="F110" s="400" t="str">
        <f t="shared" si="19"/>
        <v/>
      </c>
      <c r="H110" s="400" t="str">
        <f t="shared" si="20"/>
        <v/>
      </c>
      <c r="J110" s="400" t="str">
        <f t="shared" si="21"/>
        <v/>
      </c>
      <c r="L110" s="400" t="str">
        <f t="shared" si="22"/>
        <v/>
      </c>
      <c r="N110" s="400" t="str">
        <f t="shared" si="23"/>
        <v/>
      </c>
      <c r="P110" s="400" t="str">
        <f t="shared" si="24"/>
        <v/>
      </c>
      <c r="R110" s="400" t="str">
        <f t="shared" si="25"/>
        <v/>
      </c>
      <c r="T110" s="400" t="str">
        <f t="shared" si="26"/>
        <v/>
      </c>
      <c r="V110" s="400" t="str">
        <f t="shared" si="27"/>
        <v/>
      </c>
      <c r="X110" s="400" t="str">
        <f t="shared" si="28"/>
        <v/>
      </c>
      <c r="Z110" s="400" t="str">
        <f t="shared" si="29"/>
        <v/>
      </c>
      <c r="AB110" s="400" t="str">
        <f t="shared" si="30"/>
        <v/>
      </c>
      <c r="AD110" s="400" t="str">
        <f t="shared" si="31"/>
        <v/>
      </c>
      <c r="AF110" s="400" t="str">
        <f t="shared" si="32"/>
        <v/>
      </c>
      <c r="AH110" s="400" t="str">
        <f t="shared" si="33"/>
        <v/>
      </c>
      <c r="AJ110" s="400" t="str">
        <f t="shared" si="34"/>
        <v/>
      </c>
      <c r="AL110" s="400" t="str">
        <f t="shared" si="35"/>
        <v/>
      </c>
      <c r="AN110" s="400" t="str">
        <f t="shared" si="36"/>
        <v/>
      </c>
      <c r="AP110" s="400" t="str">
        <f t="shared" si="37"/>
        <v/>
      </c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</row>
    <row r="111" spans="4:1002" x14ac:dyDescent="0.3">
      <c r="D111" s="400" t="str">
        <f t="shared" si="19"/>
        <v/>
      </c>
      <c r="F111" s="400" t="str">
        <f t="shared" si="19"/>
        <v/>
      </c>
      <c r="H111" s="400" t="str">
        <f t="shared" si="20"/>
        <v/>
      </c>
      <c r="J111" s="400" t="str">
        <f t="shared" si="21"/>
        <v/>
      </c>
      <c r="L111" s="400" t="str">
        <f t="shared" si="22"/>
        <v/>
      </c>
      <c r="N111" s="400" t="str">
        <f t="shared" si="23"/>
        <v/>
      </c>
      <c r="P111" s="400" t="str">
        <f t="shared" si="24"/>
        <v/>
      </c>
      <c r="R111" s="400" t="str">
        <f t="shared" si="25"/>
        <v/>
      </c>
      <c r="T111" s="400" t="str">
        <f t="shared" si="26"/>
        <v/>
      </c>
      <c r="V111" s="400" t="str">
        <f t="shared" si="27"/>
        <v/>
      </c>
      <c r="X111" s="400" t="str">
        <f t="shared" si="28"/>
        <v/>
      </c>
      <c r="Z111" s="400" t="str">
        <f t="shared" si="29"/>
        <v/>
      </c>
      <c r="AB111" s="400" t="str">
        <f t="shared" si="30"/>
        <v/>
      </c>
      <c r="AD111" s="400" t="str">
        <f t="shared" si="31"/>
        <v/>
      </c>
      <c r="AF111" s="400" t="str">
        <f t="shared" si="32"/>
        <v/>
      </c>
      <c r="AH111" s="400" t="str">
        <f t="shared" si="33"/>
        <v/>
      </c>
      <c r="AJ111" s="400" t="str">
        <f t="shared" si="34"/>
        <v/>
      </c>
      <c r="AL111" s="400" t="str">
        <f t="shared" si="35"/>
        <v/>
      </c>
      <c r="AN111" s="400" t="str">
        <f t="shared" si="36"/>
        <v/>
      </c>
      <c r="AP111" s="400" t="str">
        <f t="shared" si="37"/>
        <v/>
      </c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</row>
    <row r="112" spans="4:1002" x14ac:dyDescent="0.3">
      <c r="D112" s="400" t="str">
        <f t="shared" si="19"/>
        <v/>
      </c>
      <c r="F112" s="400" t="str">
        <f t="shared" si="19"/>
        <v/>
      </c>
      <c r="H112" s="400" t="str">
        <f t="shared" si="20"/>
        <v/>
      </c>
      <c r="J112" s="400" t="str">
        <f t="shared" si="21"/>
        <v/>
      </c>
      <c r="L112" s="400" t="str">
        <f t="shared" si="22"/>
        <v/>
      </c>
      <c r="N112" s="400" t="str">
        <f t="shared" si="23"/>
        <v/>
      </c>
      <c r="P112" s="400" t="str">
        <f t="shared" si="24"/>
        <v/>
      </c>
      <c r="R112" s="400" t="str">
        <f t="shared" si="25"/>
        <v/>
      </c>
      <c r="T112" s="400" t="str">
        <f t="shared" si="26"/>
        <v/>
      </c>
      <c r="V112" s="400" t="str">
        <f t="shared" si="27"/>
        <v/>
      </c>
      <c r="X112" s="400" t="str">
        <f t="shared" si="28"/>
        <v/>
      </c>
      <c r="Z112" s="400" t="str">
        <f t="shared" si="29"/>
        <v/>
      </c>
      <c r="AB112" s="400" t="str">
        <f t="shared" si="30"/>
        <v/>
      </c>
      <c r="AD112" s="400" t="str">
        <f t="shared" si="31"/>
        <v/>
      </c>
      <c r="AF112" s="400" t="str">
        <f t="shared" si="32"/>
        <v/>
      </c>
      <c r="AH112" s="400" t="str">
        <f t="shared" si="33"/>
        <v/>
      </c>
      <c r="AJ112" s="400" t="str">
        <f t="shared" si="34"/>
        <v/>
      </c>
      <c r="AL112" s="400" t="str">
        <f t="shared" si="35"/>
        <v/>
      </c>
      <c r="AN112" s="400" t="str">
        <f t="shared" si="36"/>
        <v/>
      </c>
      <c r="AP112" s="400" t="str">
        <f t="shared" si="37"/>
        <v/>
      </c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</row>
    <row r="113" spans="4:1002" x14ac:dyDescent="0.3">
      <c r="D113" s="400" t="str">
        <f t="shared" si="19"/>
        <v/>
      </c>
      <c r="F113" s="400" t="str">
        <f t="shared" si="19"/>
        <v/>
      </c>
      <c r="H113" s="400" t="str">
        <f t="shared" si="20"/>
        <v/>
      </c>
      <c r="J113" s="400" t="str">
        <f t="shared" si="21"/>
        <v/>
      </c>
      <c r="L113" s="400" t="str">
        <f t="shared" si="22"/>
        <v/>
      </c>
      <c r="N113" s="400" t="str">
        <f t="shared" si="23"/>
        <v/>
      </c>
      <c r="P113" s="400" t="str">
        <f t="shared" si="24"/>
        <v/>
      </c>
      <c r="R113" s="400" t="str">
        <f t="shared" si="25"/>
        <v/>
      </c>
      <c r="T113" s="400" t="str">
        <f t="shared" si="26"/>
        <v/>
      </c>
      <c r="V113" s="400" t="str">
        <f t="shared" si="27"/>
        <v/>
      </c>
      <c r="X113" s="400" t="str">
        <f t="shared" si="28"/>
        <v/>
      </c>
      <c r="Z113" s="400" t="str">
        <f t="shared" si="29"/>
        <v/>
      </c>
      <c r="AB113" s="400" t="str">
        <f t="shared" si="30"/>
        <v/>
      </c>
      <c r="AD113" s="400" t="str">
        <f t="shared" si="31"/>
        <v/>
      </c>
      <c r="AF113" s="400" t="str">
        <f t="shared" si="32"/>
        <v/>
      </c>
      <c r="AH113" s="400" t="str">
        <f t="shared" si="33"/>
        <v/>
      </c>
      <c r="AJ113" s="400" t="str">
        <f t="shared" si="34"/>
        <v/>
      </c>
      <c r="AL113" s="400" t="str">
        <f t="shared" si="35"/>
        <v/>
      </c>
      <c r="AN113" s="400" t="str">
        <f t="shared" si="36"/>
        <v/>
      </c>
      <c r="AP113" s="400" t="str">
        <f t="shared" si="37"/>
        <v/>
      </c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</row>
    <row r="114" spans="4:1002" x14ac:dyDescent="0.3">
      <c r="D114" s="400" t="str">
        <f t="shared" si="19"/>
        <v/>
      </c>
      <c r="F114" s="400" t="str">
        <f t="shared" si="19"/>
        <v/>
      </c>
      <c r="H114" s="400" t="str">
        <f t="shared" si="20"/>
        <v/>
      </c>
      <c r="J114" s="400" t="str">
        <f t="shared" si="21"/>
        <v/>
      </c>
      <c r="L114" s="400" t="str">
        <f t="shared" si="22"/>
        <v/>
      </c>
      <c r="N114" s="400" t="str">
        <f t="shared" si="23"/>
        <v/>
      </c>
      <c r="P114" s="400" t="str">
        <f t="shared" si="24"/>
        <v/>
      </c>
      <c r="R114" s="400" t="str">
        <f t="shared" si="25"/>
        <v/>
      </c>
      <c r="T114" s="400" t="str">
        <f t="shared" si="26"/>
        <v/>
      </c>
      <c r="V114" s="400" t="str">
        <f t="shared" si="27"/>
        <v/>
      </c>
      <c r="X114" s="400" t="str">
        <f t="shared" si="28"/>
        <v/>
      </c>
      <c r="Z114" s="400" t="str">
        <f t="shared" si="29"/>
        <v/>
      </c>
      <c r="AB114" s="400" t="str">
        <f t="shared" si="30"/>
        <v/>
      </c>
      <c r="AD114" s="400" t="str">
        <f t="shared" si="31"/>
        <v/>
      </c>
      <c r="AF114" s="400" t="str">
        <f t="shared" si="32"/>
        <v/>
      </c>
      <c r="AH114" s="400" t="str">
        <f t="shared" si="33"/>
        <v/>
      </c>
      <c r="AJ114" s="400" t="str">
        <f t="shared" si="34"/>
        <v/>
      </c>
      <c r="AL114" s="400" t="str">
        <f t="shared" si="35"/>
        <v/>
      </c>
      <c r="AN114" s="400" t="str">
        <f t="shared" si="36"/>
        <v/>
      </c>
      <c r="AP114" s="400" t="str">
        <f t="shared" si="37"/>
        <v/>
      </c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</row>
    <row r="115" spans="4:1002" x14ac:dyDescent="0.3">
      <c r="D115" s="400" t="str">
        <f t="shared" si="19"/>
        <v/>
      </c>
      <c r="F115" s="400" t="str">
        <f t="shared" si="19"/>
        <v/>
      </c>
      <c r="H115" s="400" t="str">
        <f t="shared" si="20"/>
        <v/>
      </c>
      <c r="J115" s="400" t="str">
        <f t="shared" si="21"/>
        <v/>
      </c>
      <c r="L115" s="400" t="str">
        <f t="shared" si="22"/>
        <v/>
      </c>
      <c r="N115" s="400" t="str">
        <f t="shared" si="23"/>
        <v/>
      </c>
      <c r="P115" s="400" t="str">
        <f t="shared" si="24"/>
        <v/>
      </c>
      <c r="R115" s="400" t="str">
        <f t="shared" si="25"/>
        <v/>
      </c>
      <c r="T115" s="400" t="str">
        <f t="shared" si="26"/>
        <v/>
      </c>
      <c r="V115" s="400" t="str">
        <f t="shared" si="27"/>
        <v/>
      </c>
      <c r="X115" s="400" t="str">
        <f t="shared" si="28"/>
        <v/>
      </c>
      <c r="Z115" s="400" t="str">
        <f t="shared" si="29"/>
        <v/>
      </c>
      <c r="AB115" s="400" t="str">
        <f t="shared" si="30"/>
        <v/>
      </c>
      <c r="AD115" s="400" t="str">
        <f t="shared" si="31"/>
        <v/>
      </c>
      <c r="AF115" s="400" t="str">
        <f t="shared" si="32"/>
        <v/>
      </c>
      <c r="AH115" s="400" t="str">
        <f t="shared" si="33"/>
        <v/>
      </c>
      <c r="AJ115" s="400" t="str">
        <f t="shared" si="34"/>
        <v/>
      </c>
      <c r="AL115" s="400" t="str">
        <f t="shared" si="35"/>
        <v/>
      </c>
      <c r="AN115" s="400" t="str">
        <f t="shared" si="36"/>
        <v/>
      </c>
      <c r="AP115" s="400" t="str">
        <f t="shared" si="37"/>
        <v/>
      </c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</row>
    <row r="116" spans="4:1002" x14ac:dyDescent="0.3">
      <c r="D116" s="400" t="str">
        <f t="shared" si="19"/>
        <v/>
      </c>
      <c r="F116" s="400" t="str">
        <f t="shared" si="19"/>
        <v/>
      </c>
      <c r="H116" s="400" t="str">
        <f t="shared" si="20"/>
        <v/>
      </c>
      <c r="J116" s="400" t="str">
        <f t="shared" si="21"/>
        <v/>
      </c>
      <c r="L116" s="400" t="str">
        <f t="shared" si="22"/>
        <v/>
      </c>
      <c r="N116" s="400" t="str">
        <f t="shared" si="23"/>
        <v/>
      </c>
      <c r="P116" s="400" t="str">
        <f t="shared" si="24"/>
        <v/>
      </c>
      <c r="R116" s="400" t="str">
        <f t="shared" si="25"/>
        <v/>
      </c>
      <c r="T116" s="400" t="str">
        <f t="shared" si="26"/>
        <v/>
      </c>
      <c r="V116" s="400" t="str">
        <f t="shared" si="27"/>
        <v/>
      </c>
      <c r="X116" s="400" t="str">
        <f t="shared" si="28"/>
        <v/>
      </c>
      <c r="Z116" s="400" t="str">
        <f t="shared" si="29"/>
        <v/>
      </c>
      <c r="AB116" s="400" t="str">
        <f t="shared" si="30"/>
        <v/>
      </c>
      <c r="AD116" s="400" t="str">
        <f t="shared" si="31"/>
        <v/>
      </c>
      <c r="AF116" s="400" t="str">
        <f t="shared" si="32"/>
        <v/>
      </c>
      <c r="AH116" s="400" t="str">
        <f t="shared" si="33"/>
        <v/>
      </c>
      <c r="AJ116" s="400" t="str">
        <f t="shared" si="34"/>
        <v/>
      </c>
      <c r="AL116" s="400" t="str">
        <f t="shared" si="35"/>
        <v/>
      </c>
      <c r="AN116" s="400" t="str">
        <f t="shared" si="36"/>
        <v/>
      </c>
      <c r="AP116" s="400" t="str">
        <f t="shared" si="37"/>
        <v/>
      </c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</row>
    <row r="117" spans="4:1002" x14ac:dyDescent="0.3">
      <c r="D117" s="400" t="str">
        <f t="shared" si="19"/>
        <v/>
      </c>
      <c r="F117" s="400" t="str">
        <f t="shared" si="19"/>
        <v/>
      </c>
      <c r="H117" s="400" t="str">
        <f t="shared" si="20"/>
        <v/>
      </c>
      <c r="J117" s="400" t="str">
        <f t="shared" si="21"/>
        <v/>
      </c>
      <c r="L117" s="400" t="str">
        <f t="shared" si="22"/>
        <v/>
      </c>
      <c r="N117" s="400" t="str">
        <f t="shared" si="23"/>
        <v/>
      </c>
      <c r="P117" s="400" t="str">
        <f t="shared" si="24"/>
        <v/>
      </c>
      <c r="R117" s="400" t="str">
        <f t="shared" si="25"/>
        <v/>
      </c>
      <c r="T117" s="400" t="str">
        <f t="shared" si="26"/>
        <v/>
      </c>
      <c r="V117" s="400" t="str">
        <f t="shared" si="27"/>
        <v/>
      </c>
      <c r="X117" s="400" t="str">
        <f t="shared" si="28"/>
        <v/>
      </c>
      <c r="Z117" s="400" t="str">
        <f t="shared" si="29"/>
        <v/>
      </c>
      <c r="AB117" s="400" t="str">
        <f t="shared" si="30"/>
        <v/>
      </c>
      <c r="AD117" s="400" t="str">
        <f t="shared" si="31"/>
        <v/>
      </c>
      <c r="AF117" s="400" t="str">
        <f t="shared" si="32"/>
        <v/>
      </c>
      <c r="AH117" s="400" t="str">
        <f t="shared" si="33"/>
        <v/>
      </c>
      <c r="AJ117" s="400" t="str">
        <f t="shared" si="34"/>
        <v/>
      </c>
      <c r="AL117" s="400" t="str">
        <f t="shared" si="35"/>
        <v/>
      </c>
      <c r="AN117" s="400" t="str">
        <f t="shared" si="36"/>
        <v/>
      </c>
      <c r="AP117" s="400" t="str">
        <f t="shared" si="37"/>
        <v/>
      </c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</row>
    <row r="118" spans="4:1002" x14ac:dyDescent="0.3">
      <c r="D118" s="400" t="str">
        <f t="shared" si="19"/>
        <v/>
      </c>
      <c r="F118" s="400" t="str">
        <f t="shared" si="19"/>
        <v/>
      </c>
      <c r="H118" s="400" t="str">
        <f t="shared" si="20"/>
        <v/>
      </c>
      <c r="J118" s="400" t="str">
        <f t="shared" si="21"/>
        <v/>
      </c>
      <c r="L118" s="400" t="str">
        <f t="shared" si="22"/>
        <v/>
      </c>
      <c r="N118" s="400" t="str">
        <f t="shared" si="23"/>
        <v/>
      </c>
      <c r="P118" s="400" t="str">
        <f t="shared" si="24"/>
        <v/>
      </c>
      <c r="R118" s="400" t="str">
        <f t="shared" si="25"/>
        <v/>
      </c>
      <c r="T118" s="400" t="str">
        <f t="shared" si="26"/>
        <v/>
      </c>
      <c r="V118" s="400" t="str">
        <f t="shared" si="27"/>
        <v/>
      </c>
      <c r="X118" s="400" t="str">
        <f t="shared" si="28"/>
        <v/>
      </c>
      <c r="Z118" s="400" t="str">
        <f t="shared" si="29"/>
        <v/>
      </c>
      <c r="AB118" s="400" t="str">
        <f t="shared" si="30"/>
        <v/>
      </c>
      <c r="AD118" s="400" t="str">
        <f t="shared" si="31"/>
        <v/>
      </c>
      <c r="AF118" s="400" t="str">
        <f t="shared" si="32"/>
        <v/>
      </c>
      <c r="AH118" s="400" t="str">
        <f t="shared" si="33"/>
        <v/>
      </c>
      <c r="AJ118" s="400" t="str">
        <f t="shared" si="34"/>
        <v/>
      </c>
      <c r="AL118" s="400" t="str">
        <f t="shared" si="35"/>
        <v/>
      </c>
      <c r="AN118" s="400" t="str">
        <f t="shared" si="36"/>
        <v/>
      </c>
      <c r="AP118" s="400" t="str">
        <f t="shared" si="37"/>
        <v/>
      </c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</row>
    <row r="119" spans="4:1002" x14ac:dyDescent="0.3">
      <c r="D119" s="400" t="str">
        <f t="shared" si="19"/>
        <v/>
      </c>
      <c r="F119" s="400" t="str">
        <f t="shared" si="19"/>
        <v/>
      </c>
      <c r="H119" s="400" t="str">
        <f t="shared" si="20"/>
        <v/>
      </c>
      <c r="J119" s="400" t="str">
        <f t="shared" si="21"/>
        <v/>
      </c>
      <c r="L119" s="400" t="str">
        <f t="shared" si="22"/>
        <v/>
      </c>
      <c r="N119" s="400" t="str">
        <f t="shared" si="23"/>
        <v/>
      </c>
      <c r="P119" s="400" t="str">
        <f t="shared" si="24"/>
        <v/>
      </c>
      <c r="R119" s="400" t="str">
        <f t="shared" si="25"/>
        <v/>
      </c>
      <c r="T119" s="400" t="str">
        <f t="shared" si="26"/>
        <v/>
      </c>
      <c r="V119" s="400" t="str">
        <f t="shared" si="27"/>
        <v/>
      </c>
      <c r="X119" s="400" t="str">
        <f t="shared" si="28"/>
        <v/>
      </c>
      <c r="Z119" s="400" t="str">
        <f t="shared" si="29"/>
        <v/>
      </c>
      <c r="AB119" s="400" t="str">
        <f t="shared" si="30"/>
        <v/>
      </c>
      <c r="AD119" s="400" t="str">
        <f t="shared" si="31"/>
        <v/>
      </c>
      <c r="AF119" s="400" t="str">
        <f t="shared" si="32"/>
        <v/>
      </c>
      <c r="AH119" s="400" t="str">
        <f t="shared" si="33"/>
        <v/>
      </c>
      <c r="AJ119" s="400" t="str">
        <f t="shared" si="34"/>
        <v/>
      </c>
      <c r="AL119" s="400" t="str">
        <f t="shared" si="35"/>
        <v/>
      </c>
      <c r="AN119" s="400" t="str">
        <f t="shared" si="36"/>
        <v/>
      </c>
      <c r="AP119" s="400" t="str">
        <f t="shared" si="37"/>
        <v/>
      </c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</row>
    <row r="120" spans="4:1002" x14ac:dyDescent="0.3">
      <c r="D120" s="400" t="str">
        <f t="shared" si="19"/>
        <v/>
      </c>
      <c r="F120" s="400" t="str">
        <f t="shared" si="19"/>
        <v/>
      </c>
      <c r="H120" s="400" t="str">
        <f t="shared" si="20"/>
        <v/>
      </c>
      <c r="J120" s="400" t="str">
        <f t="shared" si="21"/>
        <v/>
      </c>
      <c r="L120" s="400" t="str">
        <f t="shared" si="22"/>
        <v/>
      </c>
      <c r="N120" s="400" t="str">
        <f t="shared" si="23"/>
        <v/>
      </c>
      <c r="P120" s="400" t="str">
        <f t="shared" si="24"/>
        <v/>
      </c>
      <c r="R120" s="400" t="str">
        <f t="shared" si="25"/>
        <v/>
      </c>
      <c r="T120" s="400" t="str">
        <f t="shared" si="26"/>
        <v/>
      </c>
      <c r="V120" s="400" t="str">
        <f t="shared" si="27"/>
        <v/>
      </c>
      <c r="X120" s="400" t="str">
        <f t="shared" si="28"/>
        <v/>
      </c>
      <c r="Z120" s="400" t="str">
        <f t="shared" si="29"/>
        <v/>
      </c>
      <c r="AB120" s="400" t="str">
        <f t="shared" si="30"/>
        <v/>
      </c>
      <c r="AD120" s="400" t="str">
        <f t="shared" si="31"/>
        <v/>
      </c>
      <c r="AF120" s="400" t="str">
        <f t="shared" si="32"/>
        <v/>
      </c>
      <c r="AH120" s="400" t="str">
        <f t="shared" si="33"/>
        <v/>
      </c>
      <c r="AJ120" s="400" t="str">
        <f t="shared" si="34"/>
        <v/>
      </c>
      <c r="AL120" s="400" t="str">
        <f t="shared" si="35"/>
        <v/>
      </c>
      <c r="AN120" s="400" t="str">
        <f t="shared" si="36"/>
        <v/>
      </c>
      <c r="AP120" s="400" t="str">
        <f t="shared" si="37"/>
        <v/>
      </c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</row>
    <row r="121" spans="4:1002" x14ac:dyDescent="0.3">
      <c r="D121" s="400" t="str">
        <f t="shared" si="19"/>
        <v/>
      </c>
      <c r="F121" s="400" t="str">
        <f t="shared" si="19"/>
        <v/>
      </c>
      <c r="H121" s="400" t="str">
        <f t="shared" si="20"/>
        <v/>
      </c>
      <c r="J121" s="400" t="str">
        <f t="shared" si="21"/>
        <v/>
      </c>
      <c r="L121" s="400" t="str">
        <f t="shared" si="22"/>
        <v/>
      </c>
      <c r="N121" s="400" t="str">
        <f t="shared" si="23"/>
        <v/>
      </c>
      <c r="P121" s="400" t="str">
        <f t="shared" si="24"/>
        <v/>
      </c>
      <c r="R121" s="400" t="str">
        <f t="shared" si="25"/>
        <v/>
      </c>
      <c r="T121" s="400" t="str">
        <f t="shared" si="26"/>
        <v/>
      </c>
      <c r="V121" s="400" t="str">
        <f t="shared" si="27"/>
        <v/>
      </c>
      <c r="X121" s="400" t="str">
        <f t="shared" si="28"/>
        <v/>
      </c>
      <c r="Z121" s="400" t="str">
        <f t="shared" si="29"/>
        <v/>
      </c>
      <c r="AB121" s="400" t="str">
        <f t="shared" si="30"/>
        <v/>
      </c>
      <c r="AD121" s="400" t="str">
        <f t="shared" si="31"/>
        <v/>
      </c>
      <c r="AF121" s="400" t="str">
        <f t="shared" si="32"/>
        <v/>
      </c>
      <c r="AH121" s="400" t="str">
        <f t="shared" si="33"/>
        <v/>
      </c>
      <c r="AJ121" s="400" t="str">
        <f t="shared" si="34"/>
        <v/>
      </c>
      <c r="AL121" s="400" t="str">
        <f t="shared" si="35"/>
        <v/>
      </c>
      <c r="AN121" s="400" t="str">
        <f t="shared" si="36"/>
        <v/>
      </c>
      <c r="AP121" s="400" t="str">
        <f t="shared" si="37"/>
        <v/>
      </c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</row>
    <row r="122" spans="4:1002" x14ac:dyDescent="0.3">
      <c r="D122" s="400" t="str">
        <f t="shared" si="19"/>
        <v/>
      </c>
      <c r="F122" s="400" t="str">
        <f t="shared" si="19"/>
        <v/>
      </c>
      <c r="H122" s="400" t="str">
        <f t="shared" si="20"/>
        <v/>
      </c>
      <c r="J122" s="400" t="str">
        <f t="shared" si="21"/>
        <v/>
      </c>
      <c r="L122" s="400" t="str">
        <f t="shared" si="22"/>
        <v/>
      </c>
      <c r="N122" s="400" t="str">
        <f t="shared" si="23"/>
        <v/>
      </c>
      <c r="P122" s="400" t="str">
        <f t="shared" si="24"/>
        <v/>
      </c>
      <c r="R122" s="400" t="str">
        <f t="shared" si="25"/>
        <v/>
      </c>
      <c r="T122" s="400" t="str">
        <f t="shared" si="26"/>
        <v/>
      </c>
      <c r="V122" s="400" t="str">
        <f t="shared" si="27"/>
        <v/>
      </c>
      <c r="X122" s="400" t="str">
        <f t="shared" si="28"/>
        <v/>
      </c>
      <c r="Z122" s="400" t="str">
        <f t="shared" si="29"/>
        <v/>
      </c>
      <c r="AB122" s="400" t="str">
        <f t="shared" si="30"/>
        <v/>
      </c>
      <c r="AD122" s="400" t="str">
        <f t="shared" si="31"/>
        <v/>
      </c>
      <c r="AF122" s="400" t="str">
        <f t="shared" si="32"/>
        <v/>
      </c>
      <c r="AH122" s="400" t="str">
        <f t="shared" si="33"/>
        <v/>
      </c>
      <c r="AJ122" s="400" t="str">
        <f t="shared" si="34"/>
        <v/>
      </c>
      <c r="AL122" s="400" t="str">
        <f t="shared" si="35"/>
        <v/>
      </c>
      <c r="AN122" s="400" t="str">
        <f t="shared" si="36"/>
        <v/>
      </c>
      <c r="AP122" s="400" t="str">
        <f t="shared" si="37"/>
        <v/>
      </c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</row>
    <row r="123" spans="4:1002" x14ac:dyDescent="0.3">
      <c r="D123" s="400" t="str">
        <f t="shared" si="19"/>
        <v/>
      </c>
      <c r="F123" s="400" t="str">
        <f t="shared" si="19"/>
        <v/>
      </c>
      <c r="H123" s="400" t="str">
        <f t="shared" si="20"/>
        <v/>
      </c>
      <c r="J123" s="400" t="str">
        <f t="shared" si="21"/>
        <v/>
      </c>
      <c r="L123" s="400" t="str">
        <f t="shared" si="22"/>
        <v/>
      </c>
      <c r="N123" s="400" t="str">
        <f t="shared" si="23"/>
        <v/>
      </c>
      <c r="P123" s="400" t="str">
        <f t="shared" si="24"/>
        <v/>
      </c>
      <c r="R123" s="400" t="str">
        <f t="shared" si="25"/>
        <v/>
      </c>
      <c r="T123" s="400" t="str">
        <f t="shared" si="26"/>
        <v/>
      </c>
      <c r="V123" s="400" t="str">
        <f t="shared" si="27"/>
        <v/>
      </c>
      <c r="X123" s="400" t="str">
        <f t="shared" si="28"/>
        <v/>
      </c>
      <c r="Z123" s="400" t="str">
        <f t="shared" si="29"/>
        <v/>
      </c>
      <c r="AB123" s="400" t="str">
        <f t="shared" si="30"/>
        <v/>
      </c>
      <c r="AD123" s="400" t="str">
        <f t="shared" si="31"/>
        <v/>
      </c>
      <c r="AF123" s="400" t="str">
        <f t="shared" si="32"/>
        <v/>
      </c>
      <c r="AH123" s="400" t="str">
        <f t="shared" si="33"/>
        <v/>
      </c>
      <c r="AJ123" s="400" t="str">
        <f t="shared" si="34"/>
        <v/>
      </c>
      <c r="AL123" s="400" t="str">
        <f t="shared" si="35"/>
        <v/>
      </c>
      <c r="AN123" s="400" t="str">
        <f t="shared" si="36"/>
        <v/>
      </c>
      <c r="AP123" s="400" t="str">
        <f t="shared" si="37"/>
        <v/>
      </c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</row>
    <row r="124" spans="4:1002" x14ac:dyDescent="0.3">
      <c r="D124" s="400" t="str">
        <f t="shared" si="19"/>
        <v/>
      </c>
      <c r="F124" s="400" t="str">
        <f t="shared" si="19"/>
        <v/>
      </c>
      <c r="H124" s="400" t="str">
        <f t="shared" si="20"/>
        <v/>
      </c>
      <c r="J124" s="400" t="str">
        <f t="shared" si="21"/>
        <v/>
      </c>
      <c r="L124" s="400" t="str">
        <f t="shared" si="22"/>
        <v/>
      </c>
      <c r="N124" s="400" t="str">
        <f t="shared" si="23"/>
        <v/>
      </c>
      <c r="P124" s="400" t="str">
        <f t="shared" si="24"/>
        <v/>
      </c>
      <c r="R124" s="400" t="str">
        <f t="shared" si="25"/>
        <v/>
      </c>
      <c r="T124" s="400" t="str">
        <f t="shared" si="26"/>
        <v/>
      </c>
      <c r="V124" s="400" t="str">
        <f t="shared" si="27"/>
        <v/>
      </c>
      <c r="X124" s="400" t="str">
        <f t="shared" si="28"/>
        <v/>
      </c>
      <c r="Z124" s="400" t="str">
        <f t="shared" si="29"/>
        <v/>
      </c>
      <c r="AB124" s="400" t="str">
        <f t="shared" si="30"/>
        <v/>
      </c>
      <c r="AD124" s="400" t="str">
        <f t="shared" si="31"/>
        <v/>
      </c>
      <c r="AF124" s="400" t="str">
        <f t="shared" si="32"/>
        <v/>
      </c>
      <c r="AH124" s="400" t="str">
        <f t="shared" si="33"/>
        <v/>
      </c>
      <c r="AJ124" s="400" t="str">
        <f t="shared" si="34"/>
        <v/>
      </c>
      <c r="AL124" s="400" t="str">
        <f t="shared" si="35"/>
        <v/>
      </c>
      <c r="AN124" s="400" t="str">
        <f t="shared" si="36"/>
        <v/>
      </c>
      <c r="AP124" s="400" t="str">
        <f t="shared" si="37"/>
        <v/>
      </c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</row>
    <row r="125" spans="4:1002" x14ac:dyDescent="0.3">
      <c r="D125" s="400" t="str">
        <f t="shared" si="19"/>
        <v/>
      </c>
      <c r="F125" s="400" t="str">
        <f t="shared" si="19"/>
        <v/>
      </c>
      <c r="H125" s="400" t="str">
        <f t="shared" si="20"/>
        <v/>
      </c>
      <c r="J125" s="400" t="str">
        <f t="shared" si="21"/>
        <v/>
      </c>
      <c r="L125" s="400" t="str">
        <f t="shared" si="22"/>
        <v/>
      </c>
      <c r="N125" s="400" t="str">
        <f t="shared" si="23"/>
        <v/>
      </c>
      <c r="P125" s="400" t="str">
        <f t="shared" si="24"/>
        <v/>
      </c>
      <c r="R125" s="400" t="str">
        <f t="shared" si="25"/>
        <v/>
      </c>
      <c r="T125" s="400" t="str">
        <f t="shared" si="26"/>
        <v/>
      </c>
      <c r="V125" s="400" t="str">
        <f t="shared" si="27"/>
        <v/>
      </c>
      <c r="X125" s="400" t="str">
        <f t="shared" si="28"/>
        <v/>
      </c>
      <c r="Z125" s="400" t="str">
        <f t="shared" si="29"/>
        <v/>
      </c>
      <c r="AB125" s="400" t="str">
        <f t="shared" si="30"/>
        <v/>
      </c>
      <c r="AD125" s="400" t="str">
        <f t="shared" si="31"/>
        <v/>
      </c>
      <c r="AF125" s="400" t="str">
        <f t="shared" si="32"/>
        <v/>
      </c>
      <c r="AH125" s="400" t="str">
        <f t="shared" si="33"/>
        <v/>
      </c>
      <c r="AJ125" s="400" t="str">
        <f t="shared" si="34"/>
        <v/>
      </c>
      <c r="AL125" s="400" t="str">
        <f t="shared" si="35"/>
        <v/>
      </c>
      <c r="AN125" s="400" t="str">
        <f t="shared" si="36"/>
        <v/>
      </c>
      <c r="AP125" s="400" t="str">
        <f t="shared" si="37"/>
        <v/>
      </c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</row>
    <row r="126" spans="4:1002" x14ac:dyDescent="0.3">
      <c r="D126" s="400" t="str">
        <f t="shared" si="19"/>
        <v/>
      </c>
      <c r="F126" s="400" t="str">
        <f t="shared" si="19"/>
        <v/>
      </c>
      <c r="H126" s="400" t="str">
        <f t="shared" si="20"/>
        <v/>
      </c>
      <c r="J126" s="400" t="str">
        <f t="shared" si="21"/>
        <v/>
      </c>
      <c r="L126" s="400" t="str">
        <f t="shared" si="22"/>
        <v/>
      </c>
      <c r="N126" s="400" t="str">
        <f t="shared" si="23"/>
        <v/>
      </c>
      <c r="P126" s="400" t="str">
        <f t="shared" si="24"/>
        <v/>
      </c>
      <c r="R126" s="400" t="str">
        <f t="shared" si="25"/>
        <v/>
      </c>
      <c r="T126" s="400" t="str">
        <f t="shared" si="26"/>
        <v/>
      </c>
      <c r="V126" s="400" t="str">
        <f t="shared" si="27"/>
        <v/>
      </c>
      <c r="X126" s="400" t="str">
        <f t="shared" si="28"/>
        <v/>
      </c>
      <c r="Z126" s="400" t="str">
        <f t="shared" si="29"/>
        <v/>
      </c>
      <c r="AB126" s="400" t="str">
        <f t="shared" si="30"/>
        <v/>
      </c>
      <c r="AD126" s="400" t="str">
        <f t="shared" si="31"/>
        <v/>
      </c>
      <c r="AF126" s="400" t="str">
        <f t="shared" si="32"/>
        <v/>
      </c>
      <c r="AH126" s="400" t="str">
        <f t="shared" si="33"/>
        <v/>
      </c>
      <c r="AJ126" s="400" t="str">
        <f t="shared" si="34"/>
        <v/>
      </c>
      <c r="AL126" s="400" t="str">
        <f t="shared" si="35"/>
        <v/>
      </c>
      <c r="AN126" s="400" t="str">
        <f t="shared" si="36"/>
        <v/>
      </c>
      <c r="AP126" s="400" t="str">
        <f t="shared" si="37"/>
        <v/>
      </c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</row>
    <row r="127" spans="4:1002" x14ac:dyDescent="0.3">
      <c r="D127" s="400" t="str">
        <f t="shared" si="19"/>
        <v/>
      </c>
      <c r="F127" s="400" t="str">
        <f t="shared" si="19"/>
        <v/>
      </c>
      <c r="H127" s="400" t="str">
        <f t="shared" si="20"/>
        <v/>
      </c>
      <c r="J127" s="400" t="str">
        <f t="shared" si="21"/>
        <v/>
      </c>
      <c r="L127" s="400" t="str">
        <f t="shared" si="22"/>
        <v/>
      </c>
      <c r="N127" s="400" t="str">
        <f t="shared" si="23"/>
        <v/>
      </c>
      <c r="P127" s="400" t="str">
        <f t="shared" si="24"/>
        <v/>
      </c>
      <c r="R127" s="400" t="str">
        <f t="shared" si="25"/>
        <v/>
      </c>
      <c r="T127" s="400" t="str">
        <f t="shared" si="26"/>
        <v/>
      </c>
      <c r="V127" s="400" t="str">
        <f t="shared" si="27"/>
        <v/>
      </c>
      <c r="X127" s="400" t="str">
        <f t="shared" si="28"/>
        <v/>
      </c>
      <c r="Z127" s="400" t="str">
        <f t="shared" si="29"/>
        <v/>
      </c>
      <c r="AB127" s="400" t="str">
        <f t="shared" si="30"/>
        <v/>
      </c>
      <c r="AD127" s="400" t="str">
        <f t="shared" si="31"/>
        <v/>
      </c>
      <c r="AF127" s="400" t="str">
        <f t="shared" si="32"/>
        <v/>
      </c>
      <c r="AH127" s="400" t="str">
        <f t="shared" si="33"/>
        <v/>
      </c>
      <c r="AJ127" s="400" t="str">
        <f t="shared" si="34"/>
        <v/>
      </c>
      <c r="AL127" s="400" t="str">
        <f t="shared" si="35"/>
        <v/>
      </c>
      <c r="AN127" s="400" t="str">
        <f t="shared" si="36"/>
        <v/>
      </c>
      <c r="AP127" s="400" t="str">
        <f t="shared" si="37"/>
        <v/>
      </c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</row>
    <row r="128" spans="4:1002" x14ac:dyDescent="0.3">
      <c r="D128" s="400" t="str">
        <f t="shared" si="19"/>
        <v/>
      </c>
      <c r="F128" s="400" t="str">
        <f t="shared" si="19"/>
        <v/>
      </c>
      <c r="H128" s="400" t="str">
        <f t="shared" si="20"/>
        <v/>
      </c>
      <c r="J128" s="400" t="str">
        <f t="shared" si="21"/>
        <v/>
      </c>
      <c r="L128" s="400" t="str">
        <f t="shared" si="22"/>
        <v/>
      </c>
      <c r="N128" s="400" t="str">
        <f t="shared" si="23"/>
        <v/>
      </c>
      <c r="P128" s="400" t="str">
        <f t="shared" si="24"/>
        <v/>
      </c>
      <c r="R128" s="400" t="str">
        <f t="shared" si="25"/>
        <v/>
      </c>
      <c r="T128" s="400" t="str">
        <f t="shared" si="26"/>
        <v/>
      </c>
      <c r="V128" s="400" t="str">
        <f t="shared" si="27"/>
        <v/>
      </c>
      <c r="X128" s="400" t="str">
        <f t="shared" si="28"/>
        <v/>
      </c>
      <c r="Z128" s="400" t="str">
        <f t="shared" si="29"/>
        <v/>
      </c>
      <c r="AB128" s="400" t="str">
        <f t="shared" si="30"/>
        <v/>
      </c>
      <c r="AD128" s="400" t="str">
        <f t="shared" si="31"/>
        <v/>
      </c>
      <c r="AF128" s="400" t="str">
        <f t="shared" si="32"/>
        <v/>
      </c>
      <c r="AH128" s="400" t="str">
        <f t="shared" si="33"/>
        <v/>
      </c>
      <c r="AJ128" s="400" t="str">
        <f t="shared" si="34"/>
        <v/>
      </c>
      <c r="AL128" s="400" t="str">
        <f t="shared" si="35"/>
        <v/>
      </c>
      <c r="AN128" s="400" t="str">
        <f t="shared" si="36"/>
        <v/>
      </c>
      <c r="AP128" s="400" t="str">
        <f t="shared" si="37"/>
        <v/>
      </c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</row>
    <row r="129" spans="4:1002" x14ac:dyDescent="0.3">
      <c r="D129" s="400" t="str">
        <f t="shared" si="19"/>
        <v/>
      </c>
      <c r="F129" s="400" t="str">
        <f t="shared" si="19"/>
        <v/>
      </c>
      <c r="H129" s="400" t="str">
        <f t="shared" si="20"/>
        <v/>
      </c>
      <c r="J129" s="400" t="str">
        <f t="shared" si="21"/>
        <v/>
      </c>
      <c r="L129" s="400" t="str">
        <f t="shared" si="22"/>
        <v/>
      </c>
      <c r="N129" s="400" t="str">
        <f t="shared" si="23"/>
        <v/>
      </c>
      <c r="P129" s="400" t="str">
        <f t="shared" si="24"/>
        <v/>
      </c>
      <c r="R129" s="400" t="str">
        <f t="shared" si="25"/>
        <v/>
      </c>
      <c r="T129" s="400" t="str">
        <f t="shared" si="26"/>
        <v/>
      </c>
      <c r="V129" s="400" t="str">
        <f t="shared" si="27"/>
        <v/>
      </c>
      <c r="X129" s="400" t="str">
        <f t="shared" si="28"/>
        <v/>
      </c>
      <c r="Z129" s="400" t="str">
        <f t="shared" si="29"/>
        <v/>
      </c>
      <c r="AB129" s="400" t="str">
        <f t="shared" si="30"/>
        <v/>
      </c>
      <c r="AD129" s="400" t="str">
        <f t="shared" si="31"/>
        <v/>
      </c>
      <c r="AF129" s="400" t="str">
        <f t="shared" si="32"/>
        <v/>
      </c>
      <c r="AH129" s="400" t="str">
        <f t="shared" si="33"/>
        <v/>
      </c>
      <c r="AJ129" s="400" t="str">
        <f t="shared" si="34"/>
        <v/>
      </c>
      <c r="AL129" s="400" t="str">
        <f t="shared" si="35"/>
        <v/>
      </c>
      <c r="AN129" s="400" t="str">
        <f t="shared" si="36"/>
        <v/>
      </c>
      <c r="AP129" s="400" t="str">
        <f t="shared" si="37"/>
        <v/>
      </c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</row>
    <row r="130" spans="4:1002" x14ac:dyDescent="0.3">
      <c r="D130" s="400" t="str">
        <f t="shared" si="19"/>
        <v/>
      </c>
      <c r="F130" s="400" t="str">
        <f t="shared" si="19"/>
        <v/>
      </c>
      <c r="H130" s="400" t="str">
        <f t="shared" si="20"/>
        <v/>
      </c>
      <c r="J130" s="400" t="str">
        <f t="shared" si="21"/>
        <v/>
      </c>
      <c r="L130" s="400" t="str">
        <f t="shared" si="22"/>
        <v/>
      </c>
      <c r="N130" s="400" t="str">
        <f t="shared" si="23"/>
        <v/>
      </c>
      <c r="P130" s="400" t="str">
        <f t="shared" si="24"/>
        <v/>
      </c>
      <c r="R130" s="400" t="str">
        <f t="shared" si="25"/>
        <v/>
      </c>
      <c r="T130" s="400" t="str">
        <f t="shared" si="26"/>
        <v/>
      </c>
      <c r="V130" s="400" t="str">
        <f t="shared" si="27"/>
        <v/>
      </c>
      <c r="X130" s="400" t="str">
        <f t="shared" si="28"/>
        <v/>
      </c>
      <c r="Z130" s="400" t="str">
        <f t="shared" si="29"/>
        <v/>
      </c>
      <c r="AB130" s="400" t="str">
        <f t="shared" si="30"/>
        <v/>
      </c>
      <c r="AD130" s="400" t="str">
        <f t="shared" si="31"/>
        <v/>
      </c>
      <c r="AF130" s="400" t="str">
        <f t="shared" si="32"/>
        <v/>
      </c>
      <c r="AH130" s="400" t="str">
        <f t="shared" si="33"/>
        <v/>
      </c>
      <c r="AJ130" s="400" t="str">
        <f t="shared" si="34"/>
        <v/>
      </c>
      <c r="AL130" s="400" t="str">
        <f t="shared" si="35"/>
        <v/>
      </c>
      <c r="AN130" s="400" t="str">
        <f t="shared" si="36"/>
        <v/>
      </c>
      <c r="AP130" s="400" t="str">
        <f t="shared" si="37"/>
        <v/>
      </c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</row>
    <row r="131" spans="4:1002" x14ac:dyDescent="0.3">
      <c r="D131" s="400" t="str">
        <f t="shared" si="19"/>
        <v/>
      </c>
      <c r="F131" s="400" t="str">
        <f t="shared" si="19"/>
        <v/>
      </c>
      <c r="H131" s="400" t="str">
        <f t="shared" si="20"/>
        <v/>
      </c>
      <c r="J131" s="400" t="str">
        <f t="shared" si="21"/>
        <v/>
      </c>
      <c r="L131" s="400" t="str">
        <f t="shared" si="22"/>
        <v/>
      </c>
      <c r="N131" s="400" t="str">
        <f t="shared" si="23"/>
        <v/>
      </c>
      <c r="P131" s="400" t="str">
        <f t="shared" si="24"/>
        <v/>
      </c>
      <c r="R131" s="400" t="str">
        <f t="shared" si="25"/>
        <v/>
      </c>
      <c r="T131" s="400" t="str">
        <f t="shared" si="26"/>
        <v/>
      </c>
      <c r="V131" s="400" t="str">
        <f t="shared" si="27"/>
        <v/>
      </c>
      <c r="X131" s="400" t="str">
        <f t="shared" si="28"/>
        <v/>
      </c>
      <c r="Z131" s="400" t="str">
        <f t="shared" si="29"/>
        <v/>
      </c>
      <c r="AB131" s="400" t="str">
        <f t="shared" si="30"/>
        <v/>
      </c>
      <c r="AD131" s="400" t="str">
        <f t="shared" si="31"/>
        <v/>
      </c>
      <c r="AF131" s="400" t="str">
        <f t="shared" si="32"/>
        <v/>
      </c>
      <c r="AH131" s="400" t="str">
        <f t="shared" si="33"/>
        <v/>
      </c>
      <c r="AJ131" s="400" t="str">
        <f t="shared" si="34"/>
        <v/>
      </c>
      <c r="AL131" s="400" t="str">
        <f t="shared" si="35"/>
        <v/>
      </c>
      <c r="AN131" s="400" t="str">
        <f t="shared" si="36"/>
        <v/>
      </c>
      <c r="AP131" s="400" t="str">
        <f t="shared" si="37"/>
        <v/>
      </c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</row>
    <row r="132" spans="4:1002" x14ac:dyDescent="0.3">
      <c r="D132" s="400" t="str">
        <f t="shared" si="19"/>
        <v/>
      </c>
      <c r="F132" s="400" t="str">
        <f t="shared" si="19"/>
        <v/>
      </c>
      <c r="H132" s="400" t="str">
        <f t="shared" si="20"/>
        <v/>
      </c>
      <c r="J132" s="400" t="str">
        <f t="shared" si="21"/>
        <v/>
      </c>
      <c r="L132" s="400" t="str">
        <f t="shared" si="22"/>
        <v/>
      </c>
      <c r="N132" s="400" t="str">
        <f t="shared" si="23"/>
        <v/>
      </c>
      <c r="P132" s="400" t="str">
        <f t="shared" si="24"/>
        <v/>
      </c>
      <c r="R132" s="400" t="str">
        <f t="shared" si="25"/>
        <v/>
      </c>
      <c r="T132" s="400" t="str">
        <f t="shared" si="26"/>
        <v/>
      </c>
      <c r="V132" s="400" t="str">
        <f t="shared" si="27"/>
        <v/>
      </c>
      <c r="X132" s="400" t="str">
        <f t="shared" si="28"/>
        <v/>
      </c>
      <c r="Z132" s="400" t="str">
        <f t="shared" si="29"/>
        <v/>
      </c>
      <c r="AB132" s="400" t="str">
        <f t="shared" si="30"/>
        <v/>
      </c>
      <c r="AD132" s="400" t="str">
        <f t="shared" si="31"/>
        <v/>
      </c>
      <c r="AF132" s="400" t="str">
        <f t="shared" si="32"/>
        <v/>
      </c>
      <c r="AH132" s="400" t="str">
        <f t="shared" si="33"/>
        <v/>
      </c>
      <c r="AJ132" s="400" t="str">
        <f t="shared" si="34"/>
        <v/>
      </c>
      <c r="AL132" s="400" t="str">
        <f t="shared" si="35"/>
        <v/>
      </c>
      <c r="AN132" s="400" t="str">
        <f t="shared" si="36"/>
        <v/>
      </c>
      <c r="AP132" s="400" t="str">
        <f t="shared" si="37"/>
        <v/>
      </c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</row>
    <row r="133" spans="4:1002" x14ac:dyDescent="0.3">
      <c r="D133" s="400" t="str">
        <f t="shared" si="19"/>
        <v/>
      </c>
      <c r="F133" s="400" t="str">
        <f t="shared" si="19"/>
        <v/>
      </c>
      <c r="H133" s="400" t="str">
        <f t="shared" si="20"/>
        <v/>
      </c>
      <c r="J133" s="400" t="str">
        <f t="shared" si="21"/>
        <v/>
      </c>
      <c r="L133" s="400" t="str">
        <f t="shared" si="22"/>
        <v/>
      </c>
      <c r="N133" s="400" t="str">
        <f t="shared" si="23"/>
        <v/>
      </c>
      <c r="P133" s="400" t="str">
        <f t="shared" si="24"/>
        <v/>
      </c>
      <c r="R133" s="400" t="str">
        <f t="shared" si="25"/>
        <v/>
      </c>
      <c r="T133" s="400" t="str">
        <f t="shared" si="26"/>
        <v/>
      </c>
      <c r="V133" s="400" t="str">
        <f t="shared" si="27"/>
        <v/>
      </c>
      <c r="X133" s="400" t="str">
        <f t="shared" si="28"/>
        <v/>
      </c>
      <c r="Z133" s="400" t="str">
        <f t="shared" si="29"/>
        <v/>
      </c>
      <c r="AB133" s="400" t="str">
        <f t="shared" si="30"/>
        <v/>
      </c>
      <c r="AD133" s="400" t="str">
        <f t="shared" si="31"/>
        <v/>
      </c>
      <c r="AF133" s="400" t="str">
        <f t="shared" si="32"/>
        <v/>
      </c>
      <c r="AH133" s="400" t="str">
        <f t="shared" si="33"/>
        <v/>
      </c>
      <c r="AJ133" s="400" t="str">
        <f t="shared" si="34"/>
        <v/>
      </c>
      <c r="AL133" s="400" t="str">
        <f t="shared" si="35"/>
        <v/>
      </c>
      <c r="AN133" s="400" t="str">
        <f t="shared" si="36"/>
        <v/>
      </c>
      <c r="AP133" s="400" t="str">
        <f t="shared" si="37"/>
        <v/>
      </c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</row>
    <row r="134" spans="4:1002" x14ac:dyDescent="0.3">
      <c r="D134" s="400" t="str">
        <f t="shared" si="19"/>
        <v/>
      </c>
      <c r="F134" s="400" t="str">
        <f t="shared" si="19"/>
        <v/>
      </c>
      <c r="H134" s="400" t="str">
        <f t="shared" si="20"/>
        <v/>
      </c>
      <c r="J134" s="400" t="str">
        <f t="shared" si="21"/>
        <v/>
      </c>
      <c r="L134" s="400" t="str">
        <f t="shared" si="22"/>
        <v/>
      </c>
      <c r="N134" s="400" t="str">
        <f t="shared" si="23"/>
        <v/>
      </c>
      <c r="P134" s="400" t="str">
        <f t="shared" si="24"/>
        <v/>
      </c>
      <c r="R134" s="400" t="str">
        <f t="shared" si="25"/>
        <v/>
      </c>
      <c r="T134" s="400" t="str">
        <f t="shared" si="26"/>
        <v/>
      </c>
      <c r="V134" s="400" t="str">
        <f t="shared" si="27"/>
        <v/>
      </c>
      <c r="X134" s="400" t="str">
        <f t="shared" si="28"/>
        <v/>
      </c>
      <c r="Z134" s="400" t="str">
        <f t="shared" si="29"/>
        <v/>
      </c>
      <c r="AB134" s="400" t="str">
        <f t="shared" si="30"/>
        <v/>
      </c>
      <c r="AD134" s="400" t="str">
        <f t="shared" si="31"/>
        <v/>
      </c>
      <c r="AF134" s="400" t="str">
        <f t="shared" si="32"/>
        <v/>
      </c>
      <c r="AH134" s="400" t="str">
        <f t="shared" si="33"/>
        <v/>
      </c>
      <c r="AJ134" s="400" t="str">
        <f t="shared" si="34"/>
        <v/>
      </c>
      <c r="AL134" s="400" t="str">
        <f t="shared" si="35"/>
        <v/>
      </c>
      <c r="AN134" s="400" t="str">
        <f t="shared" si="36"/>
        <v/>
      </c>
      <c r="AP134" s="400" t="str">
        <f t="shared" si="37"/>
        <v/>
      </c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</row>
    <row r="135" spans="4:1002" x14ac:dyDescent="0.3">
      <c r="D135" s="400" t="str">
        <f t="shared" si="19"/>
        <v/>
      </c>
      <c r="F135" s="400" t="str">
        <f t="shared" si="19"/>
        <v/>
      </c>
      <c r="H135" s="400" t="str">
        <f t="shared" si="20"/>
        <v/>
      </c>
      <c r="J135" s="400" t="str">
        <f t="shared" si="21"/>
        <v/>
      </c>
      <c r="L135" s="400" t="str">
        <f t="shared" si="22"/>
        <v/>
      </c>
      <c r="N135" s="400" t="str">
        <f t="shared" si="23"/>
        <v/>
      </c>
      <c r="P135" s="400" t="str">
        <f t="shared" si="24"/>
        <v/>
      </c>
      <c r="R135" s="400" t="str">
        <f t="shared" si="25"/>
        <v/>
      </c>
      <c r="T135" s="400" t="str">
        <f t="shared" si="26"/>
        <v/>
      </c>
      <c r="V135" s="400" t="str">
        <f t="shared" si="27"/>
        <v/>
      </c>
      <c r="X135" s="400" t="str">
        <f t="shared" si="28"/>
        <v/>
      </c>
      <c r="Z135" s="400" t="str">
        <f t="shared" si="29"/>
        <v/>
      </c>
      <c r="AB135" s="400" t="str">
        <f t="shared" si="30"/>
        <v/>
      </c>
      <c r="AD135" s="400" t="str">
        <f t="shared" si="31"/>
        <v/>
      </c>
      <c r="AF135" s="400" t="str">
        <f t="shared" si="32"/>
        <v/>
      </c>
      <c r="AH135" s="400" t="str">
        <f t="shared" si="33"/>
        <v/>
      </c>
      <c r="AJ135" s="400" t="str">
        <f t="shared" si="34"/>
        <v/>
      </c>
      <c r="AL135" s="400" t="str">
        <f t="shared" si="35"/>
        <v/>
      </c>
      <c r="AN135" s="400" t="str">
        <f t="shared" si="36"/>
        <v/>
      </c>
      <c r="AP135" s="400" t="str">
        <f t="shared" si="37"/>
        <v/>
      </c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</row>
    <row r="136" spans="4:1002" x14ac:dyDescent="0.3">
      <c r="D136" s="400" t="str">
        <f t="shared" si="19"/>
        <v/>
      </c>
      <c r="F136" s="400" t="str">
        <f t="shared" si="19"/>
        <v/>
      </c>
      <c r="H136" s="400" t="str">
        <f t="shared" si="20"/>
        <v/>
      </c>
      <c r="J136" s="400" t="str">
        <f t="shared" si="21"/>
        <v/>
      </c>
      <c r="L136" s="400" t="str">
        <f t="shared" si="22"/>
        <v/>
      </c>
      <c r="N136" s="400" t="str">
        <f t="shared" si="23"/>
        <v/>
      </c>
      <c r="P136" s="400" t="str">
        <f t="shared" si="24"/>
        <v/>
      </c>
      <c r="R136" s="400" t="str">
        <f t="shared" si="25"/>
        <v/>
      </c>
      <c r="T136" s="400" t="str">
        <f t="shared" si="26"/>
        <v/>
      </c>
      <c r="V136" s="400" t="str">
        <f t="shared" si="27"/>
        <v/>
      </c>
      <c r="X136" s="400" t="str">
        <f t="shared" si="28"/>
        <v/>
      </c>
      <c r="Z136" s="400" t="str">
        <f t="shared" si="29"/>
        <v/>
      </c>
      <c r="AB136" s="400" t="str">
        <f t="shared" si="30"/>
        <v/>
      </c>
      <c r="AD136" s="400" t="str">
        <f t="shared" si="31"/>
        <v/>
      </c>
      <c r="AF136" s="400" t="str">
        <f t="shared" si="32"/>
        <v/>
      </c>
      <c r="AH136" s="400" t="str">
        <f t="shared" si="33"/>
        <v/>
      </c>
      <c r="AJ136" s="400" t="str">
        <f t="shared" si="34"/>
        <v/>
      </c>
      <c r="AL136" s="400" t="str">
        <f t="shared" si="35"/>
        <v/>
      </c>
      <c r="AN136" s="400" t="str">
        <f t="shared" si="36"/>
        <v/>
      </c>
      <c r="AP136" s="400" t="str">
        <f t="shared" si="37"/>
        <v/>
      </c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</row>
    <row r="137" spans="4:1002" x14ac:dyDescent="0.3">
      <c r="D137" s="400" t="str">
        <f t="shared" si="19"/>
        <v/>
      </c>
      <c r="F137" s="400" t="str">
        <f t="shared" si="19"/>
        <v/>
      </c>
      <c r="H137" s="400" t="str">
        <f t="shared" si="20"/>
        <v/>
      </c>
      <c r="J137" s="400" t="str">
        <f t="shared" si="21"/>
        <v/>
      </c>
      <c r="L137" s="400" t="str">
        <f t="shared" si="22"/>
        <v/>
      </c>
      <c r="N137" s="400" t="str">
        <f t="shared" si="23"/>
        <v/>
      </c>
      <c r="P137" s="400" t="str">
        <f t="shared" si="24"/>
        <v/>
      </c>
      <c r="R137" s="400" t="str">
        <f t="shared" si="25"/>
        <v/>
      </c>
      <c r="T137" s="400" t="str">
        <f t="shared" si="26"/>
        <v/>
      </c>
      <c r="V137" s="400" t="str">
        <f t="shared" si="27"/>
        <v/>
      </c>
      <c r="X137" s="400" t="str">
        <f t="shared" si="28"/>
        <v/>
      </c>
      <c r="Z137" s="400" t="str">
        <f t="shared" si="29"/>
        <v/>
      </c>
      <c r="AB137" s="400" t="str">
        <f t="shared" si="30"/>
        <v/>
      </c>
      <c r="AD137" s="400" t="str">
        <f t="shared" si="31"/>
        <v/>
      </c>
      <c r="AF137" s="400" t="str">
        <f t="shared" si="32"/>
        <v/>
      </c>
      <c r="AH137" s="400" t="str">
        <f t="shared" si="33"/>
        <v/>
      </c>
      <c r="AJ137" s="400" t="str">
        <f t="shared" si="34"/>
        <v/>
      </c>
      <c r="AL137" s="400" t="str">
        <f t="shared" si="35"/>
        <v/>
      </c>
      <c r="AN137" s="400" t="str">
        <f t="shared" si="36"/>
        <v/>
      </c>
      <c r="AP137" s="400" t="str">
        <f t="shared" si="37"/>
        <v/>
      </c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</row>
    <row r="138" spans="4:1002" x14ac:dyDescent="0.3">
      <c r="D138" s="400" t="str">
        <f t="shared" si="19"/>
        <v/>
      </c>
      <c r="F138" s="400" t="str">
        <f t="shared" si="19"/>
        <v/>
      </c>
      <c r="H138" s="400" t="str">
        <f t="shared" si="20"/>
        <v/>
      </c>
      <c r="J138" s="400" t="str">
        <f t="shared" si="21"/>
        <v/>
      </c>
      <c r="L138" s="400" t="str">
        <f t="shared" si="22"/>
        <v/>
      </c>
      <c r="N138" s="400" t="str">
        <f t="shared" si="23"/>
        <v/>
      </c>
      <c r="P138" s="400" t="str">
        <f t="shared" si="24"/>
        <v/>
      </c>
      <c r="R138" s="400" t="str">
        <f t="shared" si="25"/>
        <v/>
      </c>
      <c r="T138" s="400" t="str">
        <f t="shared" si="26"/>
        <v/>
      </c>
      <c r="V138" s="400" t="str">
        <f t="shared" si="27"/>
        <v/>
      </c>
      <c r="X138" s="400" t="str">
        <f t="shared" si="28"/>
        <v/>
      </c>
      <c r="Z138" s="400" t="str">
        <f t="shared" si="29"/>
        <v/>
      </c>
      <c r="AB138" s="400" t="str">
        <f t="shared" si="30"/>
        <v/>
      </c>
      <c r="AD138" s="400" t="str">
        <f t="shared" si="31"/>
        <v/>
      </c>
      <c r="AF138" s="400" t="str">
        <f t="shared" si="32"/>
        <v/>
      </c>
      <c r="AH138" s="400" t="str">
        <f t="shared" si="33"/>
        <v/>
      </c>
      <c r="AJ138" s="400" t="str">
        <f t="shared" si="34"/>
        <v/>
      </c>
      <c r="AL138" s="400" t="str">
        <f t="shared" si="35"/>
        <v/>
      </c>
      <c r="AN138" s="400" t="str">
        <f t="shared" si="36"/>
        <v/>
      </c>
      <c r="AP138" s="400" t="str">
        <f t="shared" si="37"/>
        <v/>
      </c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</row>
    <row r="139" spans="4:1002" x14ac:dyDescent="0.3">
      <c r="D139" s="400" t="str">
        <f t="shared" si="19"/>
        <v/>
      </c>
      <c r="F139" s="400" t="str">
        <f t="shared" si="19"/>
        <v/>
      </c>
      <c r="H139" s="400" t="str">
        <f t="shared" si="20"/>
        <v/>
      </c>
      <c r="J139" s="400" t="str">
        <f t="shared" si="21"/>
        <v/>
      </c>
      <c r="L139" s="400" t="str">
        <f t="shared" si="22"/>
        <v/>
      </c>
      <c r="N139" s="400" t="str">
        <f t="shared" si="23"/>
        <v/>
      </c>
      <c r="P139" s="400" t="str">
        <f t="shared" si="24"/>
        <v/>
      </c>
      <c r="R139" s="400" t="str">
        <f t="shared" si="25"/>
        <v/>
      </c>
      <c r="T139" s="400" t="str">
        <f t="shared" si="26"/>
        <v/>
      </c>
      <c r="V139" s="400" t="str">
        <f t="shared" si="27"/>
        <v/>
      </c>
      <c r="X139" s="400" t="str">
        <f t="shared" si="28"/>
        <v/>
      </c>
      <c r="Z139" s="400" t="str">
        <f t="shared" si="29"/>
        <v/>
      </c>
      <c r="AB139" s="400" t="str">
        <f t="shared" si="30"/>
        <v/>
      </c>
      <c r="AD139" s="400" t="str">
        <f t="shared" si="31"/>
        <v/>
      </c>
      <c r="AF139" s="400" t="str">
        <f t="shared" si="32"/>
        <v/>
      </c>
      <c r="AH139" s="400" t="str">
        <f t="shared" si="33"/>
        <v/>
      </c>
      <c r="AJ139" s="400" t="str">
        <f t="shared" si="34"/>
        <v/>
      </c>
      <c r="AL139" s="400" t="str">
        <f t="shared" si="35"/>
        <v/>
      </c>
      <c r="AN139" s="400" t="str">
        <f t="shared" si="36"/>
        <v/>
      </c>
      <c r="AP139" s="400" t="str">
        <f t="shared" si="37"/>
        <v/>
      </c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</row>
    <row r="140" spans="4:1002" x14ac:dyDescent="0.3">
      <c r="D140" s="400" t="str">
        <f t="shared" si="19"/>
        <v/>
      </c>
      <c r="F140" s="400" t="str">
        <f t="shared" si="19"/>
        <v/>
      </c>
      <c r="H140" s="400" t="str">
        <f t="shared" si="20"/>
        <v/>
      </c>
      <c r="J140" s="400" t="str">
        <f t="shared" si="21"/>
        <v/>
      </c>
      <c r="L140" s="400" t="str">
        <f t="shared" si="22"/>
        <v/>
      </c>
      <c r="N140" s="400" t="str">
        <f t="shared" si="23"/>
        <v/>
      </c>
      <c r="P140" s="400" t="str">
        <f t="shared" si="24"/>
        <v/>
      </c>
      <c r="R140" s="400" t="str">
        <f t="shared" si="25"/>
        <v/>
      </c>
      <c r="T140" s="400" t="str">
        <f t="shared" si="26"/>
        <v/>
      </c>
      <c r="V140" s="400" t="str">
        <f t="shared" si="27"/>
        <v/>
      </c>
      <c r="X140" s="400" t="str">
        <f t="shared" si="28"/>
        <v/>
      </c>
      <c r="Z140" s="400" t="str">
        <f t="shared" si="29"/>
        <v/>
      </c>
      <c r="AB140" s="400" t="str">
        <f t="shared" si="30"/>
        <v/>
      </c>
      <c r="AD140" s="400" t="str">
        <f t="shared" si="31"/>
        <v/>
      </c>
      <c r="AF140" s="400" t="str">
        <f t="shared" si="32"/>
        <v/>
      </c>
      <c r="AH140" s="400" t="str">
        <f t="shared" si="33"/>
        <v/>
      </c>
      <c r="AJ140" s="400" t="str">
        <f t="shared" si="34"/>
        <v/>
      </c>
      <c r="AL140" s="400" t="str">
        <f t="shared" si="35"/>
        <v/>
      </c>
      <c r="AN140" s="400" t="str">
        <f t="shared" si="36"/>
        <v/>
      </c>
      <c r="AP140" s="400" t="str">
        <f t="shared" si="37"/>
        <v/>
      </c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</row>
    <row r="141" spans="4:1002" x14ac:dyDescent="0.3">
      <c r="D141" s="400" t="str">
        <f t="shared" ref="D141:F204" si="38">IF(OR($A141=0,C141=0),"",C141/$A141)</f>
        <v/>
      </c>
      <c r="F141" s="400" t="str">
        <f t="shared" si="38"/>
        <v/>
      </c>
      <c r="H141" s="400" t="str">
        <f t="shared" ref="H141:H204" si="39">IF(OR($A141=0,G141=0),"",G141/$A141)</f>
        <v/>
      </c>
      <c r="J141" s="400" t="str">
        <f t="shared" ref="J141:J204" si="40">IF(OR($A141=0,I141=0),"",I141/$A141)</f>
        <v/>
      </c>
      <c r="L141" s="400" t="str">
        <f t="shared" ref="L141:L204" si="41">IF(OR($A141=0,K141=0),"",K141/$A141)</f>
        <v/>
      </c>
      <c r="N141" s="400" t="str">
        <f t="shared" ref="N141:N204" si="42">IF(OR($A141=0,M141=0),"",M141/$A141)</f>
        <v/>
      </c>
      <c r="P141" s="400" t="str">
        <f t="shared" ref="P141:P204" si="43">IF(OR($A141=0,O141=0),"",O141/$A141)</f>
        <v/>
      </c>
      <c r="R141" s="400" t="str">
        <f t="shared" ref="R141:R204" si="44">IF(OR($A141=0,Q141=0),"",Q141/$A141)</f>
        <v/>
      </c>
      <c r="T141" s="400" t="str">
        <f t="shared" ref="T141:T204" si="45">IF(OR($A141=0,S141=0),"",S141/$A141)</f>
        <v/>
      </c>
      <c r="V141" s="400" t="str">
        <f t="shared" ref="V141:V204" si="46">IF(OR($A141=0,U141=0),"",U141/$A141)</f>
        <v/>
      </c>
      <c r="X141" s="400" t="str">
        <f t="shared" ref="X141:X204" si="47">IF(OR($A141=0,W141=0),"",W141/$A141)</f>
        <v/>
      </c>
      <c r="Z141" s="400" t="str">
        <f t="shared" ref="Z141:Z204" si="48">IF(OR($A141=0,Y141=0),"",Y141/$A141)</f>
        <v/>
      </c>
      <c r="AB141" s="400" t="str">
        <f t="shared" ref="AB141:AB204" si="49">IF(OR($A141=0,AA141=0),"",AA141/$A141)</f>
        <v/>
      </c>
      <c r="AD141" s="400" t="str">
        <f t="shared" ref="AD141:AD204" si="50">IF(OR($A141=0,AC141=0),"",AC141/$A141)</f>
        <v/>
      </c>
      <c r="AF141" s="400" t="str">
        <f t="shared" ref="AF141:AF204" si="51">IF(OR($A141=0,AE141=0),"",AE141/$A141)</f>
        <v/>
      </c>
      <c r="AH141" s="400" t="str">
        <f t="shared" ref="AH141:AH204" si="52">IF(OR($A141=0,AG141=0),"",AG141/$A141)</f>
        <v/>
      </c>
      <c r="AJ141" s="400" t="str">
        <f t="shared" ref="AJ141:AJ204" si="53">IF(OR($A141=0,AI141=0),"",AI141/$A141)</f>
        <v/>
      </c>
      <c r="AL141" s="400" t="str">
        <f t="shared" ref="AL141:AL204" si="54">IF(OR($A141=0,AK141=0),"",AK141/$A141)</f>
        <v/>
      </c>
      <c r="AN141" s="400" t="str">
        <f t="shared" ref="AN141:AN204" si="55">IF(OR($A141=0,AM141=0),"",AM141/$A141)</f>
        <v/>
      </c>
      <c r="AP141" s="400" t="str">
        <f t="shared" ref="AP141:AP204" si="56">IF(OR($A141=0,AO141=0),"",AO141/$A141)</f>
        <v/>
      </c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</row>
    <row r="142" spans="4:1002" x14ac:dyDescent="0.3">
      <c r="D142" s="400" t="str">
        <f t="shared" si="38"/>
        <v/>
      </c>
      <c r="F142" s="400" t="str">
        <f t="shared" si="38"/>
        <v/>
      </c>
      <c r="H142" s="400" t="str">
        <f t="shared" si="39"/>
        <v/>
      </c>
      <c r="J142" s="400" t="str">
        <f t="shared" si="40"/>
        <v/>
      </c>
      <c r="L142" s="400" t="str">
        <f t="shared" si="41"/>
        <v/>
      </c>
      <c r="N142" s="400" t="str">
        <f t="shared" si="42"/>
        <v/>
      </c>
      <c r="P142" s="400" t="str">
        <f t="shared" si="43"/>
        <v/>
      </c>
      <c r="R142" s="400" t="str">
        <f t="shared" si="44"/>
        <v/>
      </c>
      <c r="T142" s="400" t="str">
        <f t="shared" si="45"/>
        <v/>
      </c>
      <c r="V142" s="400" t="str">
        <f t="shared" si="46"/>
        <v/>
      </c>
      <c r="X142" s="400" t="str">
        <f t="shared" si="47"/>
        <v/>
      </c>
      <c r="Z142" s="400" t="str">
        <f t="shared" si="48"/>
        <v/>
      </c>
      <c r="AB142" s="400" t="str">
        <f t="shared" si="49"/>
        <v/>
      </c>
      <c r="AD142" s="400" t="str">
        <f t="shared" si="50"/>
        <v/>
      </c>
      <c r="AF142" s="400" t="str">
        <f t="shared" si="51"/>
        <v/>
      </c>
      <c r="AH142" s="400" t="str">
        <f t="shared" si="52"/>
        <v/>
      </c>
      <c r="AJ142" s="400" t="str">
        <f t="shared" si="53"/>
        <v/>
      </c>
      <c r="AL142" s="400" t="str">
        <f t="shared" si="54"/>
        <v/>
      </c>
      <c r="AN142" s="400" t="str">
        <f t="shared" si="55"/>
        <v/>
      </c>
      <c r="AP142" s="400" t="str">
        <f t="shared" si="56"/>
        <v/>
      </c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</row>
    <row r="143" spans="4:1002" x14ac:dyDescent="0.3">
      <c r="D143" s="400" t="str">
        <f t="shared" si="38"/>
        <v/>
      </c>
      <c r="F143" s="400" t="str">
        <f t="shared" si="38"/>
        <v/>
      </c>
      <c r="H143" s="400" t="str">
        <f t="shared" si="39"/>
        <v/>
      </c>
      <c r="J143" s="400" t="str">
        <f t="shared" si="40"/>
        <v/>
      </c>
      <c r="L143" s="400" t="str">
        <f t="shared" si="41"/>
        <v/>
      </c>
      <c r="N143" s="400" t="str">
        <f t="shared" si="42"/>
        <v/>
      </c>
      <c r="P143" s="400" t="str">
        <f t="shared" si="43"/>
        <v/>
      </c>
      <c r="R143" s="400" t="str">
        <f t="shared" si="44"/>
        <v/>
      </c>
      <c r="T143" s="400" t="str">
        <f t="shared" si="45"/>
        <v/>
      </c>
      <c r="V143" s="400" t="str">
        <f t="shared" si="46"/>
        <v/>
      </c>
      <c r="X143" s="400" t="str">
        <f t="shared" si="47"/>
        <v/>
      </c>
      <c r="Z143" s="400" t="str">
        <f t="shared" si="48"/>
        <v/>
      </c>
      <c r="AB143" s="400" t="str">
        <f t="shared" si="49"/>
        <v/>
      </c>
      <c r="AD143" s="400" t="str">
        <f t="shared" si="50"/>
        <v/>
      </c>
      <c r="AF143" s="400" t="str">
        <f t="shared" si="51"/>
        <v/>
      </c>
      <c r="AH143" s="400" t="str">
        <f t="shared" si="52"/>
        <v/>
      </c>
      <c r="AJ143" s="400" t="str">
        <f t="shared" si="53"/>
        <v/>
      </c>
      <c r="AL143" s="400" t="str">
        <f t="shared" si="54"/>
        <v/>
      </c>
      <c r="AN143" s="400" t="str">
        <f t="shared" si="55"/>
        <v/>
      </c>
      <c r="AP143" s="400" t="str">
        <f t="shared" si="56"/>
        <v/>
      </c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</row>
    <row r="144" spans="4:1002" x14ac:dyDescent="0.3">
      <c r="D144" s="400" t="str">
        <f t="shared" si="38"/>
        <v/>
      </c>
      <c r="F144" s="400" t="str">
        <f t="shared" si="38"/>
        <v/>
      </c>
      <c r="H144" s="400" t="str">
        <f t="shared" si="39"/>
        <v/>
      </c>
      <c r="J144" s="400" t="str">
        <f t="shared" si="40"/>
        <v/>
      </c>
      <c r="L144" s="400" t="str">
        <f t="shared" si="41"/>
        <v/>
      </c>
      <c r="N144" s="400" t="str">
        <f t="shared" si="42"/>
        <v/>
      </c>
      <c r="P144" s="400" t="str">
        <f t="shared" si="43"/>
        <v/>
      </c>
      <c r="R144" s="400" t="str">
        <f t="shared" si="44"/>
        <v/>
      </c>
      <c r="T144" s="400" t="str">
        <f t="shared" si="45"/>
        <v/>
      </c>
      <c r="V144" s="400" t="str">
        <f t="shared" si="46"/>
        <v/>
      </c>
      <c r="X144" s="400" t="str">
        <f t="shared" si="47"/>
        <v/>
      </c>
      <c r="Z144" s="400" t="str">
        <f t="shared" si="48"/>
        <v/>
      </c>
      <c r="AB144" s="400" t="str">
        <f t="shared" si="49"/>
        <v/>
      </c>
      <c r="AD144" s="400" t="str">
        <f t="shared" si="50"/>
        <v/>
      </c>
      <c r="AF144" s="400" t="str">
        <f t="shared" si="51"/>
        <v/>
      </c>
      <c r="AH144" s="400" t="str">
        <f t="shared" si="52"/>
        <v/>
      </c>
      <c r="AJ144" s="400" t="str">
        <f t="shared" si="53"/>
        <v/>
      </c>
      <c r="AL144" s="400" t="str">
        <f t="shared" si="54"/>
        <v/>
      </c>
      <c r="AN144" s="400" t="str">
        <f t="shared" si="55"/>
        <v/>
      </c>
      <c r="AP144" s="400" t="str">
        <f t="shared" si="56"/>
        <v/>
      </c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</row>
    <row r="145" spans="4:1002" x14ac:dyDescent="0.3">
      <c r="D145" s="400" t="str">
        <f t="shared" si="38"/>
        <v/>
      </c>
      <c r="F145" s="400" t="str">
        <f t="shared" si="38"/>
        <v/>
      </c>
      <c r="H145" s="400" t="str">
        <f t="shared" si="39"/>
        <v/>
      </c>
      <c r="J145" s="400" t="str">
        <f t="shared" si="40"/>
        <v/>
      </c>
      <c r="L145" s="400" t="str">
        <f t="shared" si="41"/>
        <v/>
      </c>
      <c r="N145" s="400" t="str">
        <f t="shared" si="42"/>
        <v/>
      </c>
      <c r="P145" s="400" t="str">
        <f t="shared" si="43"/>
        <v/>
      </c>
      <c r="R145" s="400" t="str">
        <f t="shared" si="44"/>
        <v/>
      </c>
      <c r="T145" s="400" t="str">
        <f t="shared" si="45"/>
        <v/>
      </c>
      <c r="V145" s="400" t="str">
        <f t="shared" si="46"/>
        <v/>
      </c>
      <c r="X145" s="400" t="str">
        <f t="shared" si="47"/>
        <v/>
      </c>
      <c r="Z145" s="400" t="str">
        <f t="shared" si="48"/>
        <v/>
      </c>
      <c r="AB145" s="400" t="str">
        <f t="shared" si="49"/>
        <v/>
      </c>
      <c r="AD145" s="400" t="str">
        <f t="shared" si="50"/>
        <v/>
      </c>
      <c r="AF145" s="400" t="str">
        <f t="shared" si="51"/>
        <v/>
      </c>
      <c r="AH145" s="400" t="str">
        <f t="shared" si="52"/>
        <v/>
      </c>
      <c r="AJ145" s="400" t="str">
        <f t="shared" si="53"/>
        <v/>
      </c>
      <c r="AL145" s="400" t="str">
        <f t="shared" si="54"/>
        <v/>
      </c>
      <c r="AN145" s="400" t="str">
        <f t="shared" si="55"/>
        <v/>
      </c>
      <c r="AP145" s="400" t="str">
        <f t="shared" si="56"/>
        <v/>
      </c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</row>
    <row r="146" spans="4:1002" x14ac:dyDescent="0.3">
      <c r="D146" s="400" t="str">
        <f t="shared" si="38"/>
        <v/>
      </c>
      <c r="F146" s="400" t="str">
        <f t="shared" si="38"/>
        <v/>
      </c>
      <c r="H146" s="400" t="str">
        <f t="shared" si="39"/>
        <v/>
      </c>
      <c r="J146" s="400" t="str">
        <f t="shared" si="40"/>
        <v/>
      </c>
      <c r="L146" s="400" t="str">
        <f t="shared" si="41"/>
        <v/>
      </c>
      <c r="N146" s="400" t="str">
        <f t="shared" si="42"/>
        <v/>
      </c>
      <c r="P146" s="400" t="str">
        <f t="shared" si="43"/>
        <v/>
      </c>
      <c r="R146" s="400" t="str">
        <f t="shared" si="44"/>
        <v/>
      </c>
      <c r="T146" s="400" t="str">
        <f t="shared" si="45"/>
        <v/>
      </c>
      <c r="V146" s="400" t="str">
        <f t="shared" si="46"/>
        <v/>
      </c>
      <c r="X146" s="400" t="str">
        <f t="shared" si="47"/>
        <v/>
      </c>
      <c r="Z146" s="400" t="str">
        <f t="shared" si="48"/>
        <v/>
      </c>
      <c r="AB146" s="400" t="str">
        <f t="shared" si="49"/>
        <v/>
      </c>
      <c r="AD146" s="400" t="str">
        <f t="shared" si="50"/>
        <v/>
      </c>
      <c r="AF146" s="400" t="str">
        <f t="shared" si="51"/>
        <v/>
      </c>
      <c r="AH146" s="400" t="str">
        <f t="shared" si="52"/>
        <v/>
      </c>
      <c r="AJ146" s="400" t="str">
        <f t="shared" si="53"/>
        <v/>
      </c>
      <c r="AL146" s="400" t="str">
        <f t="shared" si="54"/>
        <v/>
      </c>
      <c r="AN146" s="400" t="str">
        <f t="shared" si="55"/>
        <v/>
      </c>
      <c r="AP146" s="400" t="str">
        <f t="shared" si="56"/>
        <v/>
      </c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</row>
    <row r="147" spans="4:1002" x14ac:dyDescent="0.3">
      <c r="D147" s="400" t="str">
        <f t="shared" si="38"/>
        <v/>
      </c>
      <c r="F147" s="400" t="str">
        <f t="shared" si="38"/>
        <v/>
      </c>
      <c r="H147" s="400" t="str">
        <f t="shared" si="39"/>
        <v/>
      </c>
      <c r="J147" s="400" t="str">
        <f t="shared" si="40"/>
        <v/>
      </c>
      <c r="L147" s="400" t="str">
        <f t="shared" si="41"/>
        <v/>
      </c>
      <c r="N147" s="400" t="str">
        <f t="shared" si="42"/>
        <v/>
      </c>
      <c r="P147" s="400" t="str">
        <f t="shared" si="43"/>
        <v/>
      </c>
      <c r="R147" s="400" t="str">
        <f t="shared" si="44"/>
        <v/>
      </c>
      <c r="T147" s="400" t="str">
        <f t="shared" si="45"/>
        <v/>
      </c>
      <c r="V147" s="400" t="str">
        <f t="shared" si="46"/>
        <v/>
      </c>
      <c r="X147" s="400" t="str">
        <f t="shared" si="47"/>
        <v/>
      </c>
      <c r="Z147" s="400" t="str">
        <f t="shared" si="48"/>
        <v/>
      </c>
      <c r="AB147" s="400" t="str">
        <f t="shared" si="49"/>
        <v/>
      </c>
      <c r="AD147" s="400" t="str">
        <f t="shared" si="50"/>
        <v/>
      </c>
      <c r="AF147" s="400" t="str">
        <f t="shared" si="51"/>
        <v/>
      </c>
      <c r="AH147" s="400" t="str">
        <f t="shared" si="52"/>
        <v/>
      </c>
      <c r="AJ147" s="400" t="str">
        <f t="shared" si="53"/>
        <v/>
      </c>
      <c r="AL147" s="400" t="str">
        <f t="shared" si="54"/>
        <v/>
      </c>
      <c r="AN147" s="400" t="str">
        <f t="shared" si="55"/>
        <v/>
      </c>
      <c r="AP147" s="400" t="str">
        <f t="shared" si="56"/>
        <v/>
      </c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</row>
    <row r="148" spans="4:1002" x14ac:dyDescent="0.3">
      <c r="D148" s="400" t="str">
        <f t="shared" si="38"/>
        <v/>
      </c>
      <c r="F148" s="400" t="str">
        <f t="shared" si="38"/>
        <v/>
      </c>
      <c r="H148" s="400" t="str">
        <f t="shared" si="39"/>
        <v/>
      </c>
      <c r="J148" s="400" t="str">
        <f t="shared" si="40"/>
        <v/>
      </c>
      <c r="L148" s="400" t="str">
        <f t="shared" si="41"/>
        <v/>
      </c>
      <c r="N148" s="400" t="str">
        <f t="shared" si="42"/>
        <v/>
      </c>
      <c r="P148" s="400" t="str">
        <f t="shared" si="43"/>
        <v/>
      </c>
      <c r="R148" s="400" t="str">
        <f t="shared" si="44"/>
        <v/>
      </c>
      <c r="T148" s="400" t="str">
        <f t="shared" si="45"/>
        <v/>
      </c>
      <c r="V148" s="400" t="str">
        <f t="shared" si="46"/>
        <v/>
      </c>
      <c r="X148" s="400" t="str">
        <f t="shared" si="47"/>
        <v/>
      </c>
      <c r="Z148" s="400" t="str">
        <f t="shared" si="48"/>
        <v/>
      </c>
      <c r="AB148" s="400" t="str">
        <f t="shared" si="49"/>
        <v/>
      </c>
      <c r="AD148" s="400" t="str">
        <f t="shared" si="50"/>
        <v/>
      </c>
      <c r="AF148" s="400" t="str">
        <f t="shared" si="51"/>
        <v/>
      </c>
      <c r="AH148" s="400" t="str">
        <f t="shared" si="52"/>
        <v/>
      </c>
      <c r="AJ148" s="400" t="str">
        <f t="shared" si="53"/>
        <v/>
      </c>
      <c r="AL148" s="400" t="str">
        <f t="shared" si="54"/>
        <v/>
      </c>
      <c r="AN148" s="400" t="str">
        <f t="shared" si="55"/>
        <v/>
      </c>
      <c r="AP148" s="400" t="str">
        <f t="shared" si="56"/>
        <v/>
      </c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</row>
    <row r="149" spans="4:1002" x14ac:dyDescent="0.3">
      <c r="D149" s="400" t="str">
        <f t="shared" si="38"/>
        <v/>
      </c>
      <c r="F149" s="400" t="str">
        <f t="shared" si="38"/>
        <v/>
      </c>
      <c r="H149" s="400" t="str">
        <f t="shared" si="39"/>
        <v/>
      </c>
      <c r="J149" s="400" t="str">
        <f t="shared" si="40"/>
        <v/>
      </c>
      <c r="L149" s="400" t="str">
        <f t="shared" si="41"/>
        <v/>
      </c>
      <c r="N149" s="400" t="str">
        <f t="shared" si="42"/>
        <v/>
      </c>
      <c r="P149" s="400" t="str">
        <f t="shared" si="43"/>
        <v/>
      </c>
      <c r="R149" s="400" t="str">
        <f t="shared" si="44"/>
        <v/>
      </c>
      <c r="T149" s="400" t="str">
        <f t="shared" si="45"/>
        <v/>
      </c>
      <c r="V149" s="400" t="str">
        <f t="shared" si="46"/>
        <v/>
      </c>
      <c r="X149" s="400" t="str">
        <f t="shared" si="47"/>
        <v/>
      </c>
      <c r="Z149" s="400" t="str">
        <f t="shared" si="48"/>
        <v/>
      </c>
      <c r="AB149" s="400" t="str">
        <f t="shared" si="49"/>
        <v/>
      </c>
      <c r="AD149" s="400" t="str">
        <f t="shared" si="50"/>
        <v/>
      </c>
      <c r="AF149" s="400" t="str">
        <f t="shared" si="51"/>
        <v/>
      </c>
      <c r="AH149" s="400" t="str">
        <f t="shared" si="52"/>
        <v/>
      </c>
      <c r="AJ149" s="400" t="str">
        <f t="shared" si="53"/>
        <v/>
      </c>
      <c r="AL149" s="400" t="str">
        <f t="shared" si="54"/>
        <v/>
      </c>
      <c r="AN149" s="400" t="str">
        <f t="shared" si="55"/>
        <v/>
      </c>
      <c r="AP149" s="400" t="str">
        <f t="shared" si="56"/>
        <v/>
      </c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</row>
    <row r="150" spans="4:1002" x14ac:dyDescent="0.3">
      <c r="D150" s="400" t="str">
        <f t="shared" si="38"/>
        <v/>
      </c>
      <c r="F150" s="400" t="str">
        <f t="shared" si="38"/>
        <v/>
      </c>
      <c r="H150" s="400" t="str">
        <f t="shared" si="39"/>
        <v/>
      </c>
      <c r="J150" s="400" t="str">
        <f t="shared" si="40"/>
        <v/>
      </c>
      <c r="L150" s="400" t="str">
        <f t="shared" si="41"/>
        <v/>
      </c>
      <c r="N150" s="400" t="str">
        <f t="shared" si="42"/>
        <v/>
      </c>
      <c r="P150" s="400" t="str">
        <f t="shared" si="43"/>
        <v/>
      </c>
      <c r="R150" s="400" t="str">
        <f t="shared" si="44"/>
        <v/>
      </c>
      <c r="T150" s="400" t="str">
        <f t="shared" si="45"/>
        <v/>
      </c>
      <c r="V150" s="400" t="str">
        <f t="shared" si="46"/>
        <v/>
      </c>
      <c r="X150" s="400" t="str">
        <f t="shared" si="47"/>
        <v/>
      </c>
      <c r="Z150" s="400" t="str">
        <f t="shared" si="48"/>
        <v/>
      </c>
      <c r="AB150" s="400" t="str">
        <f t="shared" si="49"/>
        <v/>
      </c>
      <c r="AD150" s="400" t="str">
        <f t="shared" si="50"/>
        <v/>
      </c>
      <c r="AF150" s="400" t="str">
        <f t="shared" si="51"/>
        <v/>
      </c>
      <c r="AH150" s="400" t="str">
        <f t="shared" si="52"/>
        <v/>
      </c>
      <c r="AJ150" s="400" t="str">
        <f t="shared" si="53"/>
        <v/>
      </c>
      <c r="AL150" s="400" t="str">
        <f t="shared" si="54"/>
        <v/>
      </c>
      <c r="AN150" s="400" t="str">
        <f t="shared" si="55"/>
        <v/>
      </c>
      <c r="AP150" s="400" t="str">
        <f t="shared" si="56"/>
        <v/>
      </c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</row>
    <row r="151" spans="4:1002" x14ac:dyDescent="0.3">
      <c r="D151" s="400" t="str">
        <f t="shared" si="38"/>
        <v/>
      </c>
      <c r="F151" s="400" t="str">
        <f t="shared" si="38"/>
        <v/>
      </c>
      <c r="H151" s="400" t="str">
        <f t="shared" si="39"/>
        <v/>
      </c>
      <c r="J151" s="400" t="str">
        <f t="shared" si="40"/>
        <v/>
      </c>
      <c r="L151" s="400" t="str">
        <f t="shared" si="41"/>
        <v/>
      </c>
      <c r="N151" s="400" t="str">
        <f t="shared" si="42"/>
        <v/>
      </c>
      <c r="P151" s="400" t="str">
        <f t="shared" si="43"/>
        <v/>
      </c>
      <c r="R151" s="400" t="str">
        <f t="shared" si="44"/>
        <v/>
      </c>
      <c r="T151" s="400" t="str">
        <f t="shared" si="45"/>
        <v/>
      </c>
      <c r="V151" s="400" t="str">
        <f t="shared" si="46"/>
        <v/>
      </c>
      <c r="X151" s="400" t="str">
        <f t="shared" si="47"/>
        <v/>
      </c>
      <c r="Z151" s="400" t="str">
        <f t="shared" si="48"/>
        <v/>
      </c>
      <c r="AB151" s="400" t="str">
        <f t="shared" si="49"/>
        <v/>
      </c>
      <c r="AD151" s="400" t="str">
        <f t="shared" si="50"/>
        <v/>
      </c>
      <c r="AF151" s="400" t="str">
        <f t="shared" si="51"/>
        <v/>
      </c>
      <c r="AH151" s="400" t="str">
        <f t="shared" si="52"/>
        <v/>
      </c>
      <c r="AJ151" s="400" t="str">
        <f t="shared" si="53"/>
        <v/>
      </c>
      <c r="AL151" s="400" t="str">
        <f t="shared" si="54"/>
        <v/>
      </c>
      <c r="AN151" s="400" t="str">
        <f t="shared" si="55"/>
        <v/>
      </c>
      <c r="AP151" s="400" t="str">
        <f t="shared" si="56"/>
        <v/>
      </c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</row>
    <row r="152" spans="4:1002" x14ac:dyDescent="0.3">
      <c r="D152" s="400" t="str">
        <f t="shared" si="38"/>
        <v/>
      </c>
      <c r="F152" s="400" t="str">
        <f t="shared" si="38"/>
        <v/>
      </c>
      <c r="H152" s="400" t="str">
        <f t="shared" si="39"/>
        <v/>
      </c>
      <c r="J152" s="400" t="str">
        <f t="shared" si="40"/>
        <v/>
      </c>
      <c r="L152" s="400" t="str">
        <f t="shared" si="41"/>
        <v/>
      </c>
      <c r="N152" s="400" t="str">
        <f t="shared" si="42"/>
        <v/>
      </c>
      <c r="P152" s="400" t="str">
        <f t="shared" si="43"/>
        <v/>
      </c>
      <c r="R152" s="400" t="str">
        <f t="shared" si="44"/>
        <v/>
      </c>
      <c r="T152" s="400" t="str">
        <f t="shared" si="45"/>
        <v/>
      </c>
      <c r="V152" s="400" t="str">
        <f t="shared" si="46"/>
        <v/>
      </c>
      <c r="X152" s="400" t="str">
        <f t="shared" si="47"/>
        <v/>
      </c>
      <c r="Z152" s="400" t="str">
        <f t="shared" si="48"/>
        <v/>
      </c>
      <c r="AB152" s="400" t="str">
        <f t="shared" si="49"/>
        <v/>
      </c>
      <c r="AD152" s="400" t="str">
        <f t="shared" si="50"/>
        <v/>
      </c>
      <c r="AF152" s="400" t="str">
        <f t="shared" si="51"/>
        <v/>
      </c>
      <c r="AH152" s="400" t="str">
        <f t="shared" si="52"/>
        <v/>
      </c>
      <c r="AJ152" s="400" t="str">
        <f t="shared" si="53"/>
        <v/>
      </c>
      <c r="AL152" s="400" t="str">
        <f t="shared" si="54"/>
        <v/>
      </c>
      <c r="AN152" s="400" t="str">
        <f t="shared" si="55"/>
        <v/>
      </c>
      <c r="AP152" s="400" t="str">
        <f t="shared" si="56"/>
        <v/>
      </c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</row>
    <row r="153" spans="4:1002" x14ac:dyDescent="0.3">
      <c r="D153" s="400" t="str">
        <f t="shared" si="38"/>
        <v/>
      </c>
      <c r="F153" s="400" t="str">
        <f t="shared" si="38"/>
        <v/>
      </c>
      <c r="H153" s="400" t="str">
        <f t="shared" si="39"/>
        <v/>
      </c>
      <c r="J153" s="400" t="str">
        <f t="shared" si="40"/>
        <v/>
      </c>
      <c r="L153" s="400" t="str">
        <f t="shared" si="41"/>
        <v/>
      </c>
      <c r="N153" s="400" t="str">
        <f t="shared" si="42"/>
        <v/>
      </c>
      <c r="P153" s="400" t="str">
        <f t="shared" si="43"/>
        <v/>
      </c>
      <c r="R153" s="400" t="str">
        <f t="shared" si="44"/>
        <v/>
      </c>
      <c r="T153" s="400" t="str">
        <f t="shared" si="45"/>
        <v/>
      </c>
      <c r="V153" s="400" t="str">
        <f t="shared" si="46"/>
        <v/>
      </c>
      <c r="X153" s="400" t="str">
        <f t="shared" si="47"/>
        <v/>
      </c>
      <c r="Z153" s="400" t="str">
        <f t="shared" si="48"/>
        <v/>
      </c>
      <c r="AB153" s="400" t="str">
        <f t="shared" si="49"/>
        <v/>
      </c>
      <c r="AD153" s="400" t="str">
        <f t="shared" si="50"/>
        <v/>
      </c>
      <c r="AF153" s="400" t="str">
        <f t="shared" si="51"/>
        <v/>
      </c>
      <c r="AH153" s="400" t="str">
        <f t="shared" si="52"/>
        <v/>
      </c>
      <c r="AJ153" s="400" t="str">
        <f t="shared" si="53"/>
        <v/>
      </c>
      <c r="AL153" s="400" t="str">
        <f t="shared" si="54"/>
        <v/>
      </c>
      <c r="AN153" s="400" t="str">
        <f t="shared" si="55"/>
        <v/>
      </c>
      <c r="AP153" s="400" t="str">
        <f t="shared" si="56"/>
        <v/>
      </c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</row>
    <row r="154" spans="4:1002" x14ac:dyDescent="0.3">
      <c r="D154" s="400" t="str">
        <f t="shared" si="38"/>
        <v/>
      </c>
      <c r="F154" s="400" t="str">
        <f t="shared" si="38"/>
        <v/>
      </c>
      <c r="H154" s="400" t="str">
        <f t="shared" si="39"/>
        <v/>
      </c>
      <c r="J154" s="400" t="str">
        <f t="shared" si="40"/>
        <v/>
      </c>
      <c r="L154" s="400" t="str">
        <f t="shared" si="41"/>
        <v/>
      </c>
      <c r="N154" s="400" t="str">
        <f t="shared" si="42"/>
        <v/>
      </c>
      <c r="P154" s="400" t="str">
        <f t="shared" si="43"/>
        <v/>
      </c>
      <c r="R154" s="400" t="str">
        <f t="shared" si="44"/>
        <v/>
      </c>
      <c r="T154" s="400" t="str">
        <f t="shared" si="45"/>
        <v/>
      </c>
      <c r="V154" s="400" t="str">
        <f t="shared" si="46"/>
        <v/>
      </c>
      <c r="X154" s="400" t="str">
        <f t="shared" si="47"/>
        <v/>
      </c>
      <c r="Z154" s="400" t="str">
        <f t="shared" si="48"/>
        <v/>
      </c>
      <c r="AB154" s="400" t="str">
        <f t="shared" si="49"/>
        <v/>
      </c>
      <c r="AD154" s="400" t="str">
        <f t="shared" si="50"/>
        <v/>
      </c>
      <c r="AF154" s="400" t="str">
        <f t="shared" si="51"/>
        <v/>
      </c>
      <c r="AH154" s="400" t="str">
        <f t="shared" si="52"/>
        <v/>
      </c>
      <c r="AJ154" s="400" t="str">
        <f t="shared" si="53"/>
        <v/>
      </c>
      <c r="AL154" s="400" t="str">
        <f t="shared" si="54"/>
        <v/>
      </c>
      <c r="AN154" s="400" t="str">
        <f t="shared" si="55"/>
        <v/>
      </c>
      <c r="AP154" s="400" t="str">
        <f t="shared" si="56"/>
        <v/>
      </c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</row>
    <row r="155" spans="4:1002" x14ac:dyDescent="0.3">
      <c r="D155" s="400" t="str">
        <f t="shared" si="38"/>
        <v/>
      </c>
      <c r="F155" s="400" t="str">
        <f t="shared" si="38"/>
        <v/>
      </c>
      <c r="H155" s="400" t="str">
        <f t="shared" si="39"/>
        <v/>
      </c>
      <c r="J155" s="400" t="str">
        <f t="shared" si="40"/>
        <v/>
      </c>
      <c r="L155" s="400" t="str">
        <f t="shared" si="41"/>
        <v/>
      </c>
      <c r="N155" s="400" t="str">
        <f t="shared" si="42"/>
        <v/>
      </c>
      <c r="P155" s="400" t="str">
        <f t="shared" si="43"/>
        <v/>
      </c>
      <c r="R155" s="400" t="str">
        <f t="shared" si="44"/>
        <v/>
      </c>
      <c r="T155" s="400" t="str">
        <f t="shared" si="45"/>
        <v/>
      </c>
      <c r="V155" s="400" t="str">
        <f t="shared" si="46"/>
        <v/>
      </c>
      <c r="X155" s="400" t="str">
        <f t="shared" si="47"/>
        <v/>
      </c>
      <c r="Z155" s="400" t="str">
        <f t="shared" si="48"/>
        <v/>
      </c>
      <c r="AB155" s="400" t="str">
        <f t="shared" si="49"/>
        <v/>
      </c>
      <c r="AD155" s="400" t="str">
        <f t="shared" si="50"/>
        <v/>
      </c>
      <c r="AF155" s="400" t="str">
        <f t="shared" si="51"/>
        <v/>
      </c>
      <c r="AH155" s="400" t="str">
        <f t="shared" si="52"/>
        <v/>
      </c>
      <c r="AJ155" s="400" t="str">
        <f t="shared" si="53"/>
        <v/>
      </c>
      <c r="AL155" s="400" t="str">
        <f t="shared" si="54"/>
        <v/>
      </c>
      <c r="AN155" s="400" t="str">
        <f t="shared" si="55"/>
        <v/>
      </c>
      <c r="AP155" s="400" t="str">
        <f t="shared" si="56"/>
        <v/>
      </c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</row>
    <row r="156" spans="4:1002" x14ac:dyDescent="0.3">
      <c r="D156" s="400" t="str">
        <f t="shared" si="38"/>
        <v/>
      </c>
      <c r="F156" s="400" t="str">
        <f t="shared" si="38"/>
        <v/>
      </c>
      <c r="H156" s="400" t="str">
        <f t="shared" si="39"/>
        <v/>
      </c>
      <c r="J156" s="400" t="str">
        <f t="shared" si="40"/>
        <v/>
      </c>
      <c r="L156" s="400" t="str">
        <f t="shared" si="41"/>
        <v/>
      </c>
      <c r="N156" s="400" t="str">
        <f t="shared" si="42"/>
        <v/>
      </c>
      <c r="P156" s="400" t="str">
        <f t="shared" si="43"/>
        <v/>
      </c>
      <c r="R156" s="400" t="str">
        <f t="shared" si="44"/>
        <v/>
      </c>
      <c r="T156" s="400" t="str">
        <f t="shared" si="45"/>
        <v/>
      </c>
      <c r="V156" s="400" t="str">
        <f t="shared" si="46"/>
        <v/>
      </c>
      <c r="X156" s="400" t="str">
        <f t="shared" si="47"/>
        <v/>
      </c>
      <c r="Z156" s="400" t="str">
        <f t="shared" si="48"/>
        <v/>
      </c>
      <c r="AB156" s="400" t="str">
        <f t="shared" si="49"/>
        <v/>
      </c>
      <c r="AD156" s="400" t="str">
        <f t="shared" si="50"/>
        <v/>
      </c>
      <c r="AF156" s="400" t="str">
        <f t="shared" si="51"/>
        <v/>
      </c>
      <c r="AH156" s="400" t="str">
        <f t="shared" si="52"/>
        <v/>
      </c>
      <c r="AJ156" s="400" t="str">
        <f t="shared" si="53"/>
        <v/>
      </c>
      <c r="AL156" s="400" t="str">
        <f t="shared" si="54"/>
        <v/>
      </c>
      <c r="AN156" s="400" t="str">
        <f t="shared" si="55"/>
        <v/>
      </c>
      <c r="AP156" s="400" t="str">
        <f t="shared" si="56"/>
        <v/>
      </c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</row>
    <row r="157" spans="4:1002" x14ac:dyDescent="0.3">
      <c r="D157" s="400" t="str">
        <f t="shared" si="38"/>
        <v/>
      </c>
      <c r="F157" s="400" t="str">
        <f t="shared" si="38"/>
        <v/>
      </c>
      <c r="H157" s="400" t="str">
        <f t="shared" si="39"/>
        <v/>
      </c>
      <c r="J157" s="400" t="str">
        <f t="shared" si="40"/>
        <v/>
      </c>
      <c r="L157" s="400" t="str">
        <f t="shared" si="41"/>
        <v/>
      </c>
      <c r="N157" s="400" t="str">
        <f t="shared" si="42"/>
        <v/>
      </c>
      <c r="P157" s="400" t="str">
        <f t="shared" si="43"/>
        <v/>
      </c>
      <c r="R157" s="400" t="str">
        <f t="shared" si="44"/>
        <v/>
      </c>
      <c r="T157" s="400" t="str">
        <f t="shared" si="45"/>
        <v/>
      </c>
      <c r="V157" s="400" t="str">
        <f t="shared" si="46"/>
        <v/>
      </c>
      <c r="X157" s="400" t="str">
        <f t="shared" si="47"/>
        <v/>
      </c>
      <c r="Z157" s="400" t="str">
        <f t="shared" si="48"/>
        <v/>
      </c>
      <c r="AB157" s="400" t="str">
        <f t="shared" si="49"/>
        <v/>
      </c>
      <c r="AD157" s="400" t="str">
        <f t="shared" si="50"/>
        <v/>
      </c>
      <c r="AF157" s="400" t="str">
        <f t="shared" si="51"/>
        <v/>
      </c>
      <c r="AH157" s="400" t="str">
        <f t="shared" si="52"/>
        <v/>
      </c>
      <c r="AJ157" s="400" t="str">
        <f t="shared" si="53"/>
        <v/>
      </c>
      <c r="AL157" s="400" t="str">
        <f t="shared" si="54"/>
        <v/>
      </c>
      <c r="AN157" s="400" t="str">
        <f t="shared" si="55"/>
        <v/>
      </c>
      <c r="AP157" s="400" t="str">
        <f t="shared" si="56"/>
        <v/>
      </c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</row>
    <row r="158" spans="4:1002" x14ac:dyDescent="0.3">
      <c r="D158" s="400" t="str">
        <f t="shared" si="38"/>
        <v/>
      </c>
      <c r="F158" s="400" t="str">
        <f t="shared" si="38"/>
        <v/>
      </c>
      <c r="H158" s="400" t="str">
        <f t="shared" si="39"/>
        <v/>
      </c>
      <c r="J158" s="400" t="str">
        <f t="shared" si="40"/>
        <v/>
      </c>
      <c r="L158" s="400" t="str">
        <f t="shared" si="41"/>
        <v/>
      </c>
      <c r="N158" s="400" t="str">
        <f t="shared" si="42"/>
        <v/>
      </c>
      <c r="P158" s="400" t="str">
        <f t="shared" si="43"/>
        <v/>
      </c>
      <c r="R158" s="400" t="str">
        <f t="shared" si="44"/>
        <v/>
      </c>
      <c r="T158" s="400" t="str">
        <f t="shared" si="45"/>
        <v/>
      </c>
      <c r="V158" s="400" t="str">
        <f t="shared" si="46"/>
        <v/>
      </c>
      <c r="X158" s="400" t="str">
        <f t="shared" si="47"/>
        <v/>
      </c>
      <c r="Z158" s="400" t="str">
        <f t="shared" si="48"/>
        <v/>
      </c>
      <c r="AB158" s="400" t="str">
        <f t="shared" si="49"/>
        <v/>
      </c>
      <c r="AD158" s="400" t="str">
        <f t="shared" si="50"/>
        <v/>
      </c>
      <c r="AF158" s="400" t="str">
        <f t="shared" si="51"/>
        <v/>
      </c>
      <c r="AH158" s="400" t="str">
        <f t="shared" si="52"/>
        <v/>
      </c>
      <c r="AJ158" s="400" t="str">
        <f t="shared" si="53"/>
        <v/>
      </c>
      <c r="AL158" s="400" t="str">
        <f t="shared" si="54"/>
        <v/>
      </c>
      <c r="AN158" s="400" t="str">
        <f t="shared" si="55"/>
        <v/>
      </c>
      <c r="AP158" s="400" t="str">
        <f t="shared" si="56"/>
        <v/>
      </c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</row>
    <row r="159" spans="4:1002" x14ac:dyDescent="0.3">
      <c r="D159" s="400" t="str">
        <f t="shared" si="38"/>
        <v/>
      </c>
      <c r="F159" s="400" t="str">
        <f t="shared" si="38"/>
        <v/>
      </c>
      <c r="H159" s="400" t="str">
        <f t="shared" si="39"/>
        <v/>
      </c>
      <c r="J159" s="400" t="str">
        <f t="shared" si="40"/>
        <v/>
      </c>
      <c r="L159" s="400" t="str">
        <f t="shared" si="41"/>
        <v/>
      </c>
      <c r="N159" s="400" t="str">
        <f t="shared" si="42"/>
        <v/>
      </c>
      <c r="P159" s="400" t="str">
        <f t="shared" si="43"/>
        <v/>
      </c>
      <c r="R159" s="400" t="str">
        <f t="shared" si="44"/>
        <v/>
      </c>
      <c r="T159" s="400" t="str">
        <f t="shared" si="45"/>
        <v/>
      </c>
      <c r="V159" s="400" t="str">
        <f t="shared" si="46"/>
        <v/>
      </c>
      <c r="X159" s="400" t="str">
        <f t="shared" si="47"/>
        <v/>
      </c>
      <c r="Z159" s="400" t="str">
        <f t="shared" si="48"/>
        <v/>
      </c>
      <c r="AB159" s="400" t="str">
        <f t="shared" si="49"/>
        <v/>
      </c>
      <c r="AD159" s="400" t="str">
        <f t="shared" si="50"/>
        <v/>
      </c>
      <c r="AF159" s="400" t="str">
        <f t="shared" si="51"/>
        <v/>
      </c>
      <c r="AH159" s="400" t="str">
        <f t="shared" si="52"/>
        <v/>
      </c>
      <c r="AJ159" s="400" t="str">
        <f t="shared" si="53"/>
        <v/>
      </c>
      <c r="AL159" s="400" t="str">
        <f t="shared" si="54"/>
        <v/>
      </c>
      <c r="AN159" s="400" t="str">
        <f t="shared" si="55"/>
        <v/>
      </c>
      <c r="AP159" s="400" t="str">
        <f t="shared" si="56"/>
        <v/>
      </c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</row>
    <row r="160" spans="4:1002" x14ac:dyDescent="0.3">
      <c r="D160" s="400" t="str">
        <f t="shared" si="38"/>
        <v/>
      </c>
      <c r="F160" s="400" t="str">
        <f t="shared" si="38"/>
        <v/>
      </c>
      <c r="H160" s="400" t="str">
        <f t="shared" si="39"/>
        <v/>
      </c>
      <c r="J160" s="400" t="str">
        <f t="shared" si="40"/>
        <v/>
      </c>
      <c r="L160" s="400" t="str">
        <f t="shared" si="41"/>
        <v/>
      </c>
      <c r="N160" s="400" t="str">
        <f t="shared" si="42"/>
        <v/>
      </c>
      <c r="P160" s="400" t="str">
        <f t="shared" si="43"/>
        <v/>
      </c>
      <c r="R160" s="400" t="str">
        <f t="shared" si="44"/>
        <v/>
      </c>
      <c r="T160" s="400" t="str">
        <f t="shared" si="45"/>
        <v/>
      </c>
      <c r="V160" s="400" t="str">
        <f t="shared" si="46"/>
        <v/>
      </c>
      <c r="X160" s="400" t="str">
        <f t="shared" si="47"/>
        <v/>
      </c>
      <c r="Z160" s="400" t="str">
        <f t="shared" si="48"/>
        <v/>
      </c>
      <c r="AB160" s="400" t="str">
        <f t="shared" si="49"/>
        <v/>
      </c>
      <c r="AD160" s="400" t="str">
        <f t="shared" si="50"/>
        <v/>
      </c>
      <c r="AF160" s="400" t="str">
        <f t="shared" si="51"/>
        <v/>
      </c>
      <c r="AH160" s="400" t="str">
        <f t="shared" si="52"/>
        <v/>
      </c>
      <c r="AJ160" s="400" t="str">
        <f t="shared" si="53"/>
        <v/>
      </c>
      <c r="AL160" s="400" t="str">
        <f t="shared" si="54"/>
        <v/>
      </c>
      <c r="AN160" s="400" t="str">
        <f t="shared" si="55"/>
        <v/>
      </c>
      <c r="AP160" s="400" t="str">
        <f t="shared" si="56"/>
        <v/>
      </c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</row>
    <row r="161" spans="4:1002" x14ac:dyDescent="0.3">
      <c r="D161" s="400" t="str">
        <f t="shared" si="38"/>
        <v/>
      </c>
      <c r="F161" s="400" t="str">
        <f t="shared" si="38"/>
        <v/>
      </c>
      <c r="H161" s="400" t="str">
        <f t="shared" si="39"/>
        <v/>
      </c>
      <c r="J161" s="400" t="str">
        <f t="shared" si="40"/>
        <v/>
      </c>
      <c r="L161" s="400" t="str">
        <f t="shared" si="41"/>
        <v/>
      </c>
      <c r="N161" s="400" t="str">
        <f t="shared" si="42"/>
        <v/>
      </c>
      <c r="P161" s="400" t="str">
        <f t="shared" si="43"/>
        <v/>
      </c>
      <c r="R161" s="400" t="str">
        <f t="shared" si="44"/>
        <v/>
      </c>
      <c r="T161" s="400" t="str">
        <f t="shared" si="45"/>
        <v/>
      </c>
      <c r="V161" s="400" t="str">
        <f t="shared" si="46"/>
        <v/>
      </c>
      <c r="X161" s="400" t="str">
        <f t="shared" si="47"/>
        <v/>
      </c>
      <c r="Z161" s="400" t="str">
        <f t="shared" si="48"/>
        <v/>
      </c>
      <c r="AB161" s="400" t="str">
        <f t="shared" si="49"/>
        <v/>
      </c>
      <c r="AD161" s="400" t="str">
        <f t="shared" si="50"/>
        <v/>
      </c>
      <c r="AF161" s="400" t="str">
        <f t="shared" si="51"/>
        <v/>
      </c>
      <c r="AH161" s="400" t="str">
        <f t="shared" si="52"/>
        <v/>
      </c>
      <c r="AJ161" s="400" t="str">
        <f t="shared" si="53"/>
        <v/>
      </c>
      <c r="AL161" s="400" t="str">
        <f t="shared" si="54"/>
        <v/>
      </c>
      <c r="AN161" s="400" t="str">
        <f t="shared" si="55"/>
        <v/>
      </c>
      <c r="AP161" s="400" t="str">
        <f t="shared" si="56"/>
        <v/>
      </c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</row>
    <row r="162" spans="4:1002" x14ac:dyDescent="0.3">
      <c r="D162" s="400" t="str">
        <f t="shared" si="38"/>
        <v/>
      </c>
      <c r="F162" s="400" t="str">
        <f t="shared" si="38"/>
        <v/>
      </c>
      <c r="H162" s="400" t="str">
        <f t="shared" si="39"/>
        <v/>
      </c>
      <c r="J162" s="400" t="str">
        <f t="shared" si="40"/>
        <v/>
      </c>
      <c r="L162" s="400" t="str">
        <f t="shared" si="41"/>
        <v/>
      </c>
      <c r="N162" s="400" t="str">
        <f t="shared" si="42"/>
        <v/>
      </c>
      <c r="P162" s="400" t="str">
        <f t="shared" si="43"/>
        <v/>
      </c>
      <c r="R162" s="400" t="str">
        <f t="shared" si="44"/>
        <v/>
      </c>
      <c r="T162" s="400" t="str">
        <f t="shared" si="45"/>
        <v/>
      </c>
      <c r="V162" s="400" t="str">
        <f t="shared" si="46"/>
        <v/>
      </c>
      <c r="X162" s="400" t="str">
        <f t="shared" si="47"/>
        <v/>
      </c>
      <c r="Z162" s="400" t="str">
        <f t="shared" si="48"/>
        <v/>
      </c>
      <c r="AB162" s="400" t="str">
        <f t="shared" si="49"/>
        <v/>
      </c>
      <c r="AD162" s="400" t="str">
        <f t="shared" si="50"/>
        <v/>
      </c>
      <c r="AF162" s="400" t="str">
        <f t="shared" si="51"/>
        <v/>
      </c>
      <c r="AH162" s="400" t="str">
        <f t="shared" si="52"/>
        <v/>
      </c>
      <c r="AJ162" s="400" t="str">
        <f t="shared" si="53"/>
        <v/>
      </c>
      <c r="AL162" s="400" t="str">
        <f t="shared" si="54"/>
        <v/>
      </c>
      <c r="AN162" s="400" t="str">
        <f t="shared" si="55"/>
        <v/>
      </c>
      <c r="AP162" s="400" t="str">
        <f t="shared" si="56"/>
        <v/>
      </c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</row>
    <row r="163" spans="4:1002" x14ac:dyDescent="0.3">
      <c r="D163" s="400" t="str">
        <f t="shared" si="38"/>
        <v/>
      </c>
      <c r="F163" s="400" t="str">
        <f t="shared" si="38"/>
        <v/>
      </c>
      <c r="H163" s="400" t="str">
        <f t="shared" si="39"/>
        <v/>
      </c>
      <c r="J163" s="400" t="str">
        <f t="shared" si="40"/>
        <v/>
      </c>
      <c r="L163" s="400" t="str">
        <f t="shared" si="41"/>
        <v/>
      </c>
      <c r="N163" s="400" t="str">
        <f t="shared" si="42"/>
        <v/>
      </c>
      <c r="P163" s="400" t="str">
        <f t="shared" si="43"/>
        <v/>
      </c>
      <c r="R163" s="400" t="str">
        <f t="shared" si="44"/>
        <v/>
      </c>
      <c r="T163" s="400" t="str">
        <f t="shared" si="45"/>
        <v/>
      </c>
      <c r="V163" s="400" t="str">
        <f t="shared" si="46"/>
        <v/>
      </c>
      <c r="X163" s="400" t="str">
        <f t="shared" si="47"/>
        <v/>
      </c>
      <c r="Z163" s="400" t="str">
        <f t="shared" si="48"/>
        <v/>
      </c>
      <c r="AB163" s="400" t="str">
        <f t="shared" si="49"/>
        <v/>
      </c>
      <c r="AD163" s="400" t="str">
        <f t="shared" si="50"/>
        <v/>
      </c>
      <c r="AF163" s="400" t="str">
        <f t="shared" si="51"/>
        <v/>
      </c>
      <c r="AH163" s="400" t="str">
        <f t="shared" si="52"/>
        <v/>
      </c>
      <c r="AJ163" s="400" t="str">
        <f t="shared" si="53"/>
        <v/>
      </c>
      <c r="AL163" s="400" t="str">
        <f t="shared" si="54"/>
        <v/>
      </c>
      <c r="AN163" s="400" t="str">
        <f t="shared" si="55"/>
        <v/>
      </c>
      <c r="AP163" s="400" t="str">
        <f t="shared" si="56"/>
        <v/>
      </c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</row>
    <row r="164" spans="4:1002" x14ac:dyDescent="0.3">
      <c r="D164" s="400" t="str">
        <f t="shared" si="38"/>
        <v/>
      </c>
      <c r="F164" s="400" t="str">
        <f t="shared" si="38"/>
        <v/>
      </c>
      <c r="H164" s="400" t="str">
        <f t="shared" si="39"/>
        <v/>
      </c>
      <c r="J164" s="400" t="str">
        <f t="shared" si="40"/>
        <v/>
      </c>
      <c r="L164" s="400" t="str">
        <f t="shared" si="41"/>
        <v/>
      </c>
      <c r="N164" s="400" t="str">
        <f t="shared" si="42"/>
        <v/>
      </c>
      <c r="P164" s="400" t="str">
        <f t="shared" si="43"/>
        <v/>
      </c>
      <c r="R164" s="400" t="str">
        <f t="shared" si="44"/>
        <v/>
      </c>
      <c r="T164" s="400" t="str">
        <f t="shared" si="45"/>
        <v/>
      </c>
      <c r="V164" s="400" t="str">
        <f t="shared" si="46"/>
        <v/>
      </c>
      <c r="X164" s="400" t="str">
        <f t="shared" si="47"/>
        <v/>
      </c>
      <c r="Z164" s="400" t="str">
        <f t="shared" si="48"/>
        <v/>
      </c>
      <c r="AB164" s="400" t="str">
        <f t="shared" si="49"/>
        <v/>
      </c>
      <c r="AD164" s="400" t="str">
        <f t="shared" si="50"/>
        <v/>
      </c>
      <c r="AF164" s="400" t="str">
        <f t="shared" si="51"/>
        <v/>
      </c>
      <c r="AH164" s="400" t="str">
        <f t="shared" si="52"/>
        <v/>
      </c>
      <c r="AJ164" s="400" t="str">
        <f t="shared" si="53"/>
        <v/>
      </c>
      <c r="AL164" s="400" t="str">
        <f t="shared" si="54"/>
        <v/>
      </c>
      <c r="AN164" s="400" t="str">
        <f t="shared" si="55"/>
        <v/>
      </c>
      <c r="AP164" s="400" t="str">
        <f t="shared" si="56"/>
        <v/>
      </c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</row>
    <row r="165" spans="4:1002" x14ac:dyDescent="0.3">
      <c r="D165" s="400" t="str">
        <f t="shared" si="38"/>
        <v/>
      </c>
      <c r="F165" s="400" t="str">
        <f t="shared" si="38"/>
        <v/>
      </c>
      <c r="H165" s="400" t="str">
        <f t="shared" si="39"/>
        <v/>
      </c>
      <c r="J165" s="400" t="str">
        <f t="shared" si="40"/>
        <v/>
      </c>
      <c r="L165" s="400" t="str">
        <f t="shared" si="41"/>
        <v/>
      </c>
      <c r="N165" s="400" t="str">
        <f t="shared" si="42"/>
        <v/>
      </c>
      <c r="P165" s="400" t="str">
        <f t="shared" si="43"/>
        <v/>
      </c>
      <c r="R165" s="400" t="str">
        <f t="shared" si="44"/>
        <v/>
      </c>
      <c r="T165" s="400" t="str">
        <f t="shared" si="45"/>
        <v/>
      </c>
      <c r="V165" s="400" t="str">
        <f t="shared" si="46"/>
        <v/>
      </c>
      <c r="X165" s="400" t="str">
        <f t="shared" si="47"/>
        <v/>
      </c>
      <c r="Z165" s="400" t="str">
        <f t="shared" si="48"/>
        <v/>
      </c>
      <c r="AB165" s="400" t="str">
        <f t="shared" si="49"/>
        <v/>
      </c>
      <c r="AD165" s="400" t="str">
        <f t="shared" si="50"/>
        <v/>
      </c>
      <c r="AF165" s="400" t="str">
        <f t="shared" si="51"/>
        <v/>
      </c>
      <c r="AH165" s="400" t="str">
        <f t="shared" si="52"/>
        <v/>
      </c>
      <c r="AJ165" s="400" t="str">
        <f t="shared" si="53"/>
        <v/>
      </c>
      <c r="AL165" s="400" t="str">
        <f t="shared" si="54"/>
        <v/>
      </c>
      <c r="AN165" s="400" t="str">
        <f t="shared" si="55"/>
        <v/>
      </c>
      <c r="AP165" s="400" t="str">
        <f t="shared" si="56"/>
        <v/>
      </c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</row>
    <row r="166" spans="4:1002" x14ac:dyDescent="0.3">
      <c r="D166" s="400" t="str">
        <f t="shared" si="38"/>
        <v/>
      </c>
      <c r="F166" s="400" t="str">
        <f t="shared" si="38"/>
        <v/>
      </c>
      <c r="H166" s="400" t="str">
        <f t="shared" si="39"/>
        <v/>
      </c>
      <c r="J166" s="400" t="str">
        <f t="shared" si="40"/>
        <v/>
      </c>
      <c r="L166" s="400" t="str">
        <f t="shared" si="41"/>
        <v/>
      </c>
      <c r="N166" s="400" t="str">
        <f t="shared" si="42"/>
        <v/>
      </c>
      <c r="P166" s="400" t="str">
        <f t="shared" si="43"/>
        <v/>
      </c>
      <c r="R166" s="400" t="str">
        <f t="shared" si="44"/>
        <v/>
      </c>
      <c r="T166" s="400" t="str">
        <f t="shared" si="45"/>
        <v/>
      </c>
      <c r="V166" s="400" t="str">
        <f t="shared" si="46"/>
        <v/>
      </c>
      <c r="X166" s="400" t="str">
        <f t="shared" si="47"/>
        <v/>
      </c>
      <c r="Z166" s="400" t="str">
        <f t="shared" si="48"/>
        <v/>
      </c>
      <c r="AB166" s="400" t="str">
        <f t="shared" si="49"/>
        <v/>
      </c>
      <c r="AD166" s="400" t="str">
        <f t="shared" si="50"/>
        <v/>
      </c>
      <c r="AF166" s="400" t="str">
        <f t="shared" si="51"/>
        <v/>
      </c>
      <c r="AH166" s="400" t="str">
        <f t="shared" si="52"/>
        <v/>
      </c>
      <c r="AJ166" s="400" t="str">
        <f t="shared" si="53"/>
        <v/>
      </c>
      <c r="AL166" s="400" t="str">
        <f t="shared" si="54"/>
        <v/>
      </c>
      <c r="AN166" s="400" t="str">
        <f t="shared" si="55"/>
        <v/>
      </c>
      <c r="AP166" s="400" t="str">
        <f t="shared" si="56"/>
        <v/>
      </c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</row>
    <row r="167" spans="4:1002" x14ac:dyDescent="0.3">
      <c r="D167" s="400" t="str">
        <f t="shared" si="38"/>
        <v/>
      </c>
      <c r="F167" s="400" t="str">
        <f t="shared" si="38"/>
        <v/>
      </c>
      <c r="H167" s="400" t="str">
        <f t="shared" si="39"/>
        <v/>
      </c>
      <c r="J167" s="400" t="str">
        <f t="shared" si="40"/>
        <v/>
      </c>
      <c r="L167" s="400" t="str">
        <f t="shared" si="41"/>
        <v/>
      </c>
      <c r="N167" s="400" t="str">
        <f t="shared" si="42"/>
        <v/>
      </c>
      <c r="P167" s="400" t="str">
        <f t="shared" si="43"/>
        <v/>
      </c>
      <c r="R167" s="400" t="str">
        <f t="shared" si="44"/>
        <v/>
      </c>
      <c r="T167" s="400" t="str">
        <f t="shared" si="45"/>
        <v/>
      </c>
      <c r="V167" s="400" t="str">
        <f t="shared" si="46"/>
        <v/>
      </c>
      <c r="X167" s="400" t="str">
        <f t="shared" si="47"/>
        <v/>
      </c>
      <c r="Z167" s="400" t="str">
        <f t="shared" si="48"/>
        <v/>
      </c>
      <c r="AB167" s="400" t="str">
        <f t="shared" si="49"/>
        <v/>
      </c>
      <c r="AD167" s="400" t="str">
        <f t="shared" si="50"/>
        <v/>
      </c>
      <c r="AF167" s="400" t="str">
        <f t="shared" si="51"/>
        <v/>
      </c>
      <c r="AH167" s="400" t="str">
        <f t="shared" si="52"/>
        <v/>
      </c>
      <c r="AJ167" s="400" t="str">
        <f t="shared" si="53"/>
        <v/>
      </c>
      <c r="AL167" s="400" t="str">
        <f t="shared" si="54"/>
        <v/>
      </c>
      <c r="AN167" s="400" t="str">
        <f t="shared" si="55"/>
        <v/>
      </c>
      <c r="AP167" s="400" t="str">
        <f t="shared" si="56"/>
        <v/>
      </c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</row>
    <row r="168" spans="4:1002" x14ac:dyDescent="0.3">
      <c r="D168" s="400" t="str">
        <f t="shared" si="38"/>
        <v/>
      </c>
      <c r="F168" s="400" t="str">
        <f t="shared" si="38"/>
        <v/>
      </c>
      <c r="H168" s="400" t="str">
        <f t="shared" si="39"/>
        <v/>
      </c>
      <c r="J168" s="400" t="str">
        <f t="shared" si="40"/>
        <v/>
      </c>
      <c r="L168" s="400" t="str">
        <f t="shared" si="41"/>
        <v/>
      </c>
      <c r="N168" s="400" t="str">
        <f t="shared" si="42"/>
        <v/>
      </c>
      <c r="P168" s="400" t="str">
        <f t="shared" si="43"/>
        <v/>
      </c>
      <c r="R168" s="400" t="str">
        <f t="shared" si="44"/>
        <v/>
      </c>
      <c r="T168" s="400" t="str">
        <f t="shared" si="45"/>
        <v/>
      </c>
      <c r="V168" s="400" t="str">
        <f t="shared" si="46"/>
        <v/>
      </c>
      <c r="X168" s="400" t="str">
        <f t="shared" si="47"/>
        <v/>
      </c>
      <c r="Z168" s="400" t="str">
        <f t="shared" si="48"/>
        <v/>
      </c>
      <c r="AB168" s="400" t="str">
        <f t="shared" si="49"/>
        <v/>
      </c>
      <c r="AD168" s="400" t="str">
        <f t="shared" si="50"/>
        <v/>
      </c>
      <c r="AF168" s="400" t="str">
        <f t="shared" si="51"/>
        <v/>
      </c>
      <c r="AH168" s="400" t="str">
        <f t="shared" si="52"/>
        <v/>
      </c>
      <c r="AJ168" s="400" t="str">
        <f t="shared" si="53"/>
        <v/>
      </c>
      <c r="AL168" s="400" t="str">
        <f t="shared" si="54"/>
        <v/>
      </c>
      <c r="AN168" s="400" t="str">
        <f t="shared" si="55"/>
        <v/>
      </c>
      <c r="AP168" s="400" t="str">
        <f t="shared" si="56"/>
        <v/>
      </c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</row>
    <row r="169" spans="4:1002" x14ac:dyDescent="0.3">
      <c r="D169" s="400" t="str">
        <f t="shared" si="38"/>
        <v/>
      </c>
      <c r="F169" s="400" t="str">
        <f t="shared" si="38"/>
        <v/>
      </c>
      <c r="H169" s="400" t="str">
        <f t="shared" si="39"/>
        <v/>
      </c>
      <c r="J169" s="400" t="str">
        <f t="shared" si="40"/>
        <v/>
      </c>
      <c r="L169" s="400" t="str">
        <f t="shared" si="41"/>
        <v/>
      </c>
      <c r="N169" s="400" t="str">
        <f t="shared" si="42"/>
        <v/>
      </c>
      <c r="P169" s="400" t="str">
        <f t="shared" si="43"/>
        <v/>
      </c>
      <c r="R169" s="400" t="str">
        <f t="shared" si="44"/>
        <v/>
      </c>
      <c r="T169" s="400" t="str">
        <f t="shared" si="45"/>
        <v/>
      </c>
      <c r="V169" s="400" t="str">
        <f t="shared" si="46"/>
        <v/>
      </c>
      <c r="X169" s="400" t="str">
        <f t="shared" si="47"/>
        <v/>
      </c>
      <c r="Z169" s="400" t="str">
        <f t="shared" si="48"/>
        <v/>
      </c>
      <c r="AB169" s="400" t="str">
        <f t="shared" si="49"/>
        <v/>
      </c>
      <c r="AD169" s="400" t="str">
        <f t="shared" si="50"/>
        <v/>
      </c>
      <c r="AF169" s="400" t="str">
        <f t="shared" si="51"/>
        <v/>
      </c>
      <c r="AH169" s="400" t="str">
        <f t="shared" si="52"/>
        <v/>
      </c>
      <c r="AJ169" s="400" t="str">
        <f t="shared" si="53"/>
        <v/>
      </c>
      <c r="AL169" s="400" t="str">
        <f t="shared" si="54"/>
        <v/>
      </c>
      <c r="AN169" s="400" t="str">
        <f t="shared" si="55"/>
        <v/>
      </c>
      <c r="AP169" s="400" t="str">
        <f t="shared" si="56"/>
        <v/>
      </c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</row>
    <row r="170" spans="4:1002" x14ac:dyDescent="0.3">
      <c r="D170" s="400" t="str">
        <f t="shared" si="38"/>
        <v/>
      </c>
      <c r="F170" s="400" t="str">
        <f t="shared" si="38"/>
        <v/>
      </c>
      <c r="H170" s="400" t="str">
        <f t="shared" si="39"/>
        <v/>
      </c>
      <c r="J170" s="400" t="str">
        <f t="shared" si="40"/>
        <v/>
      </c>
      <c r="L170" s="400" t="str">
        <f t="shared" si="41"/>
        <v/>
      </c>
      <c r="N170" s="400" t="str">
        <f t="shared" si="42"/>
        <v/>
      </c>
      <c r="P170" s="400" t="str">
        <f t="shared" si="43"/>
        <v/>
      </c>
      <c r="R170" s="400" t="str">
        <f t="shared" si="44"/>
        <v/>
      </c>
      <c r="T170" s="400" t="str">
        <f t="shared" si="45"/>
        <v/>
      </c>
      <c r="V170" s="400" t="str">
        <f t="shared" si="46"/>
        <v/>
      </c>
      <c r="X170" s="400" t="str">
        <f t="shared" si="47"/>
        <v/>
      </c>
      <c r="Z170" s="400" t="str">
        <f t="shared" si="48"/>
        <v/>
      </c>
      <c r="AB170" s="400" t="str">
        <f t="shared" si="49"/>
        <v/>
      </c>
      <c r="AD170" s="400" t="str">
        <f t="shared" si="50"/>
        <v/>
      </c>
      <c r="AF170" s="400" t="str">
        <f t="shared" si="51"/>
        <v/>
      </c>
      <c r="AH170" s="400" t="str">
        <f t="shared" si="52"/>
        <v/>
      </c>
      <c r="AJ170" s="400" t="str">
        <f t="shared" si="53"/>
        <v/>
      </c>
      <c r="AL170" s="400" t="str">
        <f t="shared" si="54"/>
        <v/>
      </c>
      <c r="AN170" s="400" t="str">
        <f t="shared" si="55"/>
        <v/>
      </c>
      <c r="AP170" s="400" t="str">
        <f t="shared" si="56"/>
        <v/>
      </c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</row>
    <row r="171" spans="4:1002" x14ac:dyDescent="0.3">
      <c r="D171" s="400" t="str">
        <f t="shared" si="38"/>
        <v/>
      </c>
      <c r="F171" s="400" t="str">
        <f t="shared" si="38"/>
        <v/>
      </c>
      <c r="H171" s="400" t="str">
        <f t="shared" si="39"/>
        <v/>
      </c>
      <c r="J171" s="400" t="str">
        <f t="shared" si="40"/>
        <v/>
      </c>
      <c r="L171" s="400" t="str">
        <f t="shared" si="41"/>
        <v/>
      </c>
      <c r="N171" s="400" t="str">
        <f t="shared" si="42"/>
        <v/>
      </c>
      <c r="P171" s="400" t="str">
        <f t="shared" si="43"/>
        <v/>
      </c>
      <c r="R171" s="400" t="str">
        <f t="shared" si="44"/>
        <v/>
      </c>
      <c r="T171" s="400" t="str">
        <f t="shared" si="45"/>
        <v/>
      </c>
      <c r="V171" s="400" t="str">
        <f t="shared" si="46"/>
        <v/>
      </c>
      <c r="X171" s="400" t="str">
        <f t="shared" si="47"/>
        <v/>
      </c>
      <c r="Z171" s="400" t="str">
        <f t="shared" si="48"/>
        <v/>
      </c>
      <c r="AB171" s="400" t="str">
        <f t="shared" si="49"/>
        <v/>
      </c>
      <c r="AD171" s="400" t="str">
        <f t="shared" si="50"/>
        <v/>
      </c>
      <c r="AF171" s="400" t="str">
        <f t="shared" si="51"/>
        <v/>
      </c>
      <c r="AH171" s="400" t="str">
        <f t="shared" si="52"/>
        <v/>
      </c>
      <c r="AJ171" s="400" t="str">
        <f t="shared" si="53"/>
        <v/>
      </c>
      <c r="AL171" s="400" t="str">
        <f t="shared" si="54"/>
        <v/>
      </c>
      <c r="AN171" s="400" t="str">
        <f t="shared" si="55"/>
        <v/>
      </c>
      <c r="AP171" s="400" t="str">
        <f t="shared" si="56"/>
        <v/>
      </c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</row>
    <row r="172" spans="4:1002" x14ac:dyDescent="0.3">
      <c r="D172" s="400" t="str">
        <f t="shared" si="38"/>
        <v/>
      </c>
      <c r="F172" s="400" t="str">
        <f t="shared" si="38"/>
        <v/>
      </c>
      <c r="H172" s="400" t="str">
        <f t="shared" si="39"/>
        <v/>
      </c>
      <c r="J172" s="400" t="str">
        <f t="shared" si="40"/>
        <v/>
      </c>
      <c r="L172" s="400" t="str">
        <f t="shared" si="41"/>
        <v/>
      </c>
      <c r="N172" s="400" t="str">
        <f t="shared" si="42"/>
        <v/>
      </c>
      <c r="P172" s="400" t="str">
        <f t="shared" si="43"/>
        <v/>
      </c>
      <c r="R172" s="400" t="str">
        <f t="shared" si="44"/>
        <v/>
      </c>
      <c r="T172" s="400" t="str">
        <f t="shared" si="45"/>
        <v/>
      </c>
      <c r="V172" s="400" t="str">
        <f t="shared" si="46"/>
        <v/>
      </c>
      <c r="X172" s="400" t="str">
        <f t="shared" si="47"/>
        <v/>
      </c>
      <c r="Z172" s="400" t="str">
        <f t="shared" si="48"/>
        <v/>
      </c>
      <c r="AB172" s="400" t="str">
        <f t="shared" si="49"/>
        <v/>
      </c>
      <c r="AD172" s="400" t="str">
        <f t="shared" si="50"/>
        <v/>
      </c>
      <c r="AF172" s="400" t="str">
        <f t="shared" si="51"/>
        <v/>
      </c>
      <c r="AH172" s="400" t="str">
        <f t="shared" si="52"/>
        <v/>
      </c>
      <c r="AJ172" s="400" t="str">
        <f t="shared" si="53"/>
        <v/>
      </c>
      <c r="AL172" s="400" t="str">
        <f t="shared" si="54"/>
        <v/>
      </c>
      <c r="AN172" s="400" t="str">
        <f t="shared" si="55"/>
        <v/>
      </c>
      <c r="AP172" s="400" t="str">
        <f t="shared" si="56"/>
        <v/>
      </c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</row>
    <row r="173" spans="4:1002" x14ac:dyDescent="0.3">
      <c r="D173" s="400" t="str">
        <f t="shared" si="38"/>
        <v/>
      </c>
      <c r="F173" s="400" t="str">
        <f t="shared" si="38"/>
        <v/>
      </c>
      <c r="H173" s="400" t="str">
        <f t="shared" si="39"/>
        <v/>
      </c>
      <c r="J173" s="400" t="str">
        <f t="shared" si="40"/>
        <v/>
      </c>
      <c r="L173" s="400" t="str">
        <f t="shared" si="41"/>
        <v/>
      </c>
      <c r="N173" s="400" t="str">
        <f t="shared" si="42"/>
        <v/>
      </c>
      <c r="P173" s="400" t="str">
        <f t="shared" si="43"/>
        <v/>
      </c>
      <c r="R173" s="400" t="str">
        <f t="shared" si="44"/>
        <v/>
      </c>
      <c r="T173" s="400" t="str">
        <f t="shared" si="45"/>
        <v/>
      </c>
      <c r="V173" s="400" t="str">
        <f t="shared" si="46"/>
        <v/>
      </c>
      <c r="X173" s="400" t="str">
        <f t="shared" si="47"/>
        <v/>
      </c>
      <c r="Z173" s="400" t="str">
        <f t="shared" si="48"/>
        <v/>
      </c>
      <c r="AB173" s="400" t="str">
        <f t="shared" si="49"/>
        <v/>
      </c>
      <c r="AD173" s="400" t="str">
        <f t="shared" si="50"/>
        <v/>
      </c>
      <c r="AF173" s="400" t="str">
        <f t="shared" si="51"/>
        <v/>
      </c>
      <c r="AH173" s="400" t="str">
        <f t="shared" si="52"/>
        <v/>
      </c>
      <c r="AJ173" s="400" t="str">
        <f t="shared" si="53"/>
        <v/>
      </c>
      <c r="AL173" s="400" t="str">
        <f t="shared" si="54"/>
        <v/>
      </c>
      <c r="AN173" s="400" t="str">
        <f t="shared" si="55"/>
        <v/>
      </c>
      <c r="AP173" s="400" t="str">
        <f t="shared" si="56"/>
        <v/>
      </c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</row>
    <row r="174" spans="4:1002" x14ac:dyDescent="0.3">
      <c r="D174" s="400" t="str">
        <f t="shared" si="38"/>
        <v/>
      </c>
      <c r="F174" s="400" t="str">
        <f t="shared" si="38"/>
        <v/>
      </c>
      <c r="H174" s="400" t="str">
        <f t="shared" si="39"/>
        <v/>
      </c>
      <c r="J174" s="400" t="str">
        <f t="shared" si="40"/>
        <v/>
      </c>
      <c r="L174" s="400" t="str">
        <f t="shared" si="41"/>
        <v/>
      </c>
      <c r="N174" s="400" t="str">
        <f t="shared" si="42"/>
        <v/>
      </c>
      <c r="P174" s="400" t="str">
        <f t="shared" si="43"/>
        <v/>
      </c>
      <c r="R174" s="400" t="str">
        <f t="shared" si="44"/>
        <v/>
      </c>
      <c r="T174" s="400" t="str">
        <f t="shared" si="45"/>
        <v/>
      </c>
      <c r="V174" s="400" t="str">
        <f t="shared" si="46"/>
        <v/>
      </c>
      <c r="X174" s="400" t="str">
        <f t="shared" si="47"/>
        <v/>
      </c>
      <c r="Z174" s="400" t="str">
        <f t="shared" si="48"/>
        <v/>
      </c>
      <c r="AB174" s="400" t="str">
        <f t="shared" si="49"/>
        <v/>
      </c>
      <c r="AD174" s="400" t="str">
        <f t="shared" si="50"/>
        <v/>
      </c>
      <c r="AF174" s="400" t="str">
        <f t="shared" si="51"/>
        <v/>
      </c>
      <c r="AH174" s="400" t="str">
        <f t="shared" si="52"/>
        <v/>
      </c>
      <c r="AJ174" s="400" t="str">
        <f t="shared" si="53"/>
        <v/>
      </c>
      <c r="AL174" s="400" t="str">
        <f t="shared" si="54"/>
        <v/>
      </c>
      <c r="AN174" s="400" t="str">
        <f t="shared" si="55"/>
        <v/>
      </c>
      <c r="AP174" s="400" t="str">
        <f t="shared" si="56"/>
        <v/>
      </c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</row>
    <row r="175" spans="4:1002" x14ac:dyDescent="0.3">
      <c r="D175" s="400" t="str">
        <f t="shared" si="38"/>
        <v/>
      </c>
      <c r="F175" s="400" t="str">
        <f t="shared" si="38"/>
        <v/>
      </c>
      <c r="H175" s="400" t="str">
        <f t="shared" si="39"/>
        <v/>
      </c>
      <c r="J175" s="400" t="str">
        <f t="shared" si="40"/>
        <v/>
      </c>
      <c r="L175" s="400" t="str">
        <f t="shared" si="41"/>
        <v/>
      </c>
      <c r="N175" s="400" t="str">
        <f t="shared" si="42"/>
        <v/>
      </c>
      <c r="P175" s="400" t="str">
        <f t="shared" si="43"/>
        <v/>
      </c>
      <c r="R175" s="400" t="str">
        <f t="shared" si="44"/>
        <v/>
      </c>
      <c r="T175" s="400" t="str">
        <f t="shared" si="45"/>
        <v/>
      </c>
      <c r="V175" s="400" t="str">
        <f t="shared" si="46"/>
        <v/>
      </c>
      <c r="X175" s="400" t="str">
        <f t="shared" si="47"/>
        <v/>
      </c>
      <c r="Z175" s="400" t="str">
        <f t="shared" si="48"/>
        <v/>
      </c>
      <c r="AB175" s="400" t="str">
        <f t="shared" si="49"/>
        <v/>
      </c>
      <c r="AD175" s="400" t="str">
        <f t="shared" si="50"/>
        <v/>
      </c>
      <c r="AF175" s="400" t="str">
        <f t="shared" si="51"/>
        <v/>
      </c>
      <c r="AH175" s="400" t="str">
        <f t="shared" si="52"/>
        <v/>
      </c>
      <c r="AJ175" s="400" t="str">
        <f t="shared" si="53"/>
        <v/>
      </c>
      <c r="AL175" s="400" t="str">
        <f t="shared" si="54"/>
        <v/>
      </c>
      <c r="AN175" s="400" t="str">
        <f t="shared" si="55"/>
        <v/>
      </c>
      <c r="AP175" s="400" t="str">
        <f t="shared" si="56"/>
        <v/>
      </c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</row>
    <row r="176" spans="4:1002" x14ac:dyDescent="0.3">
      <c r="D176" s="400" t="str">
        <f t="shared" si="38"/>
        <v/>
      </c>
      <c r="F176" s="400" t="str">
        <f t="shared" si="38"/>
        <v/>
      </c>
      <c r="H176" s="400" t="str">
        <f t="shared" si="39"/>
        <v/>
      </c>
      <c r="J176" s="400" t="str">
        <f t="shared" si="40"/>
        <v/>
      </c>
      <c r="L176" s="400" t="str">
        <f t="shared" si="41"/>
        <v/>
      </c>
      <c r="N176" s="400" t="str">
        <f t="shared" si="42"/>
        <v/>
      </c>
      <c r="P176" s="400" t="str">
        <f t="shared" si="43"/>
        <v/>
      </c>
      <c r="R176" s="400" t="str">
        <f t="shared" si="44"/>
        <v/>
      </c>
      <c r="T176" s="400" t="str">
        <f t="shared" si="45"/>
        <v/>
      </c>
      <c r="V176" s="400" t="str">
        <f t="shared" si="46"/>
        <v/>
      </c>
      <c r="X176" s="400" t="str">
        <f t="shared" si="47"/>
        <v/>
      </c>
      <c r="Z176" s="400" t="str">
        <f t="shared" si="48"/>
        <v/>
      </c>
      <c r="AB176" s="400" t="str">
        <f t="shared" si="49"/>
        <v/>
      </c>
      <c r="AD176" s="400" t="str">
        <f t="shared" si="50"/>
        <v/>
      </c>
      <c r="AF176" s="400" t="str">
        <f t="shared" si="51"/>
        <v/>
      </c>
      <c r="AH176" s="400" t="str">
        <f t="shared" si="52"/>
        <v/>
      </c>
      <c r="AJ176" s="400" t="str">
        <f t="shared" si="53"/>
        <v/>
      </c>
      <c r="AL176" s="400" t="str">
        <f t="shared" si="54"/>
        <v/>
      </c>
      <c r="AN176" s="400" t="str">
        <f t="shared" si="55"/>
        <v/>
      </c>
      <c r="AP176" s="400" t="str">
        <f t="shared" si="56"/>
        <v/>
      </c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</row>
    <row r="177" spans="4:1002" x14ac:dyDescent="0.3">
      <c r="D177" s="400" t="str">
        <f t="shared" si="38"/>
        <v/>
      </c>
      <c r="F177" s="400" t="str">
        <f t="shared" si="38"/>
        <v/>
      </c>
      <c r="H177" s="400" t="str">
        <f t="shared" si="39"/>
        <v/>
      </c>
      <c r="J177" s="400" t="str">
        <f t="shared" si="40"/>
        <v/>
      </c>
      <c r="L177" s="400" t="str">
        <f t="shared" si="41"/>
        <v/>
      </c>
      <c r="N177" s="400" t="str">
        <f t="shared" si="42"/>
        <v/>
      </c>
      <c r="P177" s="400" t="str">
        <f t="shared" si="43"/>
        <v/>
      </c>
      <c r="R177" s="400" t="str">
        <f t="shared" si="44"/>
        <v/>
      </c>
      <c r="T177" s="400" t="str">
        <f t="shared" si="45"/>
        <v/>
      </c>
      <c r="V177" s="400" t="str">
        <f t="shared" si="46"/>
        <v/>
      </c>
      <c r="X177" s="400" t="str">
        <f t="shared" si="47"/>
        <v/>
      </c>
      <c r="Z177" s="400" t="str">
        <f t="shared" si="48"/>
        <v/>
      </c>
      <c r="AB177" s="400" t="str">
        <f t="shared" si="49"/>
        <v/>
      </c>
      <c r="AD177" s="400" t="str">
        <f t="shared" si="50"/>
        <v/>
      </c>
      <c r="AF177" s="400" t="str">
        <f t="shared" si="51"/>
        <v/>
      </c>
      <c r="AH177" s="400" t="str">
        <f t="shared" si="52"/>
        <v/>
      </c>
      <c r="AJ177" s="400" t="str">
        <f t="shared" si="53"/>
        <v/>
      </c>
      <c r="AL177" s="400" t="str">
        <f t="shared" si="54"/>
        <v/>
      </c>
      <c r="AN177" s="400" t="str">
        <f t="shared" si="55"/>
        <v/>
      </c>
      <c r="AP177" s="400" t="str">
        <f t="shared" si="56"/>
        <v/>
      </c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</row>
    <row r="178" spans="4:1002" x14ac:dyDescent="0.3">
      <c r="D178" s="400" t="str">
        <f t="shared" si="38"/>
        <v/>
      </c>
      <c r="F178" s="400" t="str">
        <f t="shared" si="38"/>
        <v/>
      </c>
      <c r="H178" s="400" t="str">
        <f t="shared" si="39"/>
        <v/>
      </c>
      <c r="J178" s="400" t="str">
        <f t="shared" si="40"/>
        <v/>
      </c>
      <c r="L178" s="400" t="str">
        <f t="shared" si="41"/>
        <v/>
      </c>
      <c r="N178" s="400" t="str">
        <f t="shared" si="42"/>
        <v/>
      </c>
      <c r="P178" s="400" t="str">
        <f t="shared" si="43"/>
        <v/>
      </c>
      <c r="R178" s="400" t="str">
        <f t="shared" si="44"/>
        <v/>
      </c>
      <c r="T178" s="400" t="str">
        <f t="shared" si="45"/>
        <v/>
      </c>
      <c r="V178" s="400" t="str">
        <f t="shared" si="46"/>
        <v/>
      </c>
      <c r="X178" s="400" t="str">
        <f t="shared" si="47"/>
        <v/>
      </c>
      <c r="Z178" s="400" t="str">
        <f t="shared" si="48"/>
        <v/>
      </c>
      <c r="AB178" s="400" t="str">
        <f t="shared" si="49"/>
        <v/>
      </c>
      <c r="AD178" s="400" t="str">
        <f t="shared" si="50"/>
        <v/>
      </c>
      <c r="AF178" s="400" t="str">
        <f t="shared" si="51"/>
        <v/>
      </c>
      <c r="AH178" s="400" t="str">
        <f t="shared" si="52"/>
        <v/>
      </c>
      <c r="AJ178" s="400" t="str">
        <f t="shared" si="53"/>
        <v/>
      </c>
      <c r="AL178" s="400" t="str">
        <f t="shared" si="54"/>
        <v/>
      </c>
      <c r="AN178" s="400" t="str">
        <f t="shared" si="55"/>
        <v/>
      </c>
      <c r="AP178" s="400" t="str">
        <f t="shared" si="56"/>
        <v/>
      </c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</row>
    <row r="179" spans="4:1002" x14ac:dyDescent="0.3">
      <c r="D179" s="400" t="str">
        <f t="shared" si="38"/>
        <v/>
      </c>
      <c r="F179" s="400" t="str">
        <f t="shared" si="38"/>
        <v/>
      </c>
      <c r="H179" s="400" t="str">
        <f t="shared" si="39"/>
        <v/>
      </c>
      <c r="J179" s="400" t="str">
        <f t="shared" si="40"/>
        <v/>
      </c>
      <c r="L179" s="400" t="str">
        <f t="shared" si="41"/>
        <v/>
      </c>
      <c r="N179" s="400" t="str">
        <f t="shared" si="42"/>
        <v/>
      </c>
      <c r="P179" s="400" t="str">
        <f t="shared" si="43"/>
        <v/>
      </c>
      <c r="R179" s="400" t="str">
        <f t="shared" si="44"/>
        <v/>
      </c>
      <c r="T179" s="400" t="str">
        <f t="shared" si="45"/>
        <v/>
      </c>
      <c r="V179" s="400" t="str">
        <f t="shared" si="46"/>
        <v/>
      </c>
      <c r="X179" s="400" t="str">
        <f t="shared" si="47"/>
        <v/>
      </c>
      <c r="Z179" s="400" t="str">
        <f t="shared" si="48"/>
        <v/>
      </c>
      <c r="AB179" s="400" t="str">
        <f t="shared" si="49"/>
        <v/>
      </c>
      <c r="AD179" s="400" t="str">
        <f t="shared" si="50"/>
        <v/>
      </c>
      <c r="AF179" s="400" t="str">
        <f t="shared" si="51"/>
        <v/>
      </c>
      <c r="AH179" s="400" t="str">
        <f t="shared" si="52"/>
        <v/>
      </c>
      <c r="AJ179" s="400" t="str">
        <f t="shared" si="53"/>
        <v/>
      </c>
      <c r="AL179" s="400" t="str">
        <f t="shared" si="54"/>
        <v/>
      </c>
      <c r="AN179" s="400" t="str">
        <f t="shared" si="55"/>
        <v/>
      </c>
      <c r="AP179" s="400" t="str">
        <f t="shared" si="56"/>
        <v/>
      </c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</row>
    <row r="180" spans="4:1002" x14ac:dyDescent="0.3">
      <c r="D180" s="400" t="str">
        <f t="shared" si="38"/>
        <v/>
      </c>
      <c r="F180" s="400" t="str">
        <f t="shared" si="38"/>
        <v/>
      </c>
      <c r="H180" s="400" t="str">
        <f t="shared" si="39"/>
        <v/>
      </c>
      <c r="J180" s="400" t="str">
        <f t="shared" si="40"/>
        <v/>
      </c>
      <c r="L180" s="400" t="str">
        <f t="shared" si="41"/>
        <v/>
      </c>
      <c r="N180" s="400" t="str">
        <f t="shared" si="42"/>
        <v/>
      </c>
      <c r="P180" s="400" t="str">
        <f t="shared" si="43"/>
        <v/>
      </c>
      <c r="R180" s="400" t="str">
        <f t="shared" si="44"/>
        <v/>
      </c>
      <c r="T180" s="400" t="str">
        <f t="shared" si="45"/>
        <v/>
      </c>
      <c r="V180" s="400" t="str">
        <f t="shared" si="46"/>
        <v/>
      </c>
      <c r="X180" s="400" t="str">
        <f t="shared" si="47"/>
        <v/>
      </c>
      <c r="Z180" s="400" t="str">
        <f t="shared" si="48"/>
        <v/>
      </c>
      <c r="AB180" s="400" t="str">
        <f t="shared" si="49"/>
        <v/>
      </c>
      <c r="AD180" s="400" t="str">
        <f t="shared" si="50"/>
        <v/>
      </c>
      <c r="AF180" s="400" t="str">
        <f t="shared" si="51"/>
        <v/>
      </c>
      <c r="AH180" s="400" t="str">
        <f t="shared" si="52"/>
        <v/>
      </c>
      <c r="AJ180" s="400" t="str">
        <f t="shared" si="53"/>
        <v/>
      </c>
      <c r="AL180" s="400" t="str">
        <f t="shared" si="54"/>
        <v/>
      </c>
      <c r="AN180" s="400" t="str">
        <f t="shared" si="55"/>
        <v/>
      </c>
      <c r="AP180" s="400" t="str">
        <f t="shared" si="56"/>
        <v/>
      </c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</row>
    <row r="181" spans="4:1002" x14ac:dyDescent="0.3">
      <c r="D181" s="400" t="str">
        <f t="shared" si="38"/>
        <v/>
      </c>
      <c r="F181" s="400" t="str">
        <f t="shared" si="38"/>
        <v/>
      </c>
      <c r="H181" s="400" t="str">
        <f t="shared" si="39"/>
        <v/>
      </c>
      <c r="J181" s="400" t="str">
        <f t="shared" si="40"/>
        <v/>
      </c>
      <c r="L181" s="400" t="str">
        <f t="shared" si="41"/>
        <v/>
      </c>
      <c r="N181" s="400" t="str">
        <f t="shared" si="42"/>
        <v/>
      </c>
      <c r="P181" s="400" t="str">
        <f t="shared" si="43"/>
        <v/>
      </c>
      <c r="R181" s="400" t="str">
        <f t="shared" si="44"/>
        <v/>
      </c>
      <c r="T181" s="400" t="str">
        <f t="shared" si="45"/>
        <v/>
      </c>
      <c r="V181" s="400" t="str">
        <f t="shared" si="46"/>
        <v/>
      </c>
      <c r="X181" s="400" t="str">
        <f t="shared" si="47"/>
        <v/>
      </c>
      <c r="Z181" s="400" t="str">
        <f t="shared" si="48"/>
        <v/>
      </c>
      <c r="AB181" s="400" t="str">
        <f t="shared" si="49"/>
        <v/>
      </c>
      <c r="AD181" s="400" t="str">
        <f t="shared" si="50"/>
        <v/>
      </c>
      <c r="AF181" s="400" t="str">
        <f t="shared" si="51"/>
        <v/>
      </c>
      <c r="AH181" s="400" t="str">
        <f t="shared" si="52"/>
        <v/>
      </c>
      <c r="AJ181" s="400" t="str">
        <f t="shared" si="53"/>
        <v/>
      </c>
      <c r="AL181" s="400" t="str">
        <f t="shared" si="54"/>
        <v/>
      </c>
      <c r="AN181" s="400" t="str">
        <f t="shared" si="55"/>
        <v/>
      </c>
      <c r="AP181" s="400" t="str">
        <f t="shared" si="56"/>
        <v/>
      </c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</row>
    <row r="182" spans="4:1002" x14ac:dyDescent="0.3">
      <c r="D182" s="400" t="str">
        <f t="shared" si="38"/>
        <v/>
      </c>
      <c r="F182" s="400" t="str">
        <f t="shared" si="38"/>
        <v/>
      </c>
      <c r="H182" s="400" t="str">
        <f t="shared" si="39"/>
        <v/>
      </c>
      <c r="J182" s="400" t="str">
        <f t="shared" si="40"/>
        <v/>
      </c>
      <c r="L182" s="400" t="str">
        <f t="shared" si="41"/>
        <v/>
      </c>
      <c r="N182" s="400" t="str">
        <f t="shared" si="42"/>
        <v/>
      </c>
      <c r="P182" s="400" t="str">
        <f t="shared" si="43"/>
        <v/>
      </c>
      <c r="R182" s="400" t="str">
        <f t="shared" si="44"/>
        <v/>
      </c>
      <c r="T182" s="400" t="str">
        <f t="shared" si="45"/>
        <v/>
      </c>
      <c r="V182" s="400" t="str">
        <f t="shared" si="46"/>
        <v/>
      </c>
      <c r="X182" s="400" t="str">
        <f t="shared" si="47"/>
        <v/>
      </c>
      <c r="Z182" s="400" t="str">
        <f t="shared" si="48"/>
        <v/>
      </c>
      <c r="AB182" s="400" t="str">
        <f t="shared" si="49"/>
        <v/>
      </c>
      <c r="AD182" s="400" t="str">
        <f t="shared" si="50"/>
        <v/>
      </c>
      <c r="AF182" s="400" t="str">
        <f t="shared" si="51"/>
        <v/>
      </c>
      <c r="AH182" s="400" t="str">
        <f t="shared" si="52"/>
        <v/>
      </c>
      <c r="AJ182" s="400" t="str">
        <f t="shared" si="53"/>
        <v/>
      </c>
      <c r="AL182" s="400" t="str">
        <f t="shared" si="54"/>
        <v/>
      </c>
      <c r="AN182" s="400" t="str">
        <f t="shared" si="55"/>
        <v/>
      </c>
      <c r="AP182" s="400" t="str">
        <f t="shared" si="56"/>
        <v/>
      </c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</row>
    <row r="183" spans="4:1002" x14ac:dyDescent="0.3">
      <c r="D183" s="400" t="str">
        <f t="shared" si="38"/>
        <v/>
      </c>
      <c r="F183" s="400" t="str">
        <f t="shared" si="38"/>
        <v/>
      </c>
      <c r="H183" s="400" t="str">
        <f t="shared" si="39"/>
        <v/>
      </c>
      <c r="J183" s="400" t="str">
        <f t="shared" si="40"/>
        <v/>
      </c>
      <c r="L183" s="400" t="str">
        <f t="shared" si="41"/>
        <v/>
      </c>
      <c r="N183" s="400" t="str">
        <f t="shared" si="42"/>
        <v/>
      </c>
      <c r="P183" s="400" t="str">
        <f t="shared" si="43"/>
        <v/>
      </c>
      <c r="R183" s="400" t="str">
        <f t="shared" si="44"/>
        <v/>
      </c>
      <c r="T183" s="400" t="str">
        <f t="shared" si="45"/>
        <v/>
      </c>
      <c r="V183" s="400" t="str">
        <f t="shared" si="46"/>
        <v/>
      </c>
      <c r="X183" s="400" t="str">
        <f t="shared" si="47"/>
        <v/>
      </c>
      <c r="Z183" s="400" t="str">
        <f t="shared" si="48"/>
        <v/>
      </c>
      <c r="AB183" s="400" t="str">
        <f t="shared" si="49"/>
        <v/>
      </c>
      <c r="AD183" s="400" t="str">
        <f t="shared" si="50"/>
        <v/>
      </c>
      <c r="AF183" s="400" t="str">
        <f t="shared" si="51"/>
        <v/>
      </c>
      <c r="AH183" s="400" t="str">
        <f t="shared" si="52"/>
        <v/>
      </c>
      <c r="AJ183" s="400" t="str">
        <f t="shared" si="53"/>
        <v/>
      </c>
      <c r="AL183" s="400" t="str">
        <f t="shared" si="54"/>
        <v/>
      </c>
      <c r="AN183" s="400" t="str">
        <f t="shared" si="55"/>
        <v/>
      </c>
      <c r="AP183" s="400" t="str">
        <f t="shared" si="56"/>
        <v/>
      </c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</row>
    <row r="184" spans="4:1002" x14ac:dyDescent="0.3">
      <c r="D184" s="400" t="str">
        <f t="shared" si="38"/>
        <v/>
      </c>
      <c r="F184" s="400" t="str">
        <f t="shared" si="38"/>
        <v/>
      </c>
      <c r="H184" s="400" t="str">
        <f t="shared" si="39"/>
        <v/>
      </c>
      <c r="J184" s="400" t="str">
        <f t="shared" si="40"/>
        <v/>
      </c>
      <c r="L184" s="400" t="str">
        <f t="shared" si="41"/>
        <v/>
      </c>
      <c r="N184" s="400" t="str">
        <f t="shared" si="42"/>
        <v/>
      </c>
      <c r="P184" s="400" t="str">
        <f t="shared" si="43"/>
        <v/>
      </c>
      <c r="R184" s="400" t="str">
        <f t="shared" si="44"/>
        <v/>
      </c>
      <c r="T184" s="400" t="str">
        <f t="shared" si="45"/>
        <v/>
      </c>
      <c r="V184" s="400" t="str">
        <f t="shared" si="46"/>
        <v/>
      </c>
      <c r="X184" s="400" t="str">
        <f t="shared" si="47"/>
        <v/>
      </c>
      <c r="Z184" s="400" t="str">
        <f t="shared" si="48"/>
        <v/>
      </c>
      <c r="AB184" s="400" t="str">
        <f t="shared" si="49"/>
        <v/>
      </c>
      <c r="AD184" s="400" t="str">
        <f t="shared" si="50"/>
        <v/>
      </c>
      <c r="AF184" s="400" t="str">
        <f t="shared" si="51"/>
        <v/>
      </c>
      <c r="AH184" s="400" t="str">
        <f t="shared" si="52"/>
        <v/>
      </c>
      <c r="AJ184" s="400" t="str">
        <f t="shared" si="53"/>
        <v/>
      </c>
      <c r="AL184" s="400" t="str">
        <f t="shared" si="54"/>
        <v/>
      </c>
      <c r="AN184" s="400" t="str">
        <f t="shared" si="55"/>
        <v/>
      </c>
      <c r="AP184" s="400" t="str">
        <f t="shared" si="56"/>
        <v/>
      </c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</row>
    <row r="185" spans="4:1002" x14ac:dyDescent="0.3">
      <c r="D185" s="400" t="str">
        <f t="shared" si="38"/>
        <v/>
      </c>
      <c r="F185" s="400" t="str">
        <f t="shared" si="38"/>
        <v/>
      </c>
      <c r="H185" s="400" t="str">
        <f t="shared" si="39"/>
        <v/>
      </c>
      <c r="J185" s="400" t="str">
        <f t="shared" si="40"/>
        <v/>
      </c>
      <c r="L185" s="400" t="str">
        <f t="shared" si="41"/>
        <v/>
      </c>
      <c r="N185" s="400" t="str">
        <f t="shared" si="42"/>
        <v/>
      </c>
      <c r="P185" s="400" t="str">
        <f t="shared" si="43"/>
        <v/>
      </c>
      <c r="R185" s="400" t="str">
        <f t="shared" si="44"/>
        <v/>
      </c>
      <c r="T185" s="400" t="str">
        <f t="shared" si="45"/>
        <v/>
      </c>
      <c r="V185" s="400" t="str">
        <f t="shared" si="46"/>
        <v/>
      </c>
      <c r="X185" s="400" t="str">
        <f t="shared" si="47"/>
        <v/>
      </c>
      <c r="Z185" s="400" t="str">
        <f t="shared" si="48"/>
        <v/>
      </c>
      <c r="AB185" s="400" t="str">
        <f t="shared" si="49"/>
        <v/>
      </c>
      <c r="AD185" s="400" t="str">
        <f t="shared" si="50"/>
        <v/>
      </c>
      <c r="AF185" s="400" t="str">
        <f t="shared" si="51"/>
        <v/>
      </c>
      <c r="AH185" s="400" t="str">
        <f t="shared" si="52"/>
        <v/>
      </c>
      <c r="AJ185" s="400" t="str">
        <f t="shared" si="53"/>
        <v/>
      </c>
      <c r="AL185" s="400" t="str">
        <f t="shared" si="54"/>
        <v/>
      </c>
      <c r="AN185" s="400" t="str">
        <f t="shared" si="55"/>
        <v/>
      </c>
      <c r="AP185" s="400" t="str">
        <f t="shared" si="56"/>
        <v/>
      </c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</row>
    <row r="186" spans="4:1002" x14ac:dyDescent="0.3">
      <c r="D186" s="400" t="str">
        <f t="shared" si="38"/>
        <v/>
      </c>
      <c r="F186" s="400" t="str">
        <f t="shared" si="38"/>
        <v/>
      </c>
      <c r="H186" s="400" t="str">
        <f t="shared" si="39"/>
        <v/>
      </c>
      <c r="J186" s="400" t="str">
        <f t="shared" si="40"/>
        <v/>
      </c>
      <c r="L186" s="400" t="str">
        <f t="shared" si="41"/>
        <v/>
      </c>
      <c r="N186" s="400" t="str">
        <f t="shared" si="42"/>
        <v/>
      </c>
      <c r="P186" s="400" t="str">
        <f t="shared" si="43"/>
        <v/>
      </c>
      <c r="R186" s="400" t="str">
        <f t="shared" si="44"/>
        <v/>
      </c>
      <c r="T186" s="400" t="str">
        <f t="shared" si="45"/>
        <v/>
      </c>
      <c r="V186" s="400" t="str">
        <f t="shared" si="46"/>
        <v/>
      </c>
      <c r="X186" s="400" t="str">
        <f t="shared" si="47"/>
        <v/>
      </c>
      <c r="Z186" s="400" t="str">
        <f t="shared" si="48"/>
        <v/>
      </c>
      <c r="AB186" s="400" t="str">
        <f t="shared" si="49"/>
        <v/>
      </c>
      <c r="AD186" s="400" t="str">
        <f t="shared" si="50"/>
        <v/>
      </c>
      <c r="AF186" s="400" t="str">
        <f t="shared" si="51"/>
        <v/>
      </c>
      <c r="AH186" s="400" t="str">
        <f t="shared" si="52"/>
        <v/>
      </c>
      <c r="AJ186" s="400" t="str">
        <f t="shared" si="53"/>
        <v/>
      </c>
      <c r="AL186" s="400" t="str">
        <f t="shared" si="54"/>
        <v/>
      </c>
      <c r="AN186" s="400" t="str">
        <f t="shared" si="55"/>
        <v/>
      </c>
      <c r="AP186" s="400" t="str">
        <f t="shared" si="56"/>
        <v/>
      </c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</row>
    <row r="187" spans="4:1002" x14ac:dyDescent="0.3">
      <c r="D187" s="400" t="str">
        <f t="shared" si="38"/>
        <v/>
      </c>
      <c r="F187" s="400" t="str">
        <f t="shared" si="38"/>
        <v/>
      </c>
      <c r="H187" s="400" t="str">
        <f t="shared" si="39"/>
        <v/>
      </c>
      <c r="J187" s="400" t="str">
        <f t="shared" si="40"/>
        <v/>
      </c>
      <c r="L187" s="400" t="str">
        <f t="shared" si="41"/>
        <v/>
      </c>
      <c r="N187" s="400" t="str">
        <f t="shared" si="42"/>
        <v/>
      </c>
      <c r="P187" s="400" t="str">
        <f t="shared" si="43"/>
        <v/>
      </c>
      <c r="R187" s="400" t="str">
        <f t="shared" si="44"/>
        <v/>
      </c>
      <c r="T187" s="400" t="str">
        <f t="shared" si="45"/>
        <v/>
      </c>
      <c r="V187" s="400" t="str">
        <f t="shared" si="46"/>
        <v/>
      </c>
      <c r="X187" s="400" t="str">
        <f t="shared" si="47"/>
        <v/>
      </c>
      <c r="Z187" s="400" t="str">
        <f t="shared" si="48"/>
        <v/>
      </c>
      <c r="AB187" s="400" t="str">
        <f t="shared" si="49"/>
        <v/>
      </c>
      <c r="AD187" s="400" t="str">
        <f t="shared" si="50"/>
        <v/>
      </c>
      <c r="AF187" s="400" t="str">
        <f t="shared" si="51"/>
        <v/>
      </c>
      <c r="AH187" s="400" t="str">
        <f t="shared" si="52"/>
        <v/>
      </c>
      <c r="AJ187" s="400" t="str">
        <f t="shared" si="53"/>
        <v/>
      </c>
      <c r="AL187" s="400" t="str">
        <f t="shared" si="54"/>
        <v/>
      </c>
      <c r="AN187" s="400" t="str">
        <f t="shared" si="55"/>
        <v/>
      </c>
      <c r="AP187" s="400" t="str">
        <f t="shared" si="56"/>
        <v/>
      </c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</row>
    <row r="188" spans="4:1002" x14ac:dyDescent="0.3">
      <c r="D188" s="400" t="str">
        <f t="shared" si="38"/>
        <v/>
      </c>
      <c r="F188" s="400" t="str">
        <f t="shared" si="38"/>
        <v/>
      </c>
      <c r="H188" s="400" t="str">
        <f t="shared" si="39"/>
        <v/>
      </c>
      <c r="J188" s="400" t="str">
        <f t="shared" si="40"/>
        <v/>
      </c>
      <c r="L188" s="400" t="str">
        <f t="shared" si="41"/>
        <v/>
      </c>
      <c r="N188" s="400" t="str">
        <f t="shared" si="42"/>
        <v/>
      </c>
      <c r="P188" s="400" t="str">
        <f t="shared" si="43"/>
        <v/>
      </c>
      <c r="R188" s="400" t="str">
        <f t="shared" si="44"/>
        <v/>
      </c>
      <c r="T188" s="400" t="str">
        <f t="shared" si="45"/>
        <v/>
      </c>
      <c r="V188" s="400" t="str">
        <f t="shared" si="46"/>
        <v/>
      </c>
      <c r="X188" s="400" t="str">
        <f t="shared" si="47"/>
        <v/>
      </c>
      <c r="Z188" s="400" t="str">
        <f t="shared" si="48"/>
        <v/>
      </c>
      <c r="AB188" s="400" t="str">
        <f t="shared" si="49"/>
        <v/>
      </c>
      <c r="AD188" s="400" t="str">
        <f t="shared" si="50"/>
        <v/>
      </c>
      <c r="AF188" s="400" t="str">
        <f t="shared" si="51"/>
        <v/>
      </c>
      <c r="AH188" s="400" t="str">
        <f t="shared" si="52"/>
        <v/>
      </c>
      <c r="AJ188" s="400" t="str">
        <f t="shared" si="53"/>
        <v/>
      </c>
      <c r="AL188" s="400" t="str">
        <f t="shared" si="54"/>
        <v/>
      </c>
      <c r="AN188" s="400" t="str">
        <f t="shared" si="55"/>
        <v/>
      </c>
      <c r="AP188" s="400" t="str">
        <f t="shared" si="56"/>
        <v/>
      </c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</row>
    <row r="189" spans="4:1002" x14ac:dyDescent="0.3">
      <c r="D189" s="400" t="str">
        <f t="shared" si="38"/>
        <v/>
      </c>
      <c r="F189" s="400" t="str">
        <f t="shared" si="38"/>
        <v/>
      </c>
      <c r="H189" s="400" t="str">
        <f t="shared" si="39"/>
        <v/>
      </c>
      <c r="J189" s="400" t="str">
        <f t="shared" si="40"/>
        <v/>
      </c>
      <c r="L189" s="400" t="str">
        <f t="shared" si="41"/>
        <v/>
      </c>
      <c r="N189" s="400" t="str">
        <f t="shared" si="42"/>
        <v/>
      </c>
      <c r="P189" s="400" t="str">
        <f t="shared" si="43"/>
        <v/>
      </c>
      <c r="R189" s="400" t="str">
        <f t="shared" si="44"/>
        <v/>
      </c>
      <c r="T189" s="400" t="str">
        <f t="shared" si="45"/>
        <v/>
      </c>
      <c r="V189" s="400" t="str">
        <f t="shared" si="46"/>
        <v/>
      </c>
      <c r="X189" s="400" t="str">
        <f t="shared" si="47"/>
        <v/>
      </c>
      <c r="Z189" s="400" t="str">
        <f t="shared" si="48"/>
        <v/>
      </c>
      <c r="AB189" s="400" t="str">
        <f t="shared" si="49"/>
        <v/>
      </c>
      <c r="AD189" s="400" t="str">
        <f t="shared" si="50"/>
        <v/>
      </c>
      <c r="AF189" s="400" t="str">
        <f t="shared" si="51"/>
        <v/>
      </c>
      <c r="AH189" s="400" t="str">
        <f t="shared" si="52"/>
        <v/>
      </c>
      <c r="AJ189" s="400" t="str">
        <f t="shared" si="53"/>
        <v/>
      </c>
      <c r="AL189" s="400" t="str">
        <f t="shared" si="54"/>
        <v/>
      </c>
      <c r="AN189" s="400" t="str">
        <f t="shared" si="55"/>
        <v/>
      </c>
      <c r="AP189" s="400" t="str">
        <f t="shared" si="56"/>
        <v/>
      </c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</row>
    <row r="190" spans="4:1002" x14ac:dyDescent="0.3">
      <c r="D190" s="400" t="str">
        <f t="shared" si="38"/>
        <v/>
      </c>
      <c r="F190" s="400" t="str">
        <f t="shared" si="38"/>
        <v/>
      </c>
      <c r="H190" s="400" t="str">
        <f t="shared" si="39"/>
        <v/>
      </c>
      <c r="J190" s="400" t="str">
        <f t="shared" si="40"/>
        <v/>
      </c>
      <c r="L190" s="400" t="str">
        <f t="shared" si="41"/>
        <v/>
      </c>
      <c r="N190" s="400" t="str">
        <f t="shared" si="42"/>
        <v/>
      </c>
      <c r="P190" s="400" t="str">
        <f t="shared" si="43"/>
        <v/>
      </c>
      <c r="R190" s="400" t="str">
        <f t="shared" si="44"/>
        <v/>
      </c>
      <c r="T190" s="400" t="str">
        <f t="shared" si="45"/>
        <v/>
      </c>
      <c r="V190" s="400" t="str">
        <f t="shared" si="46"/>
        <v/>
      </c>
      <c r="X190" s="400" t="str">
        <f t="shared" si="47"/>
        <v/>
      </c>
      <c r="Z190" s="400" t="str">
        <f t="shared" si="48"/>
        <v/>
      </c>
      <c r="AB190" s="400" t="str">
        <f t="shared" si="49"/>
        <v/>
      </c>
      <c r="AD190" s="400" t="str">
        <f t="shared" si="50"/>
        <v/>
      </c>
      <c r="AF190" s="400" t="str">
        <f t="shared" si="51"/>
        <v/>
      </c>
      <c r="AH190" s="400" t="str">
        <f t="shared" si="52"/>
        <v/>
      </c>
      <c r="AJ190" s="400" t="str">
        <f t="shared" si="53"/>
        <v/>
      </c>
      <c r="AL190" s="400" t="str">
        <f t="shared" si="54"/>
        <v/>
      </c>
      <c r="AN190" s="400" t="str">
        <f t="shared" si="55"/>
        <v/>
      </c>
      <c r="AP190" s="400" t="str">
        <f t="shared" si="56"/>
        <v/>
      </c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</row>
    <row r="191" spans="4:1002" x14ac:dyDescent="0.3">
      <c r="D191" s="400" t="str">
        <f t="shared" si="38"/>
        <v/>
      </c>
      <c r="F191" s="400" t="str">
        <f t="shared" si="38"/>
        <v/>
      </c>
      <c r="H191" s="400" t="str">
        <f t="shared" si="39"/>
        <v/>
      </c>
      <c r="J191" s="400" t="str">
        <f t="shared" si="40"/>
        <v/>
      </c>
      <c r="L191" s="400" t="str">
        <f t="shared" si="41"/>
        <v/>
      </c>
      <c r="N191" s="400" t="str">
        <f t="shared" si="42"/>
        <v/>
      </c>
      <c r="P191" s="400" t="str">
        <f t="shared" si="43"/>
        <v/>
      </c>
      <c r="R191" s="400" t="str">
        <f t="shared" si="44"/>
        <v/>
      </c>
      <c r="T191" s="400" t="str">
        <f t="shared" si="45"/>
        <v/>
      </c>
      <c r="V191" s="400" t="str">
        <f t="shared" si="46"/>
        <v/>
      </c>
      <c r="X191" s="400" t="str">
        <f t="shared" si="47"/>
        <v/>
      </c>
      <c r="Z191" s="400" t="str">
        <f t="shared" si="48"/>
        <v/>
      </c>
      <c r="AB191" s="400" t="str">
        <f t="shared" si="49"/>
        <v/>
      </c>
      <c r="AD191" s="400" t="str">
        <f t="shared" si="50"/>
        <v/>
      </c>
      <c r="AF191" s="400" t="str">
        <f t="shared" si="51"/>
        <v/>
      </c>
      <c r="AH191" s="400" t="str">
        <f t="shared" si="52"/>
        <v/>
      </c>
      <c r="AJ191" s="400" t="str">
        <f t="shared" si="53"/>
        <v/>
      </c>
      <c r="AL191" s="400" t="str">
        <f t="shared" si="54"/>
        <v/>
      </c>
      <c r="AN191" s="400" t="str">
        <f t="shared" si="55"/>
        <v/>
      </c>
      <c r="AP191" s="400" t="str">
        <f t="shared" si="56"/>
        <v/>
      </c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</row>
    <row r="192" spans="4:1002" x14ac:dyDescent="0.3">
      <c r="D192" s="400" t="str">
        <f t="shared" si="38"/>
        <v/>
      </c>
      <c r="F192" s="400" t="str">
        <f t="shared" si="38"/>
        <v/>
      </c>
      <c r="H192" s="400" t="str">
        <f t="shared" si="39"/>
        <v/>
      </c>
      <c r="J192" s="400" t="str">
        <f t="shared" si="40"/>
        <v/>
      </c>
      <c r="L192" s="400" t="str">
        <f t="shared" si="41"/>
        <v/>
      </c>
      <c r="N192" s="400" t="str">
        <f t="shared" si="42"/>
        <v/>
      </c>
      <c r="P192" s="400" t="str">
        <f t="shared" si="43"/>
        <v/>
      </c>
      <c r="R192" s="400" t="str">
        <f t="shared" si="44"/>
        <v/>
      </c>
      <c r="T192" s="400" t="str">
        <f t="shared" si="45"/>
        <v/>
      </c>
      <c r="V192" s="400" t="str">
        <f t="shared" si="46"/>
        <v/>
      </c>
      <c r="X192" s="400" t="str">
        <f t="shared" si="47"/>
        <v/>
      </c>
      <c r="Z192" s="400" t="str">
        <f t="shared" si="48"/>
        <v/>
      </c>
      <c r="AB192" s="400" t="str">
        <f t="shared" si="49"/>
        <v/>
      </c>
      <c r="AD192" s="400" t="str">
        <f t="shared" si="50"/>
        <v/>
      </c>
      <c r="AF192" s="400" t="str">
        <f t="shared" si="51"/>
        <v/>
      </c>
      <c r="AH192" s="400" t="str">
        <f t="shared" si="52"/>
        <v/>
      </c>
      <c r="AJ192" s="400" t="str">
        <f t="shared" si="53"/>
        <v/>
      </c>
      <c r="AL192" s="400" t="str">
        <f t="shared" si="54"/>
        <v/>
      </c>
      <c r="AN192" s="400" t="str">
        <f t="shared" si="55"/>
        <v/>
      </c>
      <c r="AP192" s="400" t="str">
        <f t="shared" si="56"/>
        <v/>
      </c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</row>
    <row r="193" spans="4:1002" x14ac:dyDescent="0.3">
      <c r="D193" s="400" t="str">
        <f t="shared" si="38"/>
        <v/>
      </c>
      <c r="F193" s="400" t="str">
        <f t="shared" si="38"/>
        <v/>
      </c>
      <c r="H193" s="400" t="str">
        <f t="shared" si="39"/>
        <v/>
      </c>
      <c r="J193" s="400" t="str">
        <f t="shared" si="40"/>
        <v/>
      </c>
      <c r="L193" s="400" t="str">
        <f t="shared" si="41"/>
        <v/>
      </c>
      <c r="N193" s="400" t="str">
        <f t="shared" si="42"/>
        <v/>
      </c>
      <c r="P193" s="400" t="str">
        <f t="shared" si="43"/>
        <v/>
      </c>
      <c r="R193" s="400" t="str">
        <f t="shared" si="44"/>
        <v/>
      </c>
      <c r="T193" s="400" t="str">
        <f t="shared" si="45"/>
        <v/>
      </c>
      <c r="V193" s="400" t="str">
        <f t="shared" si="46"/>
        <v/>
      </c>
      <c r="X193" s="400" t="str">
        <f t="shared" si="47"/>
        <v/>
      </c>
      <c r="Z193" s="400" t="str">
        <f t="shared" si="48"/>
        <v/>
      </c>
      <c r="AB193" s="400" t="str">
        <f t="shared" si="49"/>
        <v/>
      </c>
      <c r="AD193" s="400" t="str">
        <f t="shared" si="50"/>
        <v/>
      </c>
      <c r="AF193" s="400" t="str">
        <f t="shared" si="51"/>
        <v/>
      </c>
      <c r="AH193" s="400" t="str">
        <f t="shared" si="52"/>
        <v/>
      </c>
      <c r="AJ193" s="400" t="str">
        <f t="shared" si="53"/>
        <v/>
      </c>
      <c r="AL193" s="400" t="str">
        <f t="shared" si="54"/>
        <v/>
      </c>
      <c r="AN193" s="400" t="str">
        <f t="shared" si="55"/>
        <v/>
      </c>
      <c r="AP193" s="400" t="str">
        <f t="shared" si="56"/>
        <v/>
      </c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</row>
    <row r="194" spans="4:1002" x14ac:dyDescent="0.3">
      <c r="D194" s="400" t="str">
        <f t="shared" si="38"/>
        <v/>
      </c>
      <c r="F194" s="400" t="str">
        <f t="shared" si="38"/>
        <v/>
      </c>
      <c r="H194" s="400" t="str">
        <f t="shared" si="39"/>
        <v/>
      </c>
      <c r="J194" s="400" t="str">
        <f t="shared" si="40"/>
        <v/>
      </c>
      <c r="L194" s="400" t="str">
        <f t="shared" si="41"/>
        <v/>
      </c>
      <c r="N194" s="400" t="str">
        <f t="shared" si="42"/>
        <v/>
      </c>
      <c r="P194" s="400" t="str">
        <f t="shared" si="43"/>
        <v/>
      </c>
      <c r="R194" s="400" t="str">
        <f t="shared" si="44"/>
        <v/>
      </c>
      <c r="T194" s="400" t="str">
        <f t="shared" si="45"/>
        <v/>
      </c>
      <c r="V194" s="400" t="str">
        <f t="shared" si="46"/>
        <v/>
      </c>
      <c r="X194" s="400" t="str">
        <f t="shared" si="47"/>
        <v/>
      </c>
      <c r="Z194" s="400" t="str">
        <f t="shared" si="48"/>
        <v/>
      </c>
      <c r="AB194" s="400" t="str">
        <f t="shared" si="49"/>
        <v/>
      </c>
      <c r="AD194" s="400" t="str">
        <f t="shared" si="50"/>
        <v/>
      </c>
      <c r="AF194" s="400" t="str">
        <f t="shared" si="51"/>
        <v/>
      </c>
      <c r="AH194" s="400" t="str">
        <f t="shared" si="52"/>
        <v/>
      </c>
      <c r="AJ194" s="400" t="str">
        <f t="shared" si="53"/>
        <v/>
      </c>
      <c r="AL194" s="400" t="str">
        <f t="shared" si="54"/>
        <v/>
      </c>
      <c r="AN194" s="400" t="str">
        <f t="shared" si="55"/>
        <v/>
      </c>
      <c r="AP194" s="400" t="str">
        <f t="shared" si="56"/>
        <v/>
      </c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</row>
    <row r="195" spans="4:1002" x14ac:dyDescent="0.3">
      <c r="D195" s="400" t="str">
        <f t="shared" si="38"/>
        <v/>
      </c>
      <c r="F195" s="400" t="str">
        <f t="shared" si="38"/>
        <v/>
      </c>
      <c r="H195" s="400" t="str">
        <f t="shared" si="39"/>
        <v/>
      </c>
      <c r="J195" s="400" t="str">
        <f t="shared" si="40"/>
        <v/>
      </c>
      <c r="L195" s="400" t="str">
        <f t="shared" si="41"/>
        <v/>
      </c>
      <c r="N195" s="400" t="str">
        <f t="shared" si="42"/>
        <v/>
      </c>
      <c r="P195" s="400" t="str">
        <f t="shared" si="43"/>
        <v/>
      </c>
      <c r="R195" s="400" t="str">
        <f t="shared" si="44"/>
        <v/>
      </c>
      <c r="T195" s="400" t="str">
        <f t="shared" si="45"/>
        <v/>
      </c>
      <c r="V195" s="400" t="str">
        <f t="shared" si="46"/>
        <v/>
      </c>
      <c r="X195" s="400" t="str">
        <f t="shared" si="47"/>
        <v/>
      </c>
      <c r="Z195" s="400" t="str">
        <f t="shared" si="48"/>
        <v/>
      </c>
      <c r="AB195" s="400" t="str">
        <f t="shared" si="49"/>
        <v/>
      </c>
      <c r="AD195" s="400" t="str">
        <f t="shared" si="50"/>
        <v/>
      </c>
      <c r="AF195" s="400" t="str">
        <f t="shared" si="51"/>
        <v/>
      </c>
      <c r="AH195" s="400" t="str">
        <f t="shared" si="52"/>
        <v/>
      </c>
      <c r="AJ195" s="400" t="str">
        <f t="shared" si="53"/>
        <v/>
      </c>
      <c r="AL195" s="400" t="str">
        <f t="shared" si="54"/>
        <v/>
      </c>
      <c r="AN195" s="400" t="str">
        <f t="shared" si="55"/>
        <v/>
      </c>
      <c r="AP195" s="400" t="str">
        <f t="shared" si="56"/>
        <v/>
      </c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</row>
    <row r="196" spans="4:1002" x14ac:dyDescent="0.3">
      <c r="D196" s="400" t="str">
        <f t="shared" si="38"/>
        <v/>
      </c>
      <c r="F196" s="400" t="str">
        <f t="shared" si="38"/>
        <v/>
      </c>
      <c r="H196" s="400" t="str">
        <f t="shared" si="39"/>
        <v/>
      </c>
      <c r="J196" s="400" t="str">
        <f t="shared" si="40"/>
        <v/>
      </c>
      <c r="L196" s="400" t="str">
        <f t="shared" si="41"/>
        <v/>
      </c>
      <c r="N196" s="400" t="str">
        <f t="shared" si="42"/>
        <v/>
      </c>
      <c r="P196" s="400" t="str">
        <f t="shared" si="43"/>
        <v/>
      </c>
      <c r="R196" s="400" t="str">
        <f t="shared" si="44"/>
        <v/>
      </c>
      <c r="T196" s="400" t="str">
        <f t="shared" si="45"/>
        <v/>
      </c>
      <c r="V196" s="400" t="str">
        <f t="shared" si="46"/>
        <v/>
      </c>
      <c r="X196" s="400" t="str">
        <f t="shared" si="47"/>
        <v/>
      </c>
      <c r="Z196" s="400" t="str">
        <f t="shared" si="48"/>
        <v/>
      </c>
      <c r="AB196" s="400" t="str">
        <f t="shared" si="49"/>
        <v/>
      </c>
      <c r="AD196" s="400" t="str">
        <f t="shared" si="50"/>
        <v/>
      </c>
      <c r="AF196" s="400" t="str">
        <f t="shared" si="51"/>
        <v/>
      </c>
      <c r="AH196" s="400" t="str">
        <f t="shared" si="52"/>
        <v/>
      </c>
      <c r="AJ196" s="400" t="str">
        <f t="shared" si="53"/>
        <v/>
      </c>
      <c r="AL196" s="400" t="str">
        <f t="shared" si="54"/>
        <v/>
      </c>
      <c r="AN196" s="400" t="str">
        <f t="shared" si="55"/>
        <v/>
      </c>
      <c r="AP196" s="400" t="str">
        <f t="shared" si="56"/>
        <v/>
      </c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</row>
    <row r="197" spans="4:1002" x14ac:dyDescent="0.3">
      <c r="D197" s="400" t="str">
        <f t="shared" si="38"/>
        <v/>
      </c>
      <c r="F197" s="400" t="str">
        <f t="shared" si="38"/>
        <v/>
      </c>
      <c r="H197" s="400" t="str">
        <f t="shared" si="39"/>
        <v/>
      </c>
      <c r="J197" s="400" t="str">
        <f t="shared" si="40"/>
        <v/>
      </c>
      <c r="L197" s="400" t="str">
        <f t="shared" si="41"/>
        <v/>
      </c>
      <c r="N197" s="400" t="str">
        <f t="shared" si="42"/>
        <v/>
      </c>
      <c r="P197" s="400" t="str">
        <f t="shared" si="43"/>
        <v/>
      </c>
      <c r="R197" s="400" t="str">
        <f t="shared" si="44"/>
        <v/>
      </c>
      <c r="T197" s="400" t="str">
        <f t="shared" si="45"/>
        <v/>
      </c>
      <c r="V197" s="400" t="str">
        <f t="shared" si="46"/>
        <v/>
      </c>
      <c r="X197" s="400" t="str">
        <f t="shared" si="47"/>
        <v/>
      </c>
      <c r="Z197" s="400" t="str">
        <f t="shared" si="48"/>
        <v/>
      </c>
      <c r="AB197" s="400" t="str">
        <f t="shared" si="49"/>
        <v/>
      </c>
      <c r="AD197" s="400" t="str">
        <f t="shared" si="50"/>
        <v/>
      </c>
      <c r="AF197" s="400" t="str">
        <f t="shared" si="51"/>
        <v/>
      </c>
      <c r="AH197" s="400" t="str">
        <f t="shared" si="52"/>
        <v/>
      </c>
      <c r="AJ197" s="400" t="str">
        <f t="shared" si="53"/>
        <v/>
      </c>
      <c r="AL197" s="400" t="str">
        <f t="shared" si="54"/>
        <v/>
      </c>
      <c r="AN197" s="400" t="str">
        <f t="shared" si="55"/>
        <v/>
      </c>
      <c r="AP197" s="400" t="str">
        <f t="shared" si="56"/>
        <v/>
      </c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</row>
    <row r="198" spans="4:1002" x14ac:dyDescent="0.3">
      <c r="D198" s="400" t="str">
        <f t="shared" si="38"/>
        <v/>
      </c>
      <c r="F198" s="400" t="str">
        <f t="shared" si="38"/>
        <v/>
      </c>
      <c r="H198" s="400" t="str">
        <f t="shared" si="39"/>
        <v/>
      </c>
      <c r="J198" s="400" t="str">
        <f t="shared" si="40"/>
        <v/>
      </c>
      <c r="L198" s="400" t="str">
        <f t="shared" si="41"/>
        <v/>
      </c>
      <c r="N198" s="400" t="str">
        <f t="shared" si="42"/>
        <v/>
      </c>
      <c r="P198" s="400" t="str">
        <f t="shared" si="43"/>
        <v/>
      </c>
      <c r="R198" s="400" t="str">
        <f t="shared" si="44"/>
        <v/>
      </c>
      <c r="T198" s="400" t="str">
        <f t="shared" si="45"/>
        <v/>
      </c>
      <c r="V198" s="400" t="str">
        <f t="shared" si="46"/>
        <v/>
      </c>
      <c r="X198" s="400" t="str">
        <f t="shared" si="47"/>
        <v/>
      </c>
      <c r="Z198" s="400" t="str">
        <f t="shared" si="48"/>
        <v/>
      </c>
      <c r="AB198" s="400" t="str">
        <f t="shared" si="49"/>
        <v/>
      </c>
      <c r="AD198" s="400" t="str">
        <f t="shared" si="50"/>
        <v/>
      </c>
      <c r="AF198" s="400" t="str">
        <f t="shared" si="51"/>
        <v/>
      </c>
      <c r="AH198" s="400" t="str">
        <f t="shared" si="52"/>
        <v/>
      </c>
      <c r="AJ198" s="400" t="str">
        <f t="shared" si="53"/>
        <v/>
      </c>
      <c r="AL198" s="400" t="str">
        <f t="shared" si="54"/>
        <v/>
      </c>
      <c r="AN198" s="400" t="str">
        <f t="shared" si="55"/>
        <v/>
      </c>
      <c r="AP198" s="400" t="str">
        <f t="shared" si="56"/>
        <v/>
      </c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</row>
    <row r="199" spans="4:1002" x14ac:dyDescent="0.3">
      <c r="D199" s="400" t="str">
        <f t="shared" si="38"/>
        <v/>
      </c>
      <c r="F199" s="400" t="str">
        <f t="shared" si="38"/>
        <v/>
      </c>
      <c r="H199" s="400" t="str">
        <f t="shared" si="39"/>
        <v/>
      </c>
      <c r="J199" s="400" t="str">
        <f t="shared" si="40"/>
        <v/>
      </c>
      <c r="L199" s="400" t="str">
        <f t="shared" si="41"/>
        <v/>
      </c>
      <c r="N199" s="400" t="str">
        <f t="shared" si="42"/>
        <v/>
      </c>
      <c r="P199" s="400" t="str">
        <f t="shared" si="43"/>
        <v/>
      </c>
      <c r="R199" s="400" t="str">
        <f t="shared" si="44"/>
        <v/>
      </c>
      <c r="T199" s="400" t="str">
        <f t="shared" si="45"/>
        <v/>
      </c>
      <c r="V199" s="400" t="str">
        <f t="shared" si="46"/>
        <v/>
      </c>
      <c r="X199" s="400" t="str">
        <f t="shared" si="47"/>
        <v/>
      </c>
      <c r="Z199" s="400" t="str">
        <f t="shared" si="48"/>
        <v/>
      </c>
      <c r="AB199" s="400" t="str">
        <f t="shared" si="49"/>
        <v/>
      </c>
      <c r="AD199" s="400" t="str">
        <f t="shared" si="50"/>
        <v/>
      </c>
      <c r="AF199" s="400" t="str">
        <f t="shared" si="51"/>
        <v/>
      </c>
      <c r="AH199" s="400" t="str">
        <f t="shared" si="52"/>
        <v/>
      </c>
      <c r="AJ199" s="400" t="str">
        <f t="shared" si="53"/>
        <v/>
      </c>
      <c r="AL199" s="400" t="str">
        <f t="shared" si="54"/>
        <v/>
      </c>
      <c r="AN199" s="400" t="str">
        <f t="shared" si="55"/>
        <v/>
      </c>
      <c r="AP199" s="400" t="str">
        <f t="shared" si="56"/>
        <v/>
      </c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</row>
    <row r="200" spans="4:1002" x14ac:dyDescent="0.3">
      <c r="D200" s="400" t="str">
        <f t="shared" si="38"/>
        <v/>
      </c>
      <c r="F200" s="400" t="str">
        <f t="shared" si="38"/>
        <v/>
      </c>
      <c r="H200" s="400" t="str">
        <f t="shared" si="39"/>
        <v/>
      </c>
      <c r="J200" s="400" t="str">
        <f t="shared" si="40"/>
        <v/>
      </c>
      <c r="L200" s="400" t="str">
        <f t="shared" si="41"/>
        <v/>
      </c>
      <c r="N200" s="400" t="str">
        <f t="shared" si="42"/>
        <v/>
      </c>
      <c r="P200" s="400" t="str">
        <f t="shared" si="43"/>
        <v/>
      </c>
      <c r="R200" s="400" t="str">
        <f t="shared" si="44"/>
        <v/>
      </c>
      <c r="T200" s="400" t="str">
        <f t="shared" si="45"/>
        <v/>
      </c>
      <c r="V200" s="400" t="str">
        <f t="shared" si="46"/>
        <v/>
      </c>
      <c r="X200" s="400" t="str">
        <f t="shared" si="47"/>
        <v/>
      </c>
      <c r="Z200" s="400" t="str">
        <f t="shared" si="48"/>
        <v/>
      </c>
      <c r="AB200" s="400" t="str">
        <f t="shared" si="49"/>
        <v/>
      </c>
      <c r="AD200" s="400" t="str">
        <f t="shared" si="50"/>
        <v/>
      </c>
      <c r="AF200" s="400" t="str">
        <f t="shared" si="51"/>
        <v/>
      </c>
      <c r="AH200" s="400" t="str">
        <f t="shared" si="52"/>
        <v/>
      </c>
      <c r="AJ200" s="400" t="str">
        <f t="shared" si="53"/>
        <v/>
      </c>
      <c r="AL200" s="400" t="str">
        <f t="shared" si="54"/>
        <v/>
      </c>
      <c r="AN200" s="400" t="str">
        <f t="shared" si="55"/>
        <v/>
      </c>
      <c r="AP200" s="400" t="str">
        <f t="shared" si="56"/>
        <v/>
      </c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</row>
    <row r="201" spans="4:1002" x14ac:dyDescent="0.3">
      <c r="D201" s="400" t="str">
        <f t="shared" si="38"/>
        <v/>
      </c>
      <c r="F201" s="400" t="str">
        <f t="shared" si="38"/>
        <v/>
      </c>
      <c r="H201" s="400" t="str">
        <f t="shared" si="39"/>
        <v/>
      </c>
      <c r="J201" s="400" t="str">
        <f t="shared" si="40"/>
        <v/>
      </c>
      <c r="L201" s="400" t="str">
        <f t="shared" si="41"/>
        <v/>
      </c>
      <c r="N201" s="400" t="str">
        <f t="shared" si="42"/>
        <v/>
      </c>
      <c r="P201" s="400" t="str">
        <f t="shared" si="43"/>
        <v/>
      </c>
      <c r="R201" s="400" t="str">
        <f t="shared" si="44"/>
        <v/>
      </c>
      <c r="T201" s="400" t="str">
        <f t="shared" si="45"/>
        <v/>
      </c>
      <c r="V201" s="400" t="str">
        <f t="shared" si="46"/>
        <v/>
      </c>
      <c r="X201" s="400" t="str">
        <f t="shared" si="47"/>
        <v/>
      </c>
      <c r="Z201" s="400" t="str">
        <f t="shared" si="48"/>
        <v/>
      </c>
      <c r="AB201" s="400" t="str">
        <f t="shared" si="49"/>
        <v/>
      </c>
      <c r="AD201" s="400" t="str">
        <f t="shared" si="50"/>
        <v/>
      </c>
      <c r="AF201" s="400" t="str">
        <f t="shared" si="51"/>
        <v/>
      </c>
      <c r="AH201" s="400" t="str">
        <f t="shared" si="52"/>
        <v/>
      </c>
      <c r="AJ201" s="400" t="str">
        <f t="shared" si="53"/>
        <v/>
      </c>
      <c r="AL201" s="400" t="str">
        <f t="shared" si="54"/>
        <v/>
      </c>
      <c r="AN201" s="400" t="str">
        <f t="shared" si="55"/>
        <v/>
      </c>
      <c r="AP201" s="400" t="str">
        <f t="shared" si="56"/>
        <v/>
      </c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</row>
    <row r="202" spans="4:1002" x14ac:dyDescent="0.3">
      <c r="D202" s="400" t="str">
        <f t="shared" si="38"/>
        <v/>
      </c>
      <c r="F202" s="400" t="str">
        <f t="shared" si="38"/>
        <v/>
      </c>
      <c r="H202" s="400" t="str">
        <f t="shared" si="39"/>
        <v/>
      </c>
      <c r="J202" s="400" t="str">
        <f t="shared" si="40"/>
        <v/>
      </c>
      <c r="L202" s="400" t="str">
        <f t="shared" si="41"/>
        <v/>
      </c>
      <c r="N202" s="400" t="str">
        <f t="shared" si="42"/>
        <v/>
      </c>
      <c r="P202" s="400" t="str">
        <f t="shared" si="43"/>
        <v/>
      </c>
      <c r="R202" s="400" t="str">
        <f t="shared" si="44"/>
        <v/>
      </c>
      <c r="T202" s="400" t="str">
        <f t="shared" si="45"/>
        <v/>
      </c>
      <c r="V202" s="400" t="str">
        <f t="shared" si="46"/>
        <v/>
      </c>
      <c r="X202" s="400" t="str">
        <f t="shared" si="47"/>
        <v/>
      </c>
      <c r="Z202" s="400" t="str">
        <f t="shared" si="48"/>
        <v/>
      </c>
      <c r="AB202" s="400" t="str">
        <f t="shared" si="49"/>
        <v/>
      </c>
      <c r="AD202" s="400" t="str">
        <f t="shared" si="50"/>
        <v/>
      </c>
      <c r="AF202" s="400" t="str">
        <f t="shared" si="51"/>
        <v/>
      </c>
      <c r="AH202" s="400" t="str">
        <f t="shared" si="52"/>
        <v/>
      </c>
      <c r="AJ202" s="400" t="str">
        <f t="shared" si="53"/>
        <v/>
      </c>
      <c r="AL202" s="400" t="str">
        <f t="shared" si="54"/>
        <v/>
      </c>
      <c r="AN202" s="400" t="str">
        <f t="shared" si="55"/>
        <v/>
      </c>
      <c r="AP202" s="400" t="str">
        <f t="shared" si="56"/>
        <v/>
      </c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</row>
    <row r="203" spans="4:1002" x14ac:dyDescent="0.3">
      <c r="D203" s="400" t="str">
        <f t="shared" si="38"/>
        <v/>
      </c>
      <c r="F203" s="400" t="str">
        <f t="shared" si="38"/>
        <v/>
      </c>
      <c r="H203" s="400" t="str">
        <f t="shared" si="39"/>
        <v/>
      </c>
      <c r="J203" s="400" t="str">
        <f t="shared" si="40"/>
        <v/>
      </c>
      <c r="L203" s="400" t="str">
        <f t="shared" si="41"/>
        <v/>
      </c>
      <c r="N203" s="400" t="str">
        <f t="shared" si="42"/>
        <v/>
      </c>
      <c r="P203" s="400" t="str">
        <f t="shared" si="43"/>
        <v/>
      </c>
      <c r="R203" s="400" t="str">
        <f t="shared" si="44"/>
        <v/>
      </c>
      <c r="T203" s="400" t="str">
        <f t="shared" si="45"/>
        <v/>
      </c>
      <c r="V203" s="400" t="str">
        <f t="shared" si="46"/>
        <v/>
      </c>
      <c r="X203" s="400" t="str">
        <f t="shared" si="47"/>
        <v/>
      </c>
      <c r="Z203" s="400" t="str">
        <f t="shared" si="48"/>
        <v/>
      </c>
      <c r="AB203" s="400" t="str">
        <f t="shared" si="49"/>
        <v/>
      </c>
      <c r="AD203" s="400" t="str">
        <f t="shared" si="50"/>
        <v/>
      </c>
      <c r="AF203" s="400" t="str">
        <f t="shared" si="51"/>
        <v/>
      </c>
      <c r="AH203" s="400" t="str">
        <f t="shared" si="52"/>
        <v/>
      </c>
      <c r="AJ203" s="400" t="str">
        <f t="shared" si="53"/>
        <v/>
      </c>
      <c r="AL203" s="400" t="str">
        <f t="shared" si="54"/>
        <v/>
      </c>
      <c r="AN203" s="400" t="str">
        <f t="shared" si="55"/>
        <v/>
      </c>
      <c r="AP203" s="400" t="str">
        <f t="shared" si="56"/>
        <v/>
      </c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</row>
    <row r="204" spans="4:1002" x14ac:dyDescent="0.3">
      <c r="D204" s="400" t="str">
        <f t="shared" si="38"/>
        <v/>
      </c>
      <c r="F204" s="400" t="str">
        <f t="shared" si="38"/>
        <v/>
      </c>
      <c r="H204" s="400" t="str">
        <f t="shared" si="39"/>
        <v/>
      </c>
      <c r="J204" s="400" t="str">
        <f t="shared" si="40"/>
        <v/>
      </c>
      <c r="L204" s="400" t="str">
        <f t="shared" si="41"/>
        <v/>
      </c>
      <c r="N204" s="400" t="str">
        <f t="shared" si="42"/>
        <v/>
      </c>
      <c r="P204" s="400" t="str">
        <f t="shared" si="43"/>
        <v/>
      </c>
      <c r="R204" s="400" t="str">
        <f t="shared" si="44"/>
        <v/>
      </c>
      <c r="T204" s="400" t="str">
        <f t="shared" si="45"/>
        <v/>
      </c>
      <c r="V204" s="400" t="str">
        <f t="shared" si="46"/>
        <v/>
      </c>
      <c r="X204" s="400" t="str">
        <f t="shared" si="47"/>
        <v/>
      </c>
      <c r="Z204" s="400" t="str">
        <f t="shared" si="48"/>
        <v/>
      </c>
      <c r="AB204" s="400" t="str">
        <f t="shared" si="49"/>
        <v/>
      </c>
      <c r="AD204" s="400" t="str">
        <f t="shared" si="50"/>
        <v/>
      </c>
      <c r="AF204" s="400" t="str">
        <f t="shared" si="51"/>
        <v/>
      </c>
      <c r="AH204" s="400" t="str">
        <f t="shared" si="52"/>
        <v/>
      </c>
      <c r="AJ204" s="400" t="str">
        <f t="shared" si="53"/>
        <v/>
      </c>
      <c r="AL204" s="400" t="str">
        <f t="shared" si="54"/>
        <v/>
      </c>
      <c r="AN204" s="400" t="str">
        <f t="shared" si="55"/>
        <v/>
      </c>
      <c r="AP204" s="400" t="str">
        <f t="shared" si="56"/>
        <v/>
      </c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</row>
    <row r="205" spans="4:1002" x14ac:dyDescent="0.3">
      <c r="D205" s="400" t="str">
        <f t="shared" ref="D205:F268" si="57">IF(OR($A205=0,C205=0),"",C205/$A205)</f>
        <v/>
      </c>
      <c r="F205" s="400" t="str">
        <f t="shared" si="57"/>
        <v/>
      </c>
      <c r="H205" s="400" t="str">
        <f t="shared" ref="H205:H268" si="58">IF(OR($A205=0,G205=0),"",G205/$A205)</f>
        <v/>
      </c>
      <c r="J205" s="400" t="str">
        <f t="shared" ref="J205:J268" si="59">IF(OR($A205=0,I205=0),"",I205/$A205)</f>
        <v/>
      </c>
      <c r="L205" s="400" t="str">
        <f t="shared" ref="L205:L268" si="60">IF(OR($A205=0,K205=0),"",K205/$A205)</f>
        <v/>
      </c>
      <c r="N205" s="400" t="str">
        <f t="shared" ref="N205:N268" si="61">IF(OR($A205=0,M205=0),"",M205/$A205)</f>
        <v/>
      </c>
      <c r="P205" s="400" t="str">
        <f t="shared" ref="P205:P268" si="62">IF(OR($A205=0,O205=0),"",O205/$A205)</f>
        <v/>
      </c>
      <c r="R205" s="400" t="str">
        <f t="shared" ref="R205:R268" si="63">IF(OR($A205=0,Q205=0),"",Q205/$A205)</f>
        <v/>
      </c>
      <c r="T205" s="400" t="str">
        <f t="shared" ref="T205:T268" si="64">IF(OR($A205=0,S205=0),"",S205/$A205)</f>
        <v/>
      </c>
      <c r="V205" s="400" t="str">
        <f t="shared" ref="V205:V268" si="65">IF(OR($A205=0,U205=0),"",U205/$A205)</f>
        <v/>
      </c>
      <c r="X205" s="400" t="str">
        <f t="shared" ref="X205:X268" si="66">IF(OR($A205=0,W205=0),"",W205/$A205)</f>
        <v/>
      </c>
      <c r="Z205" s="400" t="str">
        <f t="shared" ref="Z205:Z268" si="67">IF(OR($A205=0,Y205=0),"",Y205/$A205)</f>
        <v/>
      </c>
      <c r="AB205" s="400" t="str">
        <f t="shared" ref="AB205:AB268" si="68">IF(OR($A205=0,AA205=0),"",AA205/$A205)</f>
        <v/>
      </c>
      <c r="AD205" s="400" t="str">
        <f t="shared" ref="AD205:AD268" si="69">IF(OR($A205=0,AC205=0),"",AC205/$A205)</f>
        <v/>
      </c>
      <c r="AF205" s="400" t="str">
        <f t="shared" ref="AF205:AF268" si="70">IF(OR($A205=0,AE205=0),"",AE205/$A205)</f>
        <v/>
      </c>
      <c r="AH205" s="400" t="str">
        <f t="shared" ref="AH205:AH268" si="71">IF(OR($A205=0,AG205=0),"",AG205/$A205)</f>
        <v/>
      </c>
      <c r="AJ205" s="400" t="str">
        <f t="shared" ref="AJ205:AJ268" si="72">IF(OR($A205=0,AI205=0),"",AI205/$A205)</f>
        <v/>
      </c>
      <c r="AL205" s="400" t="str">
        <f t="shared" ref="AL205:AL268" si="73">IF(OR($A205=0,AK205=0),"",AK205/$A205)</f>
        <v/>
      </c>
      <c r="AN205" s="400" t="str">
        <f t="shared" ref="AN205:AN268" si="74">IF(OR($A205=0,AM205=0),"",AM205/$A205)</f>
        <v/>
      </c>
      <c r="AP205" s="400" t="str">
        <f t="shared" ref="AP205:AP268" si="75">IF(OR($A205=0,AO205=0),"",AO205/$A205)</f>
        <v/>
      </c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</row>
    <row r="206" spans="4:1002" x14ac:dyDescent="0.3">
      <c r="D206" s="400" t="str">
        <f t="shared" si="57"/>
        <v/>
      </c>
      <c r="F206" s="400" t="str">
        <f t="shared" si="57"/>
        <v/>
      </c>
      <c r="H206" s="400" t="str">
        <f t="shared" si="58"/>
        <v/>
      </c>
      <c r="J206" s="400" t="str">
        <f t="shared" si="59"/>
        <v/>
      </c>
      <c r="L206" s="400" t="str">
        <f t="shared" si="60"/>
        <v/>
      </c>
      <c r="N206" s="400" t="str">
        <f t="shared" si="61"/>
        <v/>
      </c>
      <c r="P206" s="400" t="str">
        <f t="shared" si="62"/>
        <v/>
      </c>
      <c r="R206" s="400" t="str">
        <f t="shared" si="63"/>
        <v/>
      </c>
      <c r="T206" s="400" t="str">
        <f t="shared" si="64"/>
        <v/>
      </c>
      <c r="V206" s="400" t="str">
        <f t="shared" si="65"/>
        <v/>
      </c>
      <c r="X206" s="400" t="str">
        <f t="shared" si="66"/>
        <v/>
      </c>
      <c r="Z206" s="400" t="str">
        <f t="shared" si="67"/>
        <v/>
      </c>
      <c r="AB206" s="400" t="str">
        <f t="shared" si="68"/>
        <v/>
      </c>
      <c r="AD206" s="400" t="str">
        <f t="shared" si="69"/>
        <v/>
      </c>
      <c r="AF206" s="400" t="str">
        <f t="shared" si="70"/>
        <v/>
      </c>
      <c r="AH206" s="400" t="str">
        <f t="shared" si="71"/>
        <v/>
      </c>
      <c r="AJ206" s="400" t="str">
        <f t="shared" si="72"/>
        <v/>
      </c>
      <c r="AL206" s="400" t="str">
        <f t="shared" si="73"/>
        <v/>
      </c>
      <c r="AN206" s="400" t="str">
        <f t="shared" si="74"/>
        <v/>
      </c>
      <c r="AP206" s="400" t="str">
        <f t="shared" si="75"/>
        <v/>
      </c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</row>
    <row r="207" spans="4:1002" x14ac:dyDescent="0.3">
      <c r="D207" s="400" t="str">
        <f t="shared" si="57"/>
        <v/>
      </c>
      <c r="F207" s="400" t="str">
        <f t="shared" si="57"/>
        <v/>
      </c>
      <c r="H207" s="400" t="str">
        <f t="shared" si="58"/>
        <v/>
      </c>
      <c r="J207" s="400" t="str">
        <f t="shared" si="59"/>
        <v/>
      </c>
      <c r="L207" s="400" t="str">
        <f t="shared" si="60"/>
        <v/>
      </c>
      <c r="N207" s="400" t="str">
        <f t="shared" si="61"/>
        <v/>
      </c>
      <c r="P207" s="400" t="str">
        <f t="shared" si="62"/>
        <v/>
      </c>
      <c r="R207" s="400" t="str">
        <f t="shared" si="63"/>
        <v/>
      </c>
      <c r="T207" s="400" t="str">
        <f t="shared" si="64"/>
        <v/>
      </c>
      <c r="V207" s="400" t="str">
        <f t="shared" si="65"/>
        <v/>
      </c>
      <c r="X207" s="400" t="str">
        <f t="shared" si="66"/>
        <v/>
      </c>
      <c r="Z207" s="400" t="str">
        <f t="shared" si="67"/>
        <v/>
      </c>
      <c r="AB207" s="400" t="str">
        <f t="shared" si="68"/>
        <v/>
      </c>
      <c r="AD207" s="400" t="str">
        <f t="shared" si="69"/>
        <v/>
      </c>
      <c r="AF207" s="400" t="str">
        <f t="shared" si="70"/>
        <v/>
      </c>
      <c r="AH207" s="400" t="str">
        <f t="shared" si="71"/>
        <v/>
      </c>
      <c r="AJ207" s="400" t="str">
        <f t="shared" si="72"/>
        <v/>
      </c>
      <c r="AL207" s="400" t="str">
        <f t="shared" si="73"/>
        <v/>
      </c>
      <c r="AN207" s="400" t="str">
        <f t="shared" si="74"/>
        <v/>
      </c>
      <c r="AP207" s="400" t="str">
        <f t="shared" si="75"/>
        <v/>
      </c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</row>
    <row r="208" spans="4:1002" x14ac:dyDescent="0.3">
      <c r="D208" s="400" t="str">
        <f t="shared" si="57"/>
        <v/>
      </c>
      <c r="F208" s="400" t="str">
        <f t="shared" si="57"/>
        <v/>
      </c>
      <c r="H208" s="400" t="str">
        <f t="shared" si="58"/>
        <v/>
      </c>
      <c r="J208" s="400" t="str">
        <f t="shared" si="59"/>
        <v/>
      </c>
      <c r="L208" s="400" t="str">
        <f t="shared" si="60"/>
        <v/>
      </c>
      <c r="N208" s="400" t="str">
        <f t="shared" si="61"/>
        <v/>
      </c>
      <c r="P208" s="400" t="str">
        <f t="shared" si="62"/>
        <v/>
      </c>
      <c r="R208" s="400" t="str">
        <f t="shared" si="63"/>
        <v/>
      </c>
      <c r="T208" s="400" t="str">
        <f t="shared" si="64"/>
        <v/>
      </c>
      <c r="V208" s="400" t="str">
        <f t="shared" si="65"/>
        <v/>
      </c>
      <c r="X208" s="400" t="str">
        <f t="shared" si="66"/>
        <v/>
      </c>
      <c r="Z208" s="400" t="str">
        <f t="shared" si="67"/>
        <v/>
      </c>
      <c r="AB208" s="400" t="str">
        <f t="shared" si="68"/>
        <v/>
      </c>
      <c r="AD208" s="400" t="str">
        <f t="shared" si="69"/>
        <v/>
      </c>
      <c r="AF208" s="400" t="str">
        <f t="shared" si="70"/>
        <v/>
      </c>
      <c r="AH208" s="400" t="str">
        <f t="shared" si="71"/>
        <v/>
      </c>
      <c r="AJ208" s="400" t="str">
        <f t="shared" si="72"/>
        <v/>
      </c>
      <c r="AL208" s="400" t="str">
        <f t="shared" si="73"/>
        <v/>
      </c>
      <c r="AN208" s="400" t="str">
        <f t="shared" si="74"/>
        <v/>
      </c>
      <c r="AP208" s="400" t="str">
        <f t="shared" si="75"/>
        <v/>
      </c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</row>
    <row r="209" spans="4:1002" x14ac:dyDescent="0.3">
      <c r="D209" s="400" t="str">
        <f t="shared" si="57"/>
        <v/>
      </c>
      <c r="F209" s="400" t="str">
        <f t="shared" si="57"/>
        <v/>
      </c>
      <c r="H209" s="400" t="str">
        <f t="shared" si="58"/>
        <v/>
      </c>
      <c r="J209" s="400" t="str">
        <f t="shared" si="59"/>
        <v/>
      </c>
      <c r="L209" s="400" t="str">
        <f t="shared" si="60"/>
        <v/>
      </c>
      <c r="N209" s="400" t="str">
        <f t="shared" si="61"/>
        <v/>
      </c>
      <c r="P209" s="400" t="str">
        <f t="shared" si="62"/>
        <v/>
      </c>
      <c r="R209" s="400" t="str">
        <f t="shared" si="63"/>
        <v/>
      </c>
      <c r="T209" s="400" t="str">
        <f t="shared" si="64"/>
        <v/>
      </c>
      <c r="V209" s="400" t="str">
        <f t="shared" si="65"/>
        <v/>
      </c>
      <c r="X209" s="400" t="str">
        <f t="shared" si="66"/>
        <v/>
      </c>
      <c r="Z209" s="400" t="str">
        <f t="shared" si="67"/>
        <v/>
      </c>
      <c r="AB209" s="400" t="str">
        <f t="shared" si="68"/>
        <v/>
      </c>
      <c r="AD209" s="400" t="str">
        <f t="shared" si="69"/>
        <v/>
      </c>
      <c r="AF209" s="400" t="str">
        <f t="shared" si="70"/>
        <v/>
      </c>
      <c r="AH209" s="400" t="str">
        <f t="shared" si="71"/>
        <v/>
      </c>
      <c r="AJ209" s="400" t="str">
        <f t="shared" si="72"/>
        <v/>
      </c>
      <c r="AL209" s="400" t="str">
        <f t="shared" si="73"/>
        <v/>
      </c>
      <c r="AN209" s="400" t="str">
        <f t="shared" si="74"/>
        <v/>
      </c>
      <c r="AP209" s="400" t="str">
        <f t="shared" si="75"/>
        <v/>
      </c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</row>
    <row r="210" spans="4:1002" x14ac:dyDescent="0.3">
      <c r="D210" s="400" t="str">
        <f t="shared" si="57"/>
        <v/>
      </c>
      <c r="F210" s="400" t="str">
        <f t="shared" si="57"/>
        <v/>
      </c>
      <c r="H210" s="400" t="str">
        <f t="shared" si="58"/>
        <v/>
      </c>
      <c r="J210" s="400" t="str">
        <f t="shared" si="59"/>
        <v/>
      </c>
      <c r="L210" s="400" t="str">
        <f t="shared" si="60"/>
        <v/>
      </c>
      <c r="N210" s="400" t="str">
        <f t="shared" si="61"/>
        <v/>
      </c>
      <c r="P210" s="400" t="str">
        <f t="shared" si="62"/>
        <v/>
      </c>
      <c r="R210" s="400" t="str">
        <f t="shared" si="63"/>
        <v/>
      </c>
      <c r="T210" s="400" t="str">
        <f t="shared" si="64"/>
        <v/>
      </c>
      <c r="V210" s="400" t="str">
        <f t="shared" si="65"/>
        <v/>
      </c>
      <c r="X210" s="400" t="str">
        <f t="shared" si="66"/>
        <v/>
      </c>
      <c r="Z210" s="400" t="str">
        <f t="shared" si="67"/>
        <v/>
      </c>
      <c r="AB210" s="400" t="str">
        <f t="shared" si="68"/>
        <v/>
      </c>
      <c r="AD210" s="400" t="str">
        <f t="shared" si="69"/>
        <v/>
      </c>
      <c r="AF210" s="400" t="str">
        <f t="shared" si="70"/>
        <v/>
      </c>
      <c r="AH210" s="400" t="str">
        <f t="shared" si="71"/>
        <v/>
      </c>
      <c r="AJ210" s="400" t="str">
        <f t="shared" si="72"/>
        <v/>
      </c>
      <c r="AL210" s="400" t="str">
        <f t="shared" si="73"/>
        <v/>
      </c>
      <c r="AN210" s="400" t="str">
        <f t="shared" si="74"/>
        <v/>
      </c>
      <c r="AP210" s="400" t="str">
        <f t="shared" si="75"/>
        <v/>
      </c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</row>
    <row r="211" spans="4:1002" x14ac:dyDescent="0.3">
      <c r="D211" s="400" t="str">
        <f t="shared" si="57"/>
        <v/>
      </c>
      <c r="F211" s="400" t="str">
        <f t="shared" si="57"/>
        <v/>
      </c>
      <c r="H211" s="400" t="str">
        <f t="shared" si="58"/>
        <v/>
      </c>
      <c r="J211" s="400" t="str">
        <f t="shared" si="59"/>
        <v/>
      </c>
      <c r="L211" s="400" t="str">
        <f t="shared" si="60"/>
        <v/>
      </c>
      <c r="N211" s="400" t="str">
        <f t="shared" si="61"/>
        <v/>
      </c>
      <c r="P211" s="400" t="str">
        <f t="shared" si="62"/>
        <v/>
      </c>
      <c r="R211" s="400" t="str">
        <f t="shared" si="63"/>
        <v/>
      </c>
      <c r="T211" s="400" t="str">
        <f t="shared" si="64"/>
        <v/>
      </c>
      <c r="V211" s="400" t="str">
        <f t="shared" si="65"/>
        <v/>
      </c>
      <c r="X211" s="400" t="str">
        <f t="shared" si="66"/>
        <v/>
      </c>
      <c r="Z211" s="400" t="str">
        <f t="shared" si="67"/>
        <v/>
      </c>
      <c r="AB211" s="400" t="str">
        <f t="shared" si="68"/>
        <v/>
      </c>
      <c r="AD211" s="400" t="str">
        <f t="shared" si="69"/>
        <v/>
      </c>
      <c r="AF211" s="400" t="str">
        <f t="shared" si="70"/>
        <v/>
      </c>
      <c r="AH211" s="400" t="str">
        <f t="shared" si="71"/>
        <v/>
      </c>
      <c r="AJ211" s="400" t="str">
        <f t="shared" si="72"/>
        <v/>
      </c>
      <c r="AL211" s="400" t="str">
        <f t="shared" si="73"/>
        <v/>
      </c>
      <c r="AN211" s="400" t="str">
        <f t="shared" si="74"/>
        <v/>
      </c>
      <c r="AP211" s="400" t="str">
        <f t="shared" si="75"/>
        <v/>
      </c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</row>
    <row r="212" spans="4:1002" x14ac:dyDescent="0.3">
      <c r="D212" s="400" t="str">
        <f t="shared" si="57"/>
        <v/>
      </c>
      <c r="F212" s="400" t="str">
        <f t="shared" si="57"/>
        <v/>
      </c>
      <c r="H212" s="400" t="str">
        <f t="shared" si="58"/>
        <v/>
      </c>
      <c r="J212" s="400" t="str">
        <f t="shared" si="59"/>
        <v/>
      </c>
      <c r="L212" s="400" t="str">
        <f t="shared" si="60"/>
        <v/>
      </c>
      <c r="N212" s="400" t="str">
        <f t="shared" si="61"/>
        <v/>
      </c>
      <c r="P212" s="400" t="str">
        <f t="shared" si="62"/>
        <v/>
      </c>
      <c r="R212" s="400" t="str">
        <f t="shared" si="63"/>
        <v/>
      </c>
      <c r="T212" s="400" t="str">
        <f t="shared" si="64"/>
        <v/>
      </c>
      <c r="V212" s="400" t="str">
        <f t="shared" si="65"/>
        <v/>
      </c>
      <c r="X212" s="400" t="str">
        <f t="shared" si="66"/>
        <v/>
      </c>
      <c r="Z212" s="400" t="str">
        <f t="shared" si="67"/>
        <v/>
      </c>
      <c r="AB212" s="400" t="str">
        <f t="shared" si="68"/>
        <v/>
      </c>
      <c r="AD212" s="400" t="str">
        <f t="shared" si="69"/>
        <v/>
      </c>
      <c r="AF212" s="400" t="str">
        <f t="shared" si="70"/>
        <v/>
      </c>
      <c r="AH212" s="400" t="str">
        <f t="shared" si="71"/>
        <v/>
      </c>
      <c r="AJ212" s="400" t="str">
        <f t="shared" si="72"/>
        <v/>
      </c>
      <c r="AL212" s="400" t="str">
        <f t="shared" si="73"/>
        <v/>
      </c>
      <c r="AN212" s="400" t="str">
        <f t="shared" si="74"/>
        <v/>
      </c>
      <c r="AP212" s="400" t="str">
        <f t="shared" si="75"/>
        <v/>
      </c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</row>
    <row r="213" spans="4:1002" x14ac:dyDescent="0.3">
      <c r="D213" s="400" t="str">
        <f t="shared" si="57"/>
        <v/>
      </c>
      <c r="F213" s="400" t="str">
        <f t="shared" si="57"/>
        <v/>
      </c>
      <c r="H213" s="400" t="str">
        <f t="shared" si="58"/>
        <v/>
      </c>
      <c r="J213" s="400" t="str">
        <f t="shared" si="59"/>
        <v/>
      </c>
      <c r="L213" s="400" t="str">
        <f t="shared" si="60"/>
        <v/>
      </c>
      <c r="N213" s="400" t="str">
        <f t="shared" si="61"/>
        <v/>
      </c>
      <c r="P213" s="400" t="str">
        <f t="shared" si="62"/>
        <v/>
      </c>
      <c r="R213" s="400" t="str">
        <f t="shared" si="63"/>
        <v/>
      </c>
      <c r="T213" s="400" t="str">
        <f t="shared" si="64"/>
        <v/>
      </c>
      <c r="V213" s="400" t="str">
        <f t="shared" si="65"/>
        <v/>
      </c>
      <c r="X213" s="400" t="str">
        <f t="shared" si="66"/>
        <v/>
      </c>
      <c r="Z213" s="400" t="str">
        <f t="shared" si="67"/>
        <v/>
      </c>
      <c r="AB213" s="400" t="str">
        <f t="shared" si="68"/>
        <v/>
      </c>
      <c r="AD213" s="400" t="str">
        <f t="shared" si="69"/>
        <v/>
      </c>
      <c r="AF213" s="400" t="str">
        <f t="shared" si="70"/>
        <v/>
      </c>
      <c r="AH213" s="400" t="str">
        <f t="shared" si="71"/>
        <v/>
      </c>
      <c r="AJ213" s="400" t="str">
        <f t="shared" si="72"/>
        <v/>
      </c>
      <c r="AL213" s="400" t="str">
        <f t="shared" si="73"/>
        <v/>
      </c>
      <c r="AN213" s="400" t="str">
        <f t="shared" si="74"/>
        <v/>
      </c>
      <c r="AP213" s="400" t="str">
        <f t="shared" si="75"/>
        <v/>
      </c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</row>
    <row r="214" spans="4:1002" x14ac:dyDescent="0.3">
      <c r="D214" s="400" t="str">
        <f t="shared" si="57"/>
        <v/>
      </c>
      <c r="F214" s="400" t="str">
        <f t="shared" si="57"/>
        <v/>
      </c>
      <c r="H214" s="400" t="str">
        <f t="shared" si="58"/>
        <v/>
      </c>
      <c r="J214" s="400" t="str">
        <f t="shared" si="59"/>
        <v/>
      </c>
      <c r="L214" s="400" t="str">
        <f t="shared" si="60"/>
        <v/>
      </c>
      <c r="N214" s="400" t="str">
        <f t="shared" si="61"/>
        <v/>
      </c>
      <c r="P214" s="400" t="str">
        <f t="shared" si="62"/>
        <v/>
      </c>
      <c r="R214" s="400" t="str">
        <f t="shared" si="63"/>
        <v/>
      </c>
      <c r="T214" s="400" t="str">
        <f t="shared" si="64"/>
        <v/>
      </c>
      <c r="V214" s="400" t="str">
        <f t="shared" si="65"/>
        <v/>
      </c>
      <c r="X214" s="400" t="str">
        <f t="shared" si="66"/>
        <v/>
      </c>
      <c r="Z214" s="400" t="str">
        <f t="shared" si="67"/>
        <v/>
      </c>
      <c r="AB214" s="400" t="str">
        <f t="shared" si="68"/>
        <v/>
      </c>
      <c r="AD214" s="400" t="str">
        <f t="shared" si="69"/>
        <v/>
      </c>
      <c r="AF214" s="400" t="str">
        <f t="shared" si="70"/>
        <v/>
      </c>
      <c r="AH214" s="400" t="str">
        <f t="shared" si="71"/>
        <v/>
      </c>
      <c r="AJ214" s="400" t="str">
        <f t="shared" si="72"/>
        <v/>
      </c>
      <c r="AL214" s="400" t="str">
        <f t="shared" si="73"/>
        <v/>
      </c>
      <c r="AN214" s="400" t="str">
        <f t="shared" si="74"/>
        <v/>
      </c>
      <c r="AP214" s="400" t="str">
        <f t="shared" si="75"/>
        <v/>
      </c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</row>
    <row r="215" spans="4:1002" x14ac:dyDescent="0.3">
      <c r="D215" s="400" t="str">
        <f t="shared" si="57"/>
        <v/>
      </c>
      <c r="F215" s="400" t="str">
        <f t="shared" si="57"/>
        <v/>
      </c>
      <c r="H215" s="400" t="str">
        <f t="shared" si="58"/>
        <v/>
      </c>
      <c r="J215" s="400" t="str">
        <f t="shared" si="59"/>
        <v/>
      </c>
      <c r="L215" s="400" t="str">
        <f t="shared" si="60"/>
        <v/>
      </c>
      <c r="N215" s="400" t="str">
        <f t="shared" si="61"/>
        <v/>
      </c>
      <c r="P215" s="400" t="str">
        <f t="shared" si="62"/>
        <v/>
      </c>
      <c r="R215" s="400" t="str">
        <f t="shared" si="63"/>
        <v/>
      </c>
      <c r="T215" s="400" t="str">
        <f t="shared" si="64"/>
        <v/>
      </c>
      <c r="V215" s="400" t="str">
        <f t="shared" si="65"/>
        <v/>
      </c>
      <c r="X215" s="400" t="str">
        <f t="shared" si="66"/>
        <v/>
      </c>
      <c r="Z215" s="400" t="str">
        <f t="shared" si="67"/>
        <v/>
      </c>
      <c r="AB215" s="400" t="str">
        <f t="shared" si="68"/>
        <v/>
      </c>
      <c r="AD215" s="400" t="str">
        <f t="shared" si="69"/>
        <v/>
      </c>
      <c r="AF215" s="400" t="str">
        <f t="shared" si="70"/>
        <v/>
      </c>
      <c r="AH215" s="400" t="str">
        <f t="shared" si="71"/>
        <v/>
      </c>
      <c r="AJ215" s="400" t="str">
        <f t="shared" si="72"/>
        <v/>
      </c>
      <c r="AL215" s="400" t="str">
        <f t="shared" si="73"/>
        <v/>
      </c>
      <c r="AN215" s="400" t="str">
        <f t="shared" si="74"/>
        <v/>
      </c>
      <c r="AP215" s="400" t="str">
        <f t="shared" si="75"/>
        <v/>
      </c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</row>
    <row r="216" spans="4:1002" x14ac:dyDescent="0.3">
      <c r="D216" s="400" t="str">
        <f t="shared" si="57"/>
        <v/>
      </c>
      <c r="F216" s="400" t="str">
        <f t="shared" si="57"/>
        <v/>
      </c>
      <c r="H216" s="400" t="str">
        <f t="shared" si="58"/>
        <v/>
      </c>
      <c r="J216" s="400" t="str">
        <f t="shared" si="59"/>
        <v/>
      </c>
      <c r="L216" s="400" t="str">
        <f t="shared" si="60"/>
        <v/>
      </c>
      <c r="N216" s="400" t="str">
        <f t="shared" si="61"/>
        <v/>
      </c>
      <c r="P216" s="400" t="str">
        <f t="shared" si="62"/>
        <v/>
      </c>
      <c r="R216" s="400" t="str">
        <f t="shared" si="63"/>
        <v/>
      </c>
      <c r="T216" s="400" t="str">
        <f t="shared" si="64"/>
        <v/>
      </c>
      <c r="V216" s="400" t="str">
        <f t="shared" si="65"/>
        <v/>
      </c>
      <c r="X216" s="400" t="str">
        <f t="shared" si="66"/>
        <v/>
      </c>
      <c r="Z216" s="400" t="str">
        <f t="shared" si="67"/>
        <v/>
      </c>
      <c r="AB216" s="400" t="str">
        <f t="shared" si="68"/>
        <v/>
      </c>
      <c r="AD216" s="400" t="str">
        <f t="shared" si="69"/>
        <v/>
      </c>
      <c r="AF216" s="400" t="str">
        <f t="shared" si="70"/>
        <v/>
      </c>
      <c r="AH216" s="400" t="str">
        <f t="shared" si="71"/>
        <v/>
      </c>
      <c r="AJ216" s="400" t="str">
        <f t="shared" si="72"/>
        <v/>
      </c>
      <c r="AL216" s="400" t="str">
        <f t="shared" si="73"/>
        <v/>
      </c>
      <c r="AN216" s="400" t="str">
        <f t="shared" si="74"/>
        <v/>
      </c>
      <c r="AP216" s="400" t="str">
        <f t="shared" si="75"/>
        <v/>
      </c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</row>
    <row r="217" spans="4:1002" x14ac:dyDescent="0.3">
      <c r="D217" s="400" t="str">
        <f t="shared" si="57"/>
        <v/>
      </c>
      <c r="F217" s="400" t="str">
        <f t="shared" si="57"/>
        <v/>
      </c>
      <c r="H217" s="400" t="str">
        <f t="shared" si="58"/>
        <v/>
      </c>
      <c r="J217" s="400" t="str">
        <f t="shared" si="59"/>
        <v/>
      </c>
      <c r="L217" s="400" t="str">
        <f t="shared" si="60"/>
        <v/>
      </c>
      <c r="N217" s="400" t="str">
        <f t="shared" si="61"/>
        <v/>
      </c>
      <c r="P217" s="400" t="str">
        <f t="shared" si="62"/>
        <v/>
      </c>
      <c r="R217" s="400" t="str">
        <f t="shared" si="63"/>
        <v/>
      </c>
      <c r="T217" s="400" t="str">
        <f t="shared" si="64"/>
        <v/>
      </c>
      <c r="V217" s="400" t="str">
        <f t="shared" si="65"/>
        <v/>
      </c>
      <c r="X217" s="400" t="str">
        <f t="shared" si="66"/>
        <v/>
      </c>
      <c r="Z217" s="400" t="str">
        <f t="shared" si="67"/>
        <v/>
      </c>
      <c r="AB217" s="400" t="str">
        <f t="shared" si="68"/>
        <v/>
      </c>
      <c r="AD217" s="400" t="str">
        <f t="shared" si="69"/>
        <v/>
      </c>
      <c r="AF217" s="400" t="str">
        <f t="shared" si="70"/>
        <v/>
      </c>
      <c r="AH217" s="400" t="str">
        <f t="shared" si="71"/>
        <v/>
      </c>
      <c r="AJ217" s="400" t="str">
        <f t="shared" si="72"/>
        <v/>
      </c>
      <c r="AL217" s="400" t="str">
        <f t="shared" si="73"/>
        <v/>
      </c>
      <c r="AN217" s="400" t="str">
        <f t="shared" si="74"/>
        <v/>
      </c>
      <c r="AP217" s="400" t="str">
        <f t="shared" si="75"/>
        <v/>
      </c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</row>
    <row r="218" spans="4:1002" x14ac:dyDescent="0.3">
      <c r="D218" s="400" t="str">
        <f t="shared" si="57"/>
        <v/>
      </c>
      <c r="F218" s="400" t="str">
        <f t="shared" si="57"/>
        <v/>
      </c>
      <c r="H218" s="400" t="str">
        <f t="shared" si="58"/>
        <v/>
      </c>
      <c r="J218" s="400" t="str">
        <f t="shared" si="59"/>
        <v/>
      </c>
      <c r="L218" s="400" t="str">
        <f t="shared" si="60"/>
        <v/>
      </c>
      <c r="N218" s="400" t="str">
        <f t="shared" si="61"/>
        <v/>
      </c>
      <c r="P218" s="400" t="str">
        <f t="shared" si="62"/>
        <v/>
      </c>
      <c r="R218" s="400" t="str">
        <f t="shared" si="63"/>
        <v/>
      </c>
      <c r="T218" s="400" t="str">
        <f t="shared" si="64"/>
        <v/>
      </c>
      <c r="V218" s="400" t="str">
        <f t="shared" si="65"/>
        <v/>
      </c>
      <c r="X218" s="400" t="str">
        <f t="shared" si="66"/>
        <v/>
      </c>
      <c r="Z218" s="400" t="str">
        <f t="shared" si="67"/>
        <v/>
      </c>
      <c r="AB218" s="400" t="str">
        <f t="shared" si="68"/>
        <v/>
      </c>
      <c r="AD218" s="400" t="str">
        <f t="shared" si="69"/>
        <v/>
      </c>
      <c r="AF218" s="400" t="str">
        <f t="shared" si="70"/>
        <v/>
      </c>
      <c r="AH218" s="400" t="str">
        <f t="shared" si="71"/>
        <v/>
      </c>
      <c r="AJ218" s="400" t="str">
        <f t="shared" si="72"/>
        <v/>
      </c>
      <c r="AL218" s="400" t="str">
        <f t="shared" si="73"/>
        <v/>
      </c>
      <c r="AN218" s="400" t="str">
        <f t="shared" si="74"/>
        <v/>
      </c>
      <c r="AP218" s="400" t="str">
        <f t="shared" si="75"/>
        <v/>
      </c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</row>
    <row r="219" spans="4:1002" x14ac:dyDescent="0.3">
      <c r="D219" s="400" t="str">
        <f t="shared" si="57"/>
        <v/>
      </c>
      <c r="F219" s="400" t="str">
        <f t="shared" si="57"/>
        <v/>
      </c>
      <c r="H219" s="400" t="str">
        <f t="shared" si="58"/>
        <v/>
      </c>
      <c r="J219" s="400" t="str">
        <f t="shared" si="59"/>
        <v/>
      </c>
      <c r="L219" s="400" t="str">
        <f t="shared" si="60"/>
        <v/>
      </c>
      <c r="N219" s="400" t="str">
        <f t="shared" si="61"/>
        <v/>
      </c>
      <c r="P219" s="400" t="str">
        <f t="shared" si="62"/>
        <v/>
      </c>
      <c r="R219" s="400" t="str">
        <f t="shared" si="63"/>
        <v/>
      </c>
      <c r="T219" s="400" t="str">
        <f t="shared" si="64"/>
        <v/>
      </c>
      <c r="V219" s="400" t="str">
        <f t="shared" si="65"/>
        <v/>
      </c>
      <c r="X219" s="400" t="str">
        <f t="shared" si="66"/>
        <v/>
      </c>
      <c r="Z219" s="400" t="str">
        <f t="shared" si="67"/>
        <v/>
      </c>
      <c r="AB219" s="400" t="str">
        <f t="shared" si="68"/>
        <v/>
      </c>
      <c r="AD219" s="400" t="str">
        <f t="shared" si="69"/>
        <v/>
      </c>
      <c r="AF219" s="400" t="str">
        <f t="shared" si="70"/>
        <v/>
      </c>
      <c r="AH219" s="400" t="str">
        <f t="shared" si="71"/>
        <v/>
      </c>
      <c r="AJ219" s="400" t="str">
        <f t="shared" si="72"/>
        <v/>
      </c>
      <c r="AL219" s="400" t="str">
        <f t="shared" si="73"/>
        <v/>
      </c>
      <c r="AN219" s="400" t="str">
        <f t="shared" si="74"/>
        <v/>
      </c>
      <c r="AP219" s="400" t="str">
        <f t="shared" si="75"/>
        <v/>
      </c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</row>
    <row r="220" spans="4:1002" x14ac:dyDescent="0.3">
      <c r="D220" s="400" t="str">
        <f t="shared" si="57"/>
        <v/>
      </c>
      <c r="F220" s="400" t="str">
        <f t="shared" si="57"/>
        <v/>
      </c>
      <c r="H220" s="400" t="str">
        <f t="shared" si="58"/>
        <v/>
      </c>
      <c r="J220" s="400" t="str">
        <f t="shared" si="59"/>
        <v/>
      </c>
      <c r="L220" s="400" t="str">
        <f t="shared" si="60"/>
        <v/>
      </c>
      <c r="N220" s="400" t="str">
        <f t="shared" si="61"/>
        <v/>
      </c>
      <c r="P220" s="400" t="str">
        <f t="shared" si="62"/>
        <v/>
      </c>
      <c r="R220" s="400" t="str">
        <f t="shared" si="63"/>
        <v/>
      </c>
      <c r="T220" s="400" t="str">
        <f t="shared" si="64"/>
        <v/>
      </c>
      <c r="V220" s="400" t="str">
        <f t="shared" si="65"/>
        <v/>
      </c>
      <c r="X220" s="400" t="str">
        <f t="shared" si="66"/>
        <v/>
      </c>
      <c r="Z220" s="400" t="str">
        <f t="shared" si="67"/>
        <v/>
      </c>
      <c r="AB220" s="400" t="str">
        <f t="shared" si="68"/>
        <v/>
      </c>
      <c r="AD220" s="400" t="str">
        <f t="shared" si="69"/>
        <v/>
      </c>
      <c r="AF220" s="400" t="str">
        <f t="shared" si="70"/>
        <v/>
      </c>
      <c r="AH220" s="400" t="str">
        <f t="shared" si="71"/>
        <v/>
      </c>
      <c r="AJ220" s="400" t="str">
        <f t="shared" si="72"/>
        <v/>
      </c>
      <c r="AL220" s="400" t="str">
        <f t="shared" si="73"/>
        <v/>
      </c>
      <c r="AN220" s="400" t="str">
        <f t="shared" si="74"/>
        <v/>
      </c>
      <c r="AP220" s="400" t="str">
        <f t="shared" si="75"/>
        <v/>
      </c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</row>
    <row r="221" spans="4:1002" x14ac:dyDescent="0.3">
      <c r="D221" s="400" t="str">
        <f t="shared" si="57"/>
        <v/>
      </c>
      <c r="F221" s="400" t="str">
        <f t="shared" si="57"/>
        <v/>
      </c>
      <c r="H221" s="400" t="str">
        <f t="shared" si="58"/>
        <v/>
      </c>
      <c r="J221" s="400" t="str">
        <f t="shared" si="59"/>
        <v/>
      </c>
      <c r="L221" s="400" t="str">
        <f t="shared" si="60"/>
        <v/>
      </c>
      <c r="N221" s="400" t="str">
        <f t="shared" si="61"/>
        <v/>
      </c>
      <c r="P221" s="400" t="str">
        <f t="shared" si="62"/>
        <v/>
      </c>
      <c r="R221" s="400" t="str">
        <f t="shared" si="63"/>
        <v/>
      </c>
      <c r="T221" s="400" t="str">
        <f t="shared" si="64"/>
        <v/>
      </c>
      <c r="V221" s="400" t="str">
        <f t="shared" si="65"/>
        <v/>
      </c>
      <c r="X221" s="400" t="str">
        <f t="shared" si="66"/>
        <v/>
      </c>
      <c r="Z221" s="400" t="str">
        <f t="shared" si="67"/>
        <v/>
      </c>
      <c r="AB221" s="400" t="str">
        <f t="shared" si="68"/>
        <v/>
      </c>
      <c r="AD221" s="400" t="str">
        <f t="shared" si="69"/>
        <v/>
      </c>
      <c r="AF221" s="400" t="str">
        <f t="shared" si="70"/>
        <v/>
      </c>
      <c r="AH221" s="400" t="str">
        <f t="shared" si="71"/>
        <v/>
      </c>
      <c r="AJ221" s="400" t="str">
        <f t="shared" si="72"/>
        <v/>
      </c>
      <c r="AL221" s="400" t="str">
        <f t="shared" si="73"/>
        <v/>
      </c>
      <c r="AN221" s="400" t="str">
        <f t="shared" si="74"/>
        <v/>
      </c>
      <c r="AP221" s="400" t="str">
        <f t="shared" si="75"/>
        <v/>
      </c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</row>
    <row r="222" spans="4:1002" x14ac:dyDescent="0.3">
      <c r="D222" s="400" t="str">
        <f t="shared" si="57"/>
        <v/>
      </c>
      <c r="F222" s="400" t="str">
        <f t="shared" si="57"/>
        <v/>
      </c>
      <c r="H222" s="400" t="str">
        <f t="shared" si="58"/>
        <v/>
      </c>
      <c r="J222" s="400" t="str">
        <f t="shared" si="59"/>
        <v/>
      </c>
      <c r="L222" s="400" t="str">
        <f t="shared" si="60"/>
        <v/>
      </c>
      <c r="N222" s="400" t="str">
        <f t="shared" si="61"/>
        <v/>
      </c>
      <c r="P222" s="400" t="str">
        <f t="shared" si="62"/>
        <v/>
      </c>
      <c r="R222" s="400" t="str">
        <f t="shared" si="63"/>
        <v/>
      </c>
      <c r="T222" s="400" t="str">
        <f t="shared" si="64"/>
        <v/>
      </c>
      <c r="V222" s="400" t="str">
        <f t="shared" si="65"/>
        <v/>
      </c>
      <c r="X222" s="400" t="str">
        <f t="shared" si="66"/>
        <v/>
      </c>
      <c r="Z222" s="400" t="str">
        <f t="shared" si="67"/>
        <v/>
      </c>
      <c r="AB222" s="400" t="str">
        <f t="shared" si="68"/>
        <v/>
      </c>
      <c r="AD222" s="400" t="str">
        <f t="shared" si="69"/>
        <v/>
      </c>
      <c r="AF222" s="400" t="str">
        <f t="shared" si="70"/>
        <v/>
      </c>
      <c r="AH222" s="400" t="str">
        <f t="shared" si="71"/>
        <v/>
      </c>
      <c r="AJ222" s="400" t="str">
        <f t="shared" si="72"/>
        <v/>
      </c>
      <c r="AL222" s="400" t="str">
        <f t="shared" si="73"/>
        <v/>
      </c>
      <c r="AN222" s="400" t="str">
        <f t="shared" si="74"/>
        <v/>
      </c>
      <c r="AP222" s="400" t="str">
        <f t="shared" si="75"/>
        <v/>
      </c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</row>
    <row r="223" spans="4:1002" x14ac:dyDescent="0.3">
      <c r="D223" s="400" t="str">
        <f t="shared" si="57"/>
        <v/>
      </c>
      <c r="F223" s="400" t="str">
        <f t="shared" si="57"/>
        <v/>
      </c>
      <c r="H223" s="400" t="str">
        <f t="shared" si="58"/>
        <v/>
      </c>
      <c r="J223" s="400" t="str">
        <f t="shared" si="59"/>
        <v/>
      </c>
      <c r="L223" s="400" t="str">
        <f t="shared" si="60"/>
        <v/>
      </c>
      <c r="N223" s="400" t="str">
        <f t="shared" si="61"/>
        <v/>
      </c>
      <c r="P223" s="400" t="str">
        <f t="shared" si="62"/>
        <v/>
      </c>
      <c r="R223" s="400" t="str">
        <f t="shared" si="63"/>
        <v/>
      </c>
      <c r="T223" s="400" t="str">
        <f t="shared" si="64"/>
        <v/>
      </c>
      <c r="V223" s="400" t="str">
        <f t="shared" si="65"/>
        <v/>
      </c>
      <c r="X223" s="400" t="str">
        <f t="shared" si="66"/>
        <v/>
      </c>
      <c r="Z223" s="400" t="str">
        <f t="shared" si="67"/>
        <v/>
      </c>
      <c r="AB223" s="400" t="str">
        <f t="shared" si="68"/>
        <v/>
      </c>
      <c r="AD223" s="400" t="str">
        <f t="shared" si="69"/>
        <v/>
      </c>
      <c r="AF223" s="400" t="str">
        <f t="shared" si="70"/>
        <v/>
      </c>
      <c r="AH223" s="400" t="str">
        <f t="shared" si="71"/>
        <v/>
      </c>
      <c r="AJ223" s="400" t="str">
        <f t="shared" si="72"/>
        <v/>
      </c>
      <c r="AL223" s="400" t="str">
        <f t="shared" si="73"/>
        <v/>
      </c>
      <c r="AN223" s="400" t="str">
        <f t="shared" si="74"/>
        <v/>
      </c>
      <c r="AP223" s="400" t="str">
        <f t="shared" si="75"/>
        <v/>
      </c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</row>
    <row r="224" spans="4:1002" x14ac:dyDescent="0.3">
      <c r="D224" s="400" t="str">
        <f t="shared" si="57"/>
        <v/>
      </c>
      <c r="F224" s="400" t="str">
        <f t="shared" si="57"/>
        <v/>
      </c>
      <c r="H224" s="400" t="str">
        <f t="shared" si="58"/>
        <v/>
      </c>
      <c r="J224" s="400" t="str">
        <f t="shared" si="59"/>
        <v/>
      </c>
      <c r="L224" s="400" t="str">
        <f t="shared" si="60"/>
        <v/>
      </c>
      <c r="N224" s="400" t="str">
        <f t="shared" si="61"/>
        <v/>
      </c>
      <c r="P224" s="400" t="str">
        <f t="shared" si="62"/>
        <v/>
      </c>
      <c r="R224" s="400" t="str">
        <f t="shared" si="63"/>
        <v/>
      </c>
      <c r="T224" s="400" t="str">
        <f t="shared" si="64"/>
        <v/>
      </c>
      <c r="V224" s="400" t="str">
        <f t="shared" si="65"/>
        <v/>
      </c>
      <c r="X224" s="400" t="str">
        <f t="shared" si="66"/>
        <v/>
      </c>
      <c r="Z224" s="400" t="str">
        <f t="shared" si="67"/>
        <v/>
      </c>
      <c r="AB224" s="400" t="str">
        <f t="shared" si="68"/>
        <v/>
      </c>
      <c r="AD224" s="400" t="str">
        <f t="shared" si="69"/>
        <v/>
      </c>
      <c r="AF224" s="400" t="str">
        <f t="shared" si="70"/>
        <v/>
      </c>
      <c r="AH224" s="400" t="str">
        <f t="shared" si="71"/>
        <v/>
      </c>
      <c r="AJ224" s="400" t="str">
        <f t="shared" si="72"/>
        <v/>
      </c>
      <c r="AL224" s="400" t="str">
        <f t="shared" si="73"/>
        <v/>
      </c>
      <c r="AN224" s="400" t="str">
        <f t="shared" si="74"/>
        <v/>
      </c>
      <c r="AP224" s="400" t="str">
        <f t="shared" si="75"/>
        <v/>
      </c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</row>
    <row r="225" spans="4:1002" x14ac:dyDescent="0.3">
      <c r="D225" s="400" t="str">
        <f t="shared" si="57"/>
        <v/>
      </c>
      <c r="F225" s="400" t="str">
        <f t="shared" si="57"/>
        <v/>
      </c>
      <c r="H225" s="400" t="str">
        <f t="shared" si="58"/>
        <v/>
      </c>
      <c r="J225" s="400" t="str">
        <f t="shared" si="59"/>
        <v/>
      </c>
      <c r="L225" s="400" t="str">
        <f t="shared" si="60"/>
        <v/>
      </c>
      <c r="N225" s="400" t="str">
        <f t="shared" si="61"/>
        <v/>
      </c>
      <c r="P225" s="400" t="str">
        <f t="shared" si="62"/>
        <v/>
      </c>
      <c r="R225" s="400" t="str">
        <f t="shared" si="63"/>
        <v/>
      </c>
      <c r="T225" s="400" t="str">
        <f t="shared" si="64"/>
        <v/>
      </c>
      <c r="V225" s="400" t="str">
        <f t="shared" si="65"/>
        <v/>
      </c>
      <c r="X225" s="400" t="str">
        <f t="shared" si="66"/>
        <v/>
      </c>
      <c r="Z225" s="400" t="str">
        <f t="shared" si="67"/>
        <v/>
      </c>
      <c r="AB225" s="400" t="str">
        <f t="shared" si="68"/>
        <v/>
      </c>
      <c r="AD225" s="400" t="str">
        <f t="shared" si="69"/>
        <v/>
      </c>
      <c r="AF225" s="400" t="str">
        <f t="shared" si="70"/>
        <v/>
      </c>
      <c r="AH225" s="400" t="str">
        <f t="shared" si="71"/>
        <v/>
      </c>
      <c r="AJ225" s="400" t="str">
        <f t="shared" si="72"/>
        <v/>
      </c>
      <c r="AL225" s="400" t="str">
        <f t="shared" si="73"/>
        <v/>
      </c>
      <c r="AN225" s="400" t="str">
        <f t="shared" si="74"/>
        <v/>
      </c>
      <c r="AP225" s="400" t="str">
        <f t="shared" si="75"/>
        <v/>
      </c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</row>
    <row r="226" spans="4:1002" x14ac:dyDescent="0.3">
      <c r="D226" s="400" t="str">
        <f t="shared" si="57"/>
        <v/>
      </c>
      <c r="F226" s="400" t="str">
        <f t="shared" si="57"/>
        <v/>
      </c>
      <c r="H226" s="400" t="str">
        <f t="shared" si="58"/>
        <v/>
      </c>
      <c r="J226" s="400" t="str">
        <f t="shared" si="59"/>
        <v/>
      </c>
      <c r="L226" s="400" t="str">
        <f t="shared" si="60"/>
        <v/>
      </c>
      <c r="N226" s="400" t="str">
        <f t="shared" si="61"/>
        <v/>
      </c>
      <c r="P226" s="400" t="str">
        <f t="shared" si="62"/>
        <v/>
      </c>
      <c r="R226" s="400" t="str">
        <f t="shared" si="63"/>
        <v/>
      </c>
      <c r="T226" s="400" t="str">
        <f t="shared" si="64"/>
        <v/>
      </c>
      <c r="V226" s="400" t="str">
        <f t="shared" si="65"/>
        <v/>
      </c>
      <c r="X226" s="400" t="str">
        <f t="shared" si="66"/>
        <v/>
      </c>
      <c r="Z226" s="400" t="str">
        <f t="shared" si="67"/>
        <v/>
      </c>
      <c r="AB226" s="400" t="str">
        <f t="shared" si="68"/>
        <v/>
      </c>
      <c r="AD226" s="400" t="str">
        <f t="shared" si="69"/>
        <v/>
      </c>
      <c r="AF226" s="400" t="str">
        <f t="shared" si="70"/>
        <v/>
      </c>
      <c r="AH226" s="400" t="str">
        <f t="shared" si="71"/>
        <v/>
      </c>
      <c r="AJ226" s="400" t="str">
        <f t="shared" si="72"/>
        <v/>
      </c>
      <c r="AL226" s="400" t="str">
        <f t="shared" si="73"/>
        <v/>
      </c>
      <c r="AN226" s="400" t="str">
        <f t="shared" si="74"/>
        <v/>
      </c>
      <c r="AP226" s="400" t="str">
        <f t="shared" si="75"/>
        <v/>
      </c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</row>
    <row r="227" spans="4:1002" x14ac:dyDescent="0.3">
      <c r="D227" s="400" t="str">
        <f t="shared" si="57"/>
        <v/>
      </c>
      <c r="F227" s="400" t="str">
        <f t="shared" si="57"/>
        <v/>
      </c>
      <c r="H227" s="400" t="str">
        <f t="shared" si="58"/>
        <v/>
      </c>
      <c r="J227" s="400" t="str">
        <f t="shared" si="59"/>
        <v/>
      </c>
      <c r="L227" s="400" t="str">
        <f t="shared" si="60"/>
        <v/>
      </c>
      <c r="N227" s="400" t="str">
        <f t="shared" si="61"/>
        <v/>
      </c>
      <c r="P227" s="400" t="str">
        <f t="shared" si="62"/>
        <v/>
      </c>
      <c r="R227" s="400" t="str">
        <f t="shared" si="63"/>
        <v/>
      </c>
      <c r="T227" s="400" t="str">
        <f t="shared" si="64"/>
        <v/>
      </c>
      <c r="V227" s="400" t="str">
        <f t="shared" si="65"/>
        <v/>
      </c>
      <c r="X227" s="400" t="str">
        <f t="shared" si="66"/>
        <v/>
      </c>
      <c r="Z227" s="400" t="str">
        <f t="shared" si="67"/>
        <v/>
      </c>
      <c r="AB227" s="400" t="str">
        <f t="shared" si="68"/>
        <v/>
      </c>
      <c r="AD227" s="400" t="str">
        <f t="shared" si="69"/>
        <v/>
      </c>
      <c r="AF227" s="400" t="str">
        <f t="shared" si="70"/>
        <v/>
      </c>
      <c r="AH227" s="400" t="str">
        <f t="shared" si="71"/>
        <v/>
      </c>
      <c r="AJ227" s="400" t="str">
        <f t="shared" si="72"/>
        <v/>
      </c>
      <c r="AL227" s="400" t="str">
        <f t="shared" si="73"/>
        <v/>
      </c>
      <c r="AN227" s="400" t="str">
        <f t="shared" si="74"/>
        <v/>
      </c>
      <c r="AP227" s="400" t="str">
        <f t="shared" si="75"/>
        <v/>
      </c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</row>
    <row r="228" spans="4:1002" x14ac:dyDescent="0.3">
      <c r="D228" s="400" t="str">
        <f t="shared" si="57"/>
        <v/>
      </c>
      <c r="F228" s="400" t="str">
        <f t="shared" si="57"/>
        <v/>
      </c>
      <c r="H228" s="400" t="str">
        <f t="shared" si="58"/>
        <v/>
      </c>
      <c r="J228" s="400" t="str">
        <f t="shared" si="59"/>
        <v/>
      </c>
      <c r="L228" s="400" t="str">
        <f t="shared" si="60"/>
        <v/>
      </c>
      <c r="N228" s="400" t="str">
        <f t="shared" si="61"/>
        <v/>
      </c>
      <c r="P228" s="400" t="str">
        <f t="shared" si="62"/>
        <v/>
      </c>
      <c r="R228" s="400" t="str">
        <f t="shared" si="63"/>
        <v/>
      </c>
      <c r="T228" s="400" t="str">
        <f t="shared" si="64"/>
        <v/>
      </c>
      <c r="V228" s="400" t="str">
        <f t="shared" si="65"/>
        <v/>
      </c>
      <c r="X228" s="400" t="str">
        <f t="shared" si="66"/>
        <v/>
      </c>
      <c r="Z228" s="400" t="str">
        <f t="shared" si="67"/>
        <v/>
      </c>
      <c r="AB228" s="400" t="str">
        <f t="shared" si="68"/>
        <v/>
      </c>
      <c r="AD228" s="400" t="str">
        <f t="shared" si="69"/>
        <v/>
      </c>
      <c r="AF228" s="400" t="str">
        <f t="shared" si="70"/>
        <v/>
      </c>
      <c r="AH228" s="400" t="str">
        <f t="shared" si="71"/>
        <v/>
      </c>
      <c r="AJ228" s="400" t="str">
        <f t="shared" si="72"/>
        <v/>
      </c>
      <c r="AL228" s="400" t="str">
        <f t="shared" si="73"/>
        <v/>
      </c>
      <c r="AN228" s="400" t="str">
        <f t="shared" si="74"/>
        <v/>
      </c>
      <c r="AP228" s="400" t="str">
        <f t="shared" si="75"/>
        <v/>
      </c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</row>
    <row r="229" spans="4:1002" x14ac:dyDescent="0.3">
      <c r="D229" s="400" t="str">
        <f t="shared" si="57"/>
        <v/>
      </c>
      <c r="F229" s="400" t="str">
        <f t="shared" si="57"/>
        <v/>
      </c>
      <c r="H229" s="400" t="str">
        <f t="shared" si="58"/>
        <v/>
      </c>
      <c r="J229" s="400" t="str">
        <f t="shared" si="59"/>
        <v/>
      </c>
      <c r="L229" s="400" t="str">
        <f t="shared" si="60"/>
        <v/>
      </c>
      <c r="N229" s="400" t="str">
        <f t="shared" si="61"/>
        <v/>
      </c>
      <c r="P229" s="400" t="str">
        <f t="shared" si="62"/>
        <v/>
      </c>
      <c r="R229" s="400" t="str">
        <f t="shared" si="63"/>
        <v/>
      </c>
      <c r="T229" s="400" t="str">
        <f t="shared" si="64"/>
        <v/>
      </c>
      <c r="V229" s="400" t="str">
        <f t="shared" si="65"/>
        <v/>
      </c>
      <c r="X229" s="400" t="str">
        <f t="shared" si="66"/>
        <v/>
      </c>
      <c r="Z229" s="400" t="str">
        <f t="shared" si="67"/>
        <v/>
      </c>
      <c r="AB229" s="400" t="str">
        <f t="shared" si="68"/>
        <v/>
      </c>
      <c r="AD229" s="400" t="str">
        <f t="shared" si="69"/>
        <v/>
      </c>
      <c r="AF229" s="400" t="str">
        <f t="shared" si="70"/>
        <v/>
      </c>
      <c r="AH229" s="400" t="str">
        <f t="shared" si="71"/>
        <v/>
      </c>
      <c r="AJ229" s="400" t="str">
        <f t="shared" si="72"/>
        <v/>
      </c>
      <c r="AL229" s="400" t="str">
        <f t="shared" si="73"/>
        <v/>
      </c>
      <c r="AN229" s="400" t="str">
        <f t="shared" si="74"/>
        <v/>
      </c>
      <c r="AP229" s="400" t="str">
        <f t="shared" si="75"/>
        <v/>
      </c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</row>
    <row r="230" spans="4:1002" x14ac:dyDescent="0.3">
      <c r="D230" s="400" t="str">
        <f t="shared" si="57"/>
        <v/>
      </c>
      <c r="F230" s="400" t="str">
        <f t="shared" si="57"/>
        <v/>
      </c>
      <c r="H230" s="400" t="str">
        <f t="shared" si="58"/>
        <v/>
      </c>
      <c r="J230" s="400" t="str">
        <f t="shared" si="59"/>
        <v/>
      </c>
      <c r="L230" s="400" t="str">
        <f t="shared" si="60"/>
        <v/>
      </c>
      <c r="N230" s="400" t="str">
        <f t="shared" si="61"/>
        <v/>
      </c>
      <c r="P230" s="400" t="str">
        <f t="shared" si="62"/>
        <v/>
      </c>
      <c r="R230" s="400" t="str">
        <f t="shared" si="63"/>
        <v/>
      </c>
      <c r="T230" s="400" t="str">
        <f t="shared" si="64"/>
        <v/>
      </c>
      <c r="V230" s="400" t="str">
        <f t="shared" si="65"/>
        <v/>
      </c>
      <c r="X230" s="400" t="str">
        <f t="shared" si="66"/>
        <v/>
      </c>
      <c r="Z230" s="400" t="str">
        <f t="shared" si="67"/>
        <v/>
      </c>
      <c r="AB230" s="400" t="str">
        <f t="shared" si="68"/>
        <v/>
      </c>
      <c r="AD230" s="400" t="str">
        <f t="shared" si="69"/>
        <v/>
      </c>
      <c r="AF230" s="400" t="str">
        <f t="shared" si="70"/>
        <v/>
      </c>
      <c r="AH230" s="400" t="str">
        <f t="shared" si="71"/>
        <v/>
      </c>
      <c r="AJ230" s="400" t="str">
        <f t="shared" si="72"/>
        <v/>
      </c>
      <c r="AL230" s="400" t="str">
        <f t="shared" si="73"/>
        <v/>
      </c>
      <c r="AN230" s="400" t="str">
        <f t="shared" si="74"/>
        <v/>
      </c>
      <c r="AP230" s="400" t="str">
        <f t="shared" si="75"/>
        <v/>
      </c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</row>
    <row r="231" spans="4:1002" x14ac:dyDescent="0.3">
      <c r="D231" s="400" t="str">
        <f t="shared" si="57"/>
        <v/>
      </c>
      <c r="F231" s="400" t="str">
        <f t="shared" si="57"/>
        <v/>
      </c>
      <c r="H231" s="400" t="str">
        <f t="shared" si="58"/>
        <v/>
      </c>
      <c r="J231" s="400" t="str">
        <f t="shared" si="59"/>
        <v/>
      </c>
      <c r="L231" s="400" t="str">
        <f t="shared" si="60"/>
        <v/>
      </c>
      <c r="N231" s="400" t="str">
        <f t="shared" si="61"/>
        <v/>
      </c>
      <c r="P231" s="400" t="str">
        <f t="shared" si="62"/>
        <v/>
      </c>
      <c r="R231" s="400" t="str">
        <f t="shared" si="63"/>
        <v/>
      </c>
      <c r="T231" s="400" t="str">
        <f t="shared" si="64"/>
        <v/>
      </c>
      <c r="V231" s="400" t="str">
        <f t="shared" si="65"/>
        <v/>
      </c>
      <c r="X231" s="400" t="str">
        <f t="shared" si="66"/>
        <v/>
      </c>
      <c r="Z231" s="400" t="str">
        <f t="shared" si="67"/>
        <v/>
      </c>
      <c r="AB231" s="400" t="str">
        <f t="shared" si="68"/>
        <v/>
      </c>
      <c r="AD231" s="400" t="str">
        <f t="shared" si="69"/>
        <v/>
      </c>
      <c r="AF231" s="400" t="str">
        <f t="shared" si="70"/>
        <v/>
      </c>
      <c r="AH231" s="400" t="str">
        <f t="shared" si="71"/>
        <v/>
      </c>
      <c r="AJ231" s="400" t="str">
        <f t="shared" si="72"/>
        <v/>
      </c>
      <c r="AL231" s="400" t="str">
        <f t="shared" si="73"/>
        <v/>
      </c>
      <c r="AN231" s="400" t="str">
        <f t="shared" si="74"/>
        <v/>
      </c>
      <c r="AP231" s="400" t="str">
        <f t="shared" si="75"/>
        <v/>
      </c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</row>
    <row r="232" spans="4:1002" x14ac:dyDescent="0.3">
      <c r="D232" s="400" t="str">
        <f t="shared" si="57"/>
        <v/>
      </c>
      <c r="F232" s="400" t="str">
        <f t="shared" si="57"/>
        <v/>
      </c>
      <c r="H232" s="400" t="str">
        <f t="shared" si="58"/>
        <v/>
      </c>
      <c r="J232" s="400" t="str">
        <f t="shared" si="59"/>
        <v/>
      </c>
      <c r="L232" s="400" t="str">
        <f t="shared" si="60"/>
        <v/>
      </c>
      <c r="N232" s="400" t="str">
        <f t="shared" si="61"/>
        <v/>
      </c>
      <c r="P232" s="400" t="str">
        <f t="shared" si="62"/>
        <v/>
      </c>
      <c r="R232" s="400" t="str">
        <f t="shared" si="63"/>
        <v/>
      </c>
      <c r="T232" s="400" t="str">
        <f t="shared" si="64"/>
        <v/>
      </c>
      <c r="V232" s="400" t="str">
        <f t="shared" si="65"/>
        <v/>
      </c>
      <c r="X232" s="400" t="str">
        <f t="shared" si="66"/>
        <v/>
      </c>
      <c r="Z232" s="400" t="str">
        <f t="shared" si="67"/>
        <v/>
      </c>
      <c r="AB232" s="400" t="str">
        <f t="shared" si="68"/>
        <v/>
      </c>
      <c r="AD232" s="400" t="str">
        <f t="shared" si="69"/>
        <v/>
      </c>
      <c r="AF232" s="400" t="str">
        <f t="shared" si="70"/>
        <v/>
      </c>
      <c r="AH232" s="400" t="str">
        <f t="shared" si="71"/>
        <v/>
      </c>
      <c r="AJ232" s="400" t="str">
        <f t="shared" si="72"/>
        <v/>
      </c>
      <c r="AL232" s="400" t="str">
        <f t="shared" si="73"/>
        <v/>
      </c>
      <c r="AN232" s="400" t="str">
        <f t="shared" si="74"/>
        <v/>
      </c>
      <c r="AP232" s="400" t="str">
        <f t="shared" si="75"/>
        <v/>
      </c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</row>
    <row r="233" spans="4:1002" x14ac:dyDescent="0.3">
      <c r="D233" s="400" t="str">
        <f t="shared" si="57"/>
        <v/>
      </c>
      <c r="F233" s="400" t="str">
        <f t="shared" si="57"/>
        <v/>
      </c>
      <c r="H233" s="400" t="str">
        <f t="shared" si="58"/>
        <v/>
      </c>
      <c r="J233" s="400" t="str">
        <f t="shared" si="59"/>
        <v/>
      </c>
      <c r="L233" s="400" t="str">
        <f t="shared" si="60"/>
        <v/>
      </c>
      <c r="N233" s="400" t="str">
        <f t="shared" si="61"/>
        <v/>
      </c>
      <c r="P233" s="400" t="str">
        <f t="shared" si="62"/>
        <v/>
      </c>
      <c r="R233" s="400" t="str">
        <f t="shared" si="63"/>
        <v/>
      </c>
      <c r="T233" s="400" t="str">
        <f t="shared" si="64"/>
        <v/>
      </c>
      <c r="V233" s="400" t="str">
        <f t="shared" si="65"/>
        <v/>
      </c>
      <c r="X233" s="400" t="str">
        <f t="shared" si="66"/>
        <v/>
      </c>
      <c r="Z233" s="400" t="str">
        <f t="shared" si="67"/>
        <v/>
      </c>
      <c r="AB233" s="400" t="str">
        <f t="shared" si="68"/>
        <v/>
      </c>
      <c r="AD233" s="400" t="str">
        <f t="shared" si="69"/>
        <v/>
      </c>
      <c r="AF233" s="400" t="str">
        <f t="shared" si="70"/>
        <v/>
      </c>
      <c r="AH233" s="400" t="str">
        <f t="shared" si="71"/>
        <v/>
      </c>
      <c r="AJ233" s="400" t="str">
        <f t="shared" si="72"/>
        <v/>
      </c>
      <c r="AL233" s="400" t="str">
        <f t="shared" si="73"/>
        <v/>
      </c>
      <c r="AN233" s="400" t="str">
        <f t="shared" si="74"/>
        <v/>
      </c>
      <c r="AP233" s="400" t="str">
        <f t="shared" si="75"/>
        <v/>
      </c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</row>
    <row r="234" spans="4:1002" x14ac:dyDescent="0.3">
      <c r="D234" s="400" t="str">
        <f t="shared" si="57"/>
        <v/>
      </c>
      <c r="F234" s="400" t="str">
        <f t="shared" si="57"/>
        <v/>
      </c>
      <c r="H234" s="400" t="str">
        <f t="shared" si="58"/>
        <v/>
      </c>
      <c r="J234" s="400" t="str">
        <f t="shared" si="59"/>
        <v/>
      </c>
      <c r="L234" s="400" t="str">
        <f t="shared" si="60"/>
        <v/>
      </c>
      <c r="N234" s="400" t="str">
        <f t="shared" si="61"/>
        <v/>
      </c>
      <c r="P234" s="400" t="str">
        <f t="shared" si="62"/>
        <v/>
      </c>
      <c r="R234" s="400" t="str">
        <f t="shared" si="63"/>
        <v/>
      </c>
      <c r="T234" s="400" t="str">
        <f t="shared" si="64"/>
        <v/>
      </c>
      <c r="V234" s="400" t="str">
        <f t="shared" si="65"/>
        <v/>
      </c>
      <c r="X234" s="400" t="str">
        <f t="shared" si="66"/>
        <v/>
      </c>
      <c r="Z234" s="400" t="str">
        <f t="shared" si="67"/>
        <v/>
      </c>
      <c r="AB234" s="400" t="str">
        <f t="shared" si="68"/>
        <v/>
      </c>
      <c r="AD234" s="400" t="str">
        <f t="shared" si="69"/>
        <v/>
      </c>
      <c r="AF234" s="400" t="str">
        <f t="shared" si="70"/>
        <v/>
      </c>
      <c r="AH234" s="400" t="str">
        <f t="shared" si="71"/>
        <v/>
      </c>
      <c r="AJ234" s="400" t="str">
        <f t="shared" si="72"/>
        <v/>
      </c>
      <c r="AL234" s="400" t="str">
        <f t="shared" si="73"/>
        <v/>
      </c>
      <c r="AN234" s="400" t="str">
        <f t="shared" si="74"/>
        <v/>
      </c>
      <c r="AP234" s="400" t="str">
        <f t="shared" si="75"/>
        <v/>
      </c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</row>
    <row r="235" spans="4:1002" x14ac:dyDescent="0.3">
      <c r="D235" s="400" t="str">
        <f t="shared" si="57"/>
        <v/>
      </c>
      <c r="F235" s="400" t="str">
        <f t="shared" si="57"/>
        <v/>
      </c>
      <c r="H235" s="400" t="str">
        <f t="shared" si="58"/>
        <v/>
      </c>
      <c r="J235" s="400" t="str">
        <f t="shared" si="59"/>
        <v/>
      </c>
      <c r="L235" s="400" t="str">
        <f t="shared" si="60"/>
        <v/>
      </c>
      <c r="N235" s="400" t="str">
        <f t="shared" si="61"/>
        <v/>
      </c>
      <c r="P235" s="400" t="str">
        <f t="shared" si="62"/>
        <v/>
      </c>
      <c r="R235" s="400" t="str">
        <f t="shared" si="63"/>
        <v/>
      </c>
      <c r="T235" s="400" t="str">
        <f t="shared" si="64"/>
        <v/>
      </c>
      <c r="V235" s="400" t="str">
        <f t="shared" si="65"/>
        <v/>
      </c>
      <c r="X235" s="400" t="str">
        <f t="shared" si="66"/>
        <v/>
      </c>
      <c r="Z235" s="400" t="str">
        <f t="shared" si="67"/>
        <v/>
      </c>
      <c r="AB235" s="400" t="str">
        <f t="shared" si="68"/>
        <v/>
      </c>
      <c r="AD235" s="400" t="str">
        <f t="shared" si="69"/>
        <v/>
      </c>
      <c r="AF235" s="400" t="str">
        <f t="shared" si="70"/>
        <v/>
      </c>
      <c r="AH235" s="400" t="str">
        <f t="shared" si="71"/>
        <v/>
      </c>
      <c r="AJ235" s="400" t="str">
        <f t="shared" si="72"/>
        <v/>
      </c>
      <c r="AL235" s="400" t="str">
        <f t="shared" si="73"/>
        <v/>
      </c>
      <c r="AN235" s="400" t="str">
        <f t="shared" si="74"/>
        <v/>
      </c>
      <c r="AP235" s="400" t="str">
        <f t="shared" si="75"/>
        <v/>
      </c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</row>
    <row r="236" spans="4:1002" x14ac:dyDescent="0.3">
      <c r="D236" s="400" t="str">
        <f t="shared" si="57"/>
        <v/>
      </c>
      <c r="F236" s="400" t="str">
        <f t="shared" si="57"/>
        <v/>
      </c>
      <c r="H236" s="400" t="str">
        <f t="shared" si="58"/>
        <v/>
      </c>
      <c r="J236" s="400" t="str">
        <f t="shared" si="59"/>
        <v/>
      </c>
      <c r="L236" s="400" t="str">
        <f t="shared" si="60"/>
        <v/>
      </c>
      <c r="N236" s="400" t="str">
        <f t="shared" si="61"/>
        <v/>
      </c>
      <c r="P236" s="400" t="str">
        <f t="shared" si="62"/>
        <v/>
      </c>
      <c r="R236" s="400" t="str">
        <f t="shared" si="63"/>
        <v/>
      </c>
      <c r="T236" s="400" t="str">
        <f t="shared" si="64"/>
        <v/>
      </c>
      <c r="V236" s="400" t="str">
        <f t="shared" si="65"/>
        <v/>
      </c>
      <c r="X236" s="400" t="str">
        <f t="shared" si="66"/>
        <v/>
      </c>
      <c r="Z236" s="400" t="str">
        <f t="shared" si="67"/>
        <v/>
      </c>
      <c r="AB236" s="400" t="str">
        <f t="shared" si="68"/>
        <v/>
      </c>
      <c r="AD236" s="400" t="str">
        <f t="shared" si="69"/>
        <v/>
      </c>
      <c r="AF236" s="400" t="str">
        <f t="shared" si="70"/>
        <v/>
      </c>
      <c r="AH236" s="400" t="str">
        <f t="shared" si="71"/>
        <v/>
      </c>
      <c r="AJ236" s="400" t="str">
        <f t="shared" si="72"/>
        <v/>
      </c>
      <c r="AL236" s="400" t="str">
        <f t="shared" si="73"/>
        <v/>
      </c>
      <c r="AN236" s="400" t="str">
        <f t="shared" si="74"/>
        <v/>
      </c>
      <c r="AP236" s="400" t="str">
        <f t="shared" si="75"/>
        <v/>
      </c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</row>
    <row r="237" spans="4:1002" x14ac:dyDescent="0.3">
      <c r="D237" s="400" t="str">
        <f t="shared" si="57"/>
        <v/>
      </c>
      <c r="F237" s="400" t="str">
        <f t="shared" si="57"/>
        <v/>
      </c>
      <c r="H237" s="400" t="str">
        <f t="shared" si="58"/>
        <v/>
      </c>
      <c r="J237" s="400" t="str">
        <f t="shared" si="59"/>
        <v/>
      </c>
      <c r="L237" s="400" t="str">
        <f t="shared" si="60"/>
        <v/>
      </c>
      <c r="N237" s="400" t="str">
        <f t="shared" si="61"/>
        <v/>
      </c>
      <c r="P237" s="400" t="str">
        <f t="shared" si="62"/>
        <v/>
      </c>
      <c r="R237" s="400" t="str">
        <f t="shared" si="63"/>
        <v/>
      </c>
      <c r="T237" s="400" t="str">
        <f t="shared" si="64"/>
        <v/>
      </c>
      <c r="V237" s="400" t="str">
        <f t="shared" si="65"/>
        <v/>
      </c>
      <c r="X237" s="400" t="str">
        <f t="shared" si="66"/>
        <v/>
      </c>
      <c r="Z237" s="400" t="str">
        <f t="shared" si="67"/>
        <v/>
      </c>
      <c r="AB237" s="400" t="str">
        <f t="shared" si="68"/>
        <v/>
      </c>
      <c r="AD237" s="400" t="str">
        <f t="shared" si="69"/>
        <v/>
      </c>
      <c r="AF237" s="400" t="str">
        <f t="shared" si="70"/>
        <v/>
      </c>
      <c r="AH237" s="400" t="str">
        <f t="shared" si="71"/>
        <v/>
      </c>
      <c r="AJ237" s="400" t="str">
        <f t="shared" si="72"/>
        <v/>
      </c>
      <c r="AL237" s="400" t="str">
        <f t="shared" si="73"/>
        <v/>
      </c>
      <c r="AN237" s="400" t="str">
        <f t="shared" si="74"/>
        <v/>
      </c>
      <c r="AP237" s="400" t="str">
        <f t="shared" si="75"/>
        <v/>
      </c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</row>
    <row r="238" spans="4:1002" x14ac:dyDescent="0.3">
      <c r="D238" s="400" t="str">
        <f t="shared" si="57"/>
        <v/>
      </c>
      <c r="F238" s="400" t="str">
        <f t="shared" si="57"/>
        <v/>
      </c>
      <c r="H238" s="400" t="str">
        <f t="shared" si="58"/>
        <v/>
      </c>
      <c r="J238" s="400" t="str">
        <f t="shared" si="59"/>
        <v/>
      </c>
      <c r="L238" s="400" t="str">
        <f t="shared" si="60"/>
        <v/>
      </c>
      <c r="N238" s="400" t="str">
        <f t="shared" si="61"/>
        <v/>
      </c>
      <c r="P238" s="400" t="str">
        <f t="shared" si="62"/>
        <v/>
      </c>
      <c r="R238" s="400" t="str">
        <f t="shared" si="63"/>
        <v/>
      </c>
      <c r="T238" s="400" t="str">
        <f t="shared" si="64"/>
        <v/>
      </c>
      <c r="V238" s="400" t="str">
        <f t="shared" si="65"/>
        <v/>
      </c>
      <c r="X238" s="400" t="str">
        <f t="shared" si="66"/>
        <v/>
      </c>
      <c r="Z238" s="400" t="str">
        <f t="shared" si="67"/>
        <v/>
      </c>
      <c r="AB238" s="400" t="str">
        <f t="shared" si="68"/>
        <v/>
      </c>
      <c r="AD238" s="400" t="str">
        <f t="shared" si="69"/>
        <v/>
      </c>
      <c r="AF238" s="400" t="str">
        <f t="shared" si="70"/>
        <v/>
      </c>
      <c r="AH238" s="400" t="str">
        <f t="shared" si="71"/>
        <v/>
      </c>
      <c r="AJ238" s="400" t="str">
        <f t="shared" si="72"/>
        <v/>
      </c>
      <c r="AL238" s="400" t="str">
        <f t="shared" si="73"/>
        <v/>
      </c>
      <c r="AN238" s="400" t="str">
        <f t="shared" si="74"/>
        <v/>
      </c>
      <c r="AP238" s="400" t="str">
        <f t="shared" si="75"/>
        <v/>
      </c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</row>
    <row r="239" spans="4:1002" x14ac:dyDescent="0.3">
      <c r="D239" s="400" t="str">
        <f t="shared" si="57"/>
        <v/>
      </c>
      <c r="F239" s="400" t="str">
        <f t="shared" si="57"/>
        <v/>
      </c>
      <c r="H239" s="400" t="str">
        <f t="shared" si="58"/>
        <v/>
      </c>
      <c r="J239" s="400" t="str">
        <f t="shared" si="59"/>
        <v/>
      </c>
      <c r="L239" s="400" t="str">
        <f t="shared" si="60"/>
        <v/>
      </c>
      <c r="N239" s="400" t="str">
        <f t="shared" si="61"/>
        <v/>
      </c>
      <c r="P239" s="400" t="str">
        <f t="shared" si="62"/>
        <v/>
      </c>
      <c r="R239" s="400" t="str">
        <f t="shared" si="63"/>
        <v/>
      </c>
      <c r="T239" s="400" t="str">
        <f t="shared" si="64"/>
        <v/>
      </c>
      <c r="V239" s="400" t="str">
        <f t="shared" si="65"/>
        <v/>
      </c>
      <c r="X239" s="400" t="str">
        <f t="shared" si="66"/>
        <v/>
      </c>
      <c r="Z239" s="400" t="str">
        <f t="shared" si="67"/>
        <v/>
      </c>
      <c r="AB239" s="400" t="str">
        <f t="shared" si="68"/>
        <v/>
      </c>
      <c r="AD239" s="400" t="str">
        <f t="shared" si="69"/>
        <v/>
      </c>
      <c r="AF239" s="400" t="str">
        <f t="shared" si="70"/>
        <v/>
      </c>
      <c r="AH239" s="400" t="str">
        <f t="shared" si="71"/>
        <v/>
      </c>
      <c r="AJ239" s="400" t="str">
        <f t="shared" si="72"/>
        <v/>
      </c>
      <c r="AL239" s="400" t="str">
        <f t="shared" si="73"/>
        <v/>
      </c>
      <c r="AN239" s="400" t="str">
        <f t="shared" si="74"/>
        <v/>
      </c>
      <c r="AP239" s="400" t="str">
        <f t="shared" si="75"/>
        <v/>
      </c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</row>
    <row r="240" spans="4:1002" x14ac:dyDescent="0.3">
      <c r="D240" s="400" t="str">
        <f t="shared" si="57"/>
        <v/>
      </c>
      <c r="F240" s="400" t="str">
        <f t="shared" si="57"/>
        <v/>
      </c>
      <c r="H240" s="400" t="str">
        <f t="shared" si="58"/>
        <v/>
      </c>
      <c r="J240" s="400" t="str">
        <f t="shared" si="59"/>
        <v/>
      </c>
      <c r="L240" s="400" t="str">
        <f t="shared" si="60"/>
        <v/>
      </c>
      <c r="N240" s="400" t="str">
        <f t="shared" si="61"/>
        <v/>
      </c>
      <c r="P240" s="400" t="str">
        <f t="shared" si="62"/>
        <v/>
      </c>
      <c r="R240" s="400" t="str">
        <f t="shared" si="63"/>
        <v/>
      </c>
      <c r="T240" s="400" t="str">
        <f t="shared" si="64"/>
        <v/>
      </c>
      <c r="V240" s="400" t="str">
        <f t="shared" si="65"/>
        <v/>
      </c>
      <c r="X240" s="400" t="str">
        <f t="shared" si="66"/>
        <v/>
      </c>
      <c r="Z240" s="400" t="str">
        <f t="shared" si="67"/>
        <v/>
      </c>
      <c r="AB240" s="400" t="str">
        <f t="shared" si="68"/>
        <v/>
      </c>
      <c r="AD240" s="400" t="str">
        <f t="shared" si="69"/>
        <v/>
      </c>
      <c r="AF240" s="400" t="str">
        <f t="shared" si="70"/>
        <v/>
      </c>
      <c r="AH240" s="400" t="str">
        <f t="shared" si="71"/>
        <v/>
      </c>
      <c r="AJ240" s="400" t="str">
        <f t="shared" si="72"/>
        <v/>
      </c>
      <c r="AL240" s="400" t="str">
        <f t="shared" si="73"/>
        <v/>
      </c>
      <c r="AN240" s="400" t="str">
        <f t="shared" si="74"/>
        <v/>
      </c>
      <c r="AP240" s="400" t="str">
        <f t="shared" si="75"/>
        <v/>
      </c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</row>
    <row r="241" spans="4:1002" x14ac:dyDescent="0.3">
      <c r="D241" s="400" t="str">
        <f t="shared" si="57"/>
        <v/>
      </c>
      <c r="F241" s="400" t="str">
        <f t="shared" si="57"/>
        <v/>
      </c>
      <c r="H241" s="400" t="str">
        <f t="shared" si="58"/>
        <v/>
      </c>
      <c r="J241" s="400" t="str">
        <f t="shared" si="59"/>
        <v/>
      </c>
      <c r="L241" s="400" t="str">
        <f t="shared" si="60"/>
        <v/>
      </c>
      <c r="N241" s="400" t="str">
        <f t="shared" si="61"/>
        <v/>
      </c>
      <c r="P241" s="400" t="str">
        <f t="shared" si="62"/>
        <v/>
      </c>
      <c r="R241" s="400" t="str">
        <f t="shared" si="63"/>
        <v/>
      </c>
      <c r="T241" s="400" t="str">
        <f t="shared" si="64"/>
        <v/>
      </c>
      <c r="V241" s="400" t="str">
        <f t="shared" si="65"/>
        <v/>
      </c>
      <c r="X241" s="400" t="str">
        <f t="shared" si="66"/>
        <v/>
      </c>
      <c r="Z241" s="400" t="str">
        <f t="shared" si="67"/>
        <v/>
      </c>
      <c r="AB241" s="400" t="str">
        <f t="shared" si="68"/>
        <v/>
      </c>
      <c r="AD241" s="400" t="str">
        <f t="shared" si="69"/>
        <v/>
      </c>
      <c r="AF241" s="400" t="str">
        <f t="shared" si="70"/>
        <v/>
      </c>
      <c r="AH241" s="400" t="str">
        <f t="shared" si="71"/>
        <v/>
      </c>
      <c r="AJ241" s="400" t="str">
        <f t="shared" si="72"/>
        <v/>
      </c>
      <c r="AL241" s="400" t="str">
        <f t="shared" si="73"/>
        <v/>
      </c>
      <c r="AN241" s="400" t="str">
        <f t="shared" si="74"/>
        <v/>
      </c>
      <c r="AP241" s="400" t="str">
        <f t="shared" si="75"/>
        <v/>
      </c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</row>
    <row r="242" spans="4:1002" x14ac:dyDescent="0.3">
      <c r="D242" s="400" t="str">
        <f t="shared" si="57"/>
        <v/>
      </c>
      <c r="F242" s="400" t="str">
        <f t="shared" si="57"/>
        <v/>
      </c>
      <c r="H242" s="400" t="str">
        <f t="shared" si="58"/>
        <v/>
      </c>
      <c r="J242" s="400" t="str">
        <f t="shared" si="59"/>
        <v/>
      </c>
      <c r="L242" s="400" t="str">
        <f t="shared" si="60"/>
        <v/>
      </c>
      <c r="N242" s="400" t="str">
        <f t="shared" si="61"/>
        <v/>
      </c>
      <c r="P242" s="400" t="str">
        <f t="shared" si="62"/>
        <v/>
      </c>
      <c r="R242" s="400" t="str">
        <f t="shared" si="63"/>
        <v/>
      </c>
      <c r="T242" s="400" t="str">
        <f t="shared" si="64"/>
        <v/>
      </c>
      <c r="V242" s="400" t="str">
        <f t="shared" si="65"/>
        <v/>
      </c>
      <c r="X242" s="400" t="str">
        <f t="shared" si="66"/>
        <v/>
      </c>
      <c r="Z242" s="400" t="str">
        <f t="shared" si="67"/>
        <v/>
      </c>
      <c r="AB242" s="400" t="str">
        <f t="shared" si="68"/>
        <v/>
      </c>
      <c r="AD242" s="400" t="str">
        <f t="shared" si="69"/>
        <v/>
      </c>
      <c r="AF242" s="400" t="str">
        <f t="shared" si="70"/>
        <v/>
      </c>
      <c r="AH242" s="400" t="str">
        <f t="shared" si="71"/>
        <v/>
      </c>
      <c r="AJ242" s="400" t="str">
        <f t="shared" si="72"/>
        <v/>
      </c>
      <c r="AL242" s="400" t="str">
        <f t="shared" si="73"/>
        <v/>
      </c>
      <c r="AN242" s="400" t="str">
        <f t="shared" si="74"/>
        <v/>
      </c>
      <c r="AP242" s="400" t="str">
        <f t="shared" si="75"/>
        <v/>
      </c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</row>
    <row r="243" spans="4:1002" x14ac:dyDescent="0.3">
      <c r="D243" s="400" t="str">
        <f t="shared" si="57"/>
        <v/>
      </c>
      <c r="F243" s="400" t="str">
        <f t="shared" si="57"/>
        <v/>
      </c>
      <c r="H243" s="400" t="str">
        <f t="shared" si="58"/>
        <v/>
      </c>
      <c r="J243" s="400" t="str">
        <f t="shared" si="59"/>
        <v/>
      </c>
      <c r="L243" s="400" t="str">
        <f t="shared" si="60"/>
        <v/>
      </c>
      <c r="N243" s="400" t="str">
        <f t="shared" si="61"/>
        <v/>
      </c>
      <c r="P243" s="400" t="str">
        <f t="shared" si="62"/>
        <v/>
      </c>
      <c r="R243" s="400" t="str">
        <f t="shared" si="63"/>
        <v/>
      </c>
      <c r="T243" s="400" t="str">
        <f t="shared" si="64"/>
        <v/>
      </c>
      <c r="V243" s="400" t="str">
        <f t="shared" si="65"/>
        <v/>
      </c>
      <c r="X243" s="400" t="str">
        <f t="shared" si="66"/>
        <v/>
      </c>
      <c r="Z243" s="400" t="str">
        <f t="shared" si="67"/>
        <v/>
      </c>
      <c r="AB243" s="400" t="str">
        <f t="shared" si="68"/>
        <v/>
      </c>
      <c r="AD243" s="400" t="str">
        <f t="shared" si="69"/>
        <v/>
      </c>
      <c r="AF243" s="400" t="str">
        <f t="shared" si="70"/>
        <v/>
      </c>
      <c r="AH243" s="400" t="str">
        <f t="shared" si="71"/>
        <v/>
      </c>
      <c r="AJ243" s="400" t="str">
        <f t="shared" si="72"/>
        <v/>
      </c>
      <c r="AL243" s="400" t="str">
        <f t="shared" si="73"/>
        <v/>
      </c>
      <c r="AN243" s="400" t="str">
        <f t="shared" si="74"/>
        <v/>
      </c>
      <c r="AP243" s="400" t="str">
        <f t="shared" si="75"/>
        <v/>
      </c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</row>
    <row r="244" spans="4:1002" x14ac:dyDescent="0.3">
      <c r="D244" s="400" t="str">
        <f t="shared" si="57"/>
        <v/>
      </c>
      <c r="F244" s="400" t="str">
        <f t="shared" si="57"/>
        <v/>
      </c>
      <c r="H244" s="400" t="str">
        <f t="shared" si="58"/>
        <v/>
      </c>
      <c r="J244" s="400" t="str">
        <f t="shared" si="59"/>
        <v/>
      </c>
      <c r="L244" s="400" t="str">
        <f t="shared" si="60"/>
        <v/>
      </c>
      <c r="N244" s="400" t="str">
        <f t="shared" si="61"/>
        <v/>
      </c>
      <c r="P244" s="400" t="str">
        <f t="shared" si="62"/>
        <v/>
      </c>
      <c r="R244" s="400" t="str">
        <f t="shared" si="63"/>
        <v/>
      </c>
      <c r="T244" s="400" t="str">
        <f t="shared" si="64"/>
        <v/>
      </c>
      <c r="V244" s="400" t="str">
        <f t="shared" si="65"/>
        <v/>
      </c>
      <c r="X244" s="400" t="str">
        <f t="shared" si="66"/>
        <v/>
      </c>
      <c r="Z244" s="400" t="str">
        <f t="shared" si="67"/>
        <v/>
      </c>
      <c r="AB244" s="400" t="str">
        <f t="shared" si="68"/>
        <v/>
      </c>
      <c r="AD244" s="400" t="str">
        <f t="shared" si="69"/>
        <v/>
      </c>
      <c r="AF244" s="400" t="str">
        <f t="shared" si="70"/>
        <v/>
      </c>
      <c r="AH244" s="400" t="str">
        <f t="shared" si="71"/>
        <v/>
      </c>
      <c r="AJ244" s="400" t="str">
        <f t="shared" si="72"/>
        <v/>
      </c>
      <c r="AL244" s="400" t="str">
        <f t="shared" si="73"/>
        <v/>
      </c>
      <c r="AN244" s="400" t="str">
        <f t="shared" si="74"/>
        <v/>
      </c>
      <c r="AP244" s="400" t="str">
        <f t="shared" si="75"/>
        <v/>
      </c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</row>
    <row r="245" spans="4:1002" x14ac:dyDescent="0.3">
      <c r="D245" s="400" t="str">
        <f t="shared" si="57"/>
        <v/>
      </c>
      <c r="F245" s="400" t="str">
        <f t="shared" si="57"/>
        <v/>
      </c>
      <c r="H245" s="400" t="str">
        <f t="shared" si="58"/>
        <v/>
      </c>
      <c r="J245" s="400" t="str">
        <f t="shared" si="59"/>
        <v/>
      </c>
      <c r="L245" s="400" t="str">
        <f t="shared" si="60"/>
        <v/>
      </c>
      <c r="N245" s="400" t="str">
        <f t="shared" si="61"/>
        <v/>
      </c>
      <c r="P245" s="400" t="str">
        <f t="shared" si="62"/>
        <v/>
      </c>
      <c r="R245" s="400" t="str">
        <f t="shared" si="63"/>
        <v/>
      </c>
      <c r="T245" s="400" t="str">
        <f t="shared" si="64"/>
        <v/>
      </c>
      <c r="V245" s="400" t="str">
        <f t="shared" si="65"/>
        <v/>
      </c>
      <c r="X245" s="400" t="str">
        <f t="shared" si="66"/>
        <v/>
      </c>
      <c r="Z245" s="400" t="str">
        <f t="shared" si="67"/>
        <v/>
      </c>
      <c r="AB245" s="400" t="str">
        <f t="shared" si="68"/>
        <v/>
      </c>
      <c r="AD245" s="400" t="str">
        <f t="shared" si="69"/>
        <v/>
      </c>
      <c r="AF245" s="400" t="str">
        <f t="shared" si="70"/>
        <v/>
      </c>
      <c r="AH245" s="400" t="str">
        <f t="shared" si="71"/>
        <v/>
      </c>
      <c r="AJ245" s="400" t="str">
        <f t="shared" si="72"/>
        <v/>
      </c>
      <c r="AL245" s="400" t="str">
        <f t="shared" si="73"/>
        <v/>
      </c>
      <c r="AN245" s="400" t="str">
        <f t="shared" si="74"/>
        <v/>
      </c>
      <c r="AP245" s="400" t="str">
        <f t="shared" si="75"/>
        <v/>
      </c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</row>
    <row r="246" spans="4:1002" x14ac:dyDescent="0.3">
      <c r="D246" s="400" t="str">
        <f t="shared" si="57"/>
        <v/>
      </c>
      <c r="F246" s="400" t="str">
        <f t="shared" si="57"/>
        <v/>
      </c>
      <c r="H246" s="400" t="str">
        <f t="shared" si="58"/>
        <v/>
      </c>
      <c r="J246" s="400" t="str">
        <f t="shared" si="59"/>
        <v/>
      </c>
      <c r="L246" s="400" t="str">
        <f t="shared" si="60"/>
        <v/>
      </c>
      <c r="N246" s="400" t="str">
        <f t="shared" si="61"/>
        <v/>
      </c>
      <c r="P246" s="400" t="str">
        <f t="shared" si="62"/>
        <v/>
      </c>
      <c r="R246" s="400" t="str">
        <f t="shared" si="63"/>
        <v/>
      </c>
      <c r="T246" s="400" t="str">
        <f t="shared" si="64"/>
        <v/>
      </c>
      <c r="V246" s="400" t="str">
        <f t="shared" si="65"/>
        <v/>
      </c>
      <c r="X246" s="400" t="str">
        <f t="shared" si="66"/>
        <v/>
      </c>
      <c r="Z246" s="400" t="str">
        <f t="shared" si="67"/>
        <v/>
      </c>
      <c r="AB246" s="400" t="str">
        <f t="shared" si="68"/>
        <v/>
      </c>
      <c r="AD246" s="400" t="str">
        <f t="shared" si="69"/>
        <v/>
      </c>
      <c r="AF246" s="400" t="str">
        <f t="shared" si="70"/>
        <v/>
      </c>
      <c r="AH246" s="400" t="str">
        <f t="shared" si="71"/>
        <v/>
      </c>
      <c r="AJ246" s="400" t="str">
        <f t="shared" si="72"/>
        <v/>
      </c>
      <c r="AL246" s="400" t="str">
        <f t="shared" si="73"/>
        <v/>
      </c>
      <c r="AN246" s="400" t="str">
        <f t="shared" si="74"/>
        <v/>
      </c>
      <c r="AP246" s="400" t="str">
        <f t="shared" si="75"/>
        <v/>
      </c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</row>
    <row r="247" spans="4:1002" x14ac:dyDescent="0.3">
      <c r="D247" s="400" t="str">
        <f t="shared" si="57"/>
        <v/>
      </c>
      <c r="F247" s="400" t="str">
        <f t="shared" si="57"/>
        <v/>
      </c>
      <c r="H247" s="400" t="str">
        <f t="shared" si="58"/>
        <v/>
      </c>
      <c r="J247" s="400" t="str">
        <f t="shared" si="59"/>
        <v/>
      </c>
      <c r="L247" s="400" t="str">
        <f t="shared" si="60"/>
        <v/>
      </c>
      <c r="N247" s="400" t="str">
        <f t="shared" si="61"/>
        <v/>
      </c>
      <c r="P247" s="400" t="str">
        <f t="shared" si="62"/>
        <v/>
      </c>
      <c r="R247" s="400" t="str">
        <f t="shared" si="63"/>
        <v/>
      </c>
      <c r="T247" s="400" t="str">
        <f t="shared" si="64"/>
        <v/>
      </c>
      <c r="V247" s="400" t="str">
        <f t="shared" si="65"/>
        <v/>
      </c>
      <c r="X247" s="400" t="str">
        <f t="shared" si="66"/>
        <v/>
      </c>
      <c r="Z247" s="400" t="str">
        <f t="shared" si="67"/>
        <v/>
      </c>
      <c r="AB247" s="400" t="str">
        <f t="shared" si="68"/>
        <v/>
      </c>
      <c r="AD247" s="400" t="str">
        <f t="shared" si="69"/>
        <v/>
      </c>
      <c r="AF247" s="400" t="str">
        <f t="shared" si="70"/>
        <v/>
      </c>
      <c r="AH247" s="400" t="str">
        <f t="shared" si="71"/>
        <v/>
      </c>
      <c r="AJ247" s="400" t="str">
        <f t="shared" si="72"/>
        <v/>
      </c>
      <c r="AL247" s="400" t="str">
        <f t="shared" si="73"/>
        <v/>
      </c>
      <c r="AN247" s="400" t="str">
        <f t="shared" si="74"/>
        <v/>
      </c>
      <c r="AP247" s="400" t="str">
        <f t="shared" si="75"/>
        <v/>
      </c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</row>
    <row r="248" spans="4:1002" x14ac:dyDescent="0.3">
      <c r="D248" s="400" t="str">
        <f t="shared" si="57"/>
        <v/>
      </c>
      <c r="F248" s="400" t="str">
        <f t="shared" si="57"/>
        <v/>
      </c>
      <c r="H248" s="400" t="str">
        <f t="shared" si="58"/>
        <v/>
      </c>
      <c r="J248" s="400" t="str">
        <f t="shared" si="59"/>
        <v/>
      </c>
      <c r="L248" s="400" t="str">
        <f t="shared" si="60"/>
        <v/>
      </c>
      <c r="N248" s="400" t="str">
        <f t="shared" si="61"/>
        <v/>
      </c>
      <c r="P248" s="400" t="str">
        <f t="shared" si="62"/>
        <v/>
      </c>
      <c r="R248" s="400" t="str">
        <f t="shared" si="63"/>
        <v/>
      </c>
      <c r="T248" s="400" t="str">
        <f t="shared" si="64"/>
        <v/>
      </c>
      <c r="V248" s="400" t="str">
        <f t="shared" si="65"/>
        <v/>
      </c>
      <c r="X248" s="400" t="str">
        <f t="shared" si="66"/>
        <v/>
      </c>
      <c r="Z248" s="400" t="str">
        <f t="shared" si="67"/>
        <v/>
      </c>
      <c r="AB248" s="400" t="str">
        <f t="shared" si="68"/>
        <v/>
      </c>
      <c r="AD248" s="400" t="str">
        <f t="shared" si="69"/>
        <v/>
      </c>
      <c r="AF248" s="400" t="str">
        <f t="shared" si="70"/>
        <v/>
      </c>
      <c r="AH248" s="400" t="str">
        <f t="shared" si="71"/>
        <v/>
      </c>
      <c r="AJ248" s="400" t="str">
        <f t="shared" si="72"/>
        <v/>
      </c>
      <c r="AL248" s="400" t="str">
        <f t="shared" si="73"/>
        <v/>
      </c>
      <c r="AN248" s="400" t="str">
        <f t="shared" si="74"/>
        <v/>
      </c>
      <c r="AP248" s="400" t="str">
        <f t="shared" si="75"/>
        <v/>
      </c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</row>
    <row r="249" spans="4:1002" x14ac:dyDescent="0.3">
      <c r="D249" s="400" t="str">
        <f t="shared" si="57"/>
        <v/>
      </c>
      <c r="F249" s="400" t="str">
        <f t="shared" si="57"/>
        <v/>
      </c>
      <c r="H249" s="400" t="str">
        <f t="shared" si="58"/>
        <v/>
      </c>
      <c r="J249" s="400" t="str">
        <f t="shared" si="59"/>
        <v/>
      </c>
      <c r="L249" s="400" t="str">
        <f t="shared" si="60"/>
        <v/>
      </c>
      <c r="N249" s="400" t="str">
        <f t="shared" si="61"/>
        <v/>
      </c>
      <c r="P249" s="400" t="str">
        <f t="shared" si="62"/>
        <v/>
      </c>
      <c r="R249" s="400" t="str">
        <f t="shared" si="63"/>
        <v/>
      </c>
      <c r="T249" s="400" t="str">
        <f t="shared" si="64"/>
        <v/>
      </c>
      <c r="V249" s="400" t="str">
        <f t="shared" si="65"/>
        <v/>
      </c>
      <c r="X249" s="400" t="str">
        <f t="shared" si="66"/>
        <v/>
      </c>
      <c r="Z249" s="400" t="str">
        <f t="shared" si="67"/>
        <v/>
      </c>
      <c r="AB249" s="400" t="str">
        <f t="shared" si="68"/>
        <v/>
      </c>
      <c r="AD249" s="400" t="str">
        <f t="shared" si="69"/>
        <v/>
      </c>
      <c r="AF249" s="400" t="str">
        <f t="shared" si="70"/>
        <v/>
      </c>
      <c r="AH249" s="400" t="str">
        <f t="shared" si="71"/>
        <v/>
      </c>
      <c r="AJ249" s="400" t="str">
        <f t="shared" si="72"/>
        <v/>
      </c>
      <c r="AL249" s="400" t="str">
        <f t="shared" si="73"/>
        <v/>
      </c>
      <c r="AN249" s="400" t="str">
        <f t="shared" si="74"/>
        <v/>
      </c>
      <c r="AP249" s="400" t="str">
        <f t="shared" si="75"/>
        <v/>
      </c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</row>
    <row r="250" spans="4:1002" x14ac:dyDescent="0.3">
      <c r="D250" s="400" t="str">
        <f t="shared" si="57"/>
        <v/>
      </c>
      <c r="F250" s="400" t="str">
        <f t="shared" si="57"/>
        <v/>
      </c>
      <c r="H250" s="400" t="str">
        <f t="shared" si="58"/>
        <v/>
      </c>
      <c r="J250" s="400" t="str">
        <f t="shared" si="59"/>
        <v/>
      </c>
      <c r="L250" s="400" t="str">
        <f t="shared" si="60"/>
        <v/>
      </c>
      <c r="N250" s="400" t="str">
        <f t="shared" si="61"/>
        <v/>
      </c>
      <c r="P250" s="400" t="str">
        <f t="shared" si="62"/>
        <v/>
      </c>
      <c r="R250" s="400" t="str">
        <f t="shared" si="63"/>
        <v/>
      </c>
      <c r="T250" s="400" t="str">
        <f t="shared" si="64"/>
        <v/>
      </c>
      <c r="V250" s="400" t="str">
        <f t="shared" si="65"/>
        <v/>
      </c>
      <c r="X250" s="400" t="str">
        <f t="shared" si="66"/>
        <v/>
      </c>
      <c r="Z250" s="400" t="str">
        <f t="shared" si="67"/>
        <v/>
      </c>
      <c r="AB250" s="400" t="str">
        <f t="shared" si="68"/>
        <v/>
      </c>
      <c r="AD250" s="400" t="str">
        <f t="shared" si="69"/>
        <v/>
      </c>
      <c r="AF250" s="400" t="str">
        <f t="shared" si="70"/>
        <v/>
      </c>
      <c r="AH250" s="400" t="str">
        <f t="shared" si="71"/>
        <v/>
      </c>
      <c r="AJ250" s="400" t="str">
        <f t="shared" si="72"/>
        <v/>
      </c>
      <c r="AL250" s="400" t="str">
        <f t="shared" si="73"/>
        <v/>
      </c>
      <c r="AN250" s="400" t="str">
        <f t="shared" si="74"/>
        <v/>
      </c>
      <c r="AP250" s="400" t="str">
        <f t="shared" si="75"/>
        <v/>
      </c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</row>
    <row r="251" spans="4:1002" x14ac:dyDescent="0.3">
      <c r="D251" s="400" t="str">
        <f t="shared" si="57"/>
        <v/>
      </c>
      <c r="F251" s="400" t="str">
        <f t="shared" si="57"/>
        <v/>
      </c>
      <c r="H251" s="400" t="str">
        <f t="shared" si="58"/>
        <v/>
      </c>
      <c r="J251" s="400" t="str">
        <f t="shared" si="59"/>
        <v/>
      </c>
      <c r="L251" s="400" t="str">
        <f t="shared" si="60"/>
        <v/>
      </c>
      <c r="N251" s="400" t="str">
        <f t="shared" si="61"/>
        <v/>
      </c>
      <c r="P251" s="400" t="str">
        <f t="shared" si="62"/>
        <v/>
      </c>
      <c r="R251" s="400" t="str">
        <f t="shared" si="63"/>
        <v/>
      </c>
      <c r="T251" s="400" t="str">
        <f t="shared" si="64"/>
        <v/>
      </c>
      <c r="V251" s="400" t="str">
        <f t="shared" si="65"/>
        <v/>
      </c>
      <c r="X251" s="400" t="str">
        <f t="shared" si="66"/>
        <v/>
      </c>
      <c r="Z251" s="400" t="str">
        <f t="shared" si="67"/>
        <v/>
      </c>
      <c r="AB251" s="400" t="str">
        <f t="shared" si="68"/>
        <v/>
      </c>
      <c r="AD251" s="400" t="str">
        <f t="shared" si="69"/>
        <v/>
      </c>
      <c r="AF251" s="400" t="str">
        <f t="shared" si="70"/>
        <v/>
      </c>
      <c r="AH251" s="400" t="str">
        <f t="shared" si="71"/>
        <v/>
      </c>
      <c r="AJ251" s="400" t="str">
        <f t="shared" si="72"/>
        <v/>
      </c>
      <c r="AL251" s="400" t="str">
        <f t="shared" si="73"/>
        <v/>
      </c>
      <c r="AN251" s="400" t="str">
        <f t="shared" si="74"/>
        <v/>
      </c>
      <c r="AP251" s="400" t="str">
        <f t="shared" si="75"/>
        <v/>
      </c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</row>
    <row r="252" spans="4:1002" x14ac:dyDescent="0.3">
      <c r="D252" s="400" t="str">
        <f t="shared" si="57"/>
        <v/>
      </c>
      <c r="F252" s="400" t="str">
        <f t="shared" si="57"/>
        <v/>
      </c>
      <c r="H252" s="400" t="str">
        <f t="shared" si="58"/>
        <v/>
      </c>
      <c r="J252" s="400" t="str">
        <f t="shared" si="59"/>
        <v/>
      </c>
      <c r="L252" s="400" t="str">
        <f t="shared" si="60"/>
        <v/>
      </c>
      <c r="N252" s="400" t="str">
        <f t="shared" si="61"/>
        <v/>
      </c>
      <c r="P252" s="400" t="str">
        <f t="shared" si="62"/>
        <v/>
      </c>
      <c r="R252" s="400" t="str">
        <f t="shared" si="63"/>
        <v/>
      </c>
      <c r="T252" s="400" t="str">
        <f t="shared" si="64"/>
        <v/>
      </c>
      <c r="V252" s="400" t="str">
        <f t="shared" si="65"/>
        <v/>
      </c>
      <c r="X252" s="400" t="str">
        <f t="shared" si="66"/>
        <v/>
      </c>
      <c r="Z252" s="400" t="str">
        <f t="shared" si="67"/>
        <v/>
      </c>
      <c r="AB252" s="400" t="str">
        <f t="shared" si="68"/>
        <v/>
      </c>
      <c r="AD252" s="400" t="str">
        <f t="shared" si="69"/>
        <v/>
      </c>
      <c r="AF252" s="400" t="str">
        <f t="shared" si="70"/>
        <v/>
      </c>
      <c r="AH252" s="400" t="str">
        <f t="shared" si="71"/>
        <v/>
      </c>
      <c r="AJ252" s="400" t="str">
        <f t="shared" si="72"/>
        <v/>
      </c>
      <c r="AL252" s="400" t="str">
        <f t="shared" si="73"/>
        <v/>
      </c>
      <c r="AN252" s="400" t="str">
        <f t="shared" si="74"/>
        <v/>
      </c>
      <c r="AP252" s="400" t="str">
        <f t="shared" si="75"/>
        <v/>
      </c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</row>
    <row r="253" spans="4:1002" x14ac:dyDescent="0.3">
      <c r="D253" s="400" t="str">
        <f t="shared" si="57"/>
        <v/>
      </c>
      <c r="F253" s="400" t="str">
        <f t="shared" si="57"/>
        <v/>
      </c>
      <c r="H253" s="400" t="str">
        <f t="shared" si="58"/>
        <v/>
      </c>
      <c r="J253" s="400" t="str">
        <f t="shared" si="59"/>
        <v/>
      </c>
      <c r="L253" s="400" t="str">
        <f t="shared" si="60"/>
        <v/>
      </c>
      <c r="N253" s="400" t="str">
        <f t="shared" si="61"/>
        <v/>
      </c>
      <c r="P253" s="400" t="str">
        <f t="shared" si="62"/>
        <v/>
      </c>
      <c r="R253" s="400" t="str">
        <f t="shared" si="63"/>
        <v/>
      </c>
      <c r="T253" s="400" t="str">
        <f t="shared" si="64"/>
        <v/>
      </c>
      <c r="V253" s="400" t="str">
        <f t="shared" si="65"/>
        <v/>
      </c>
      <c r="X253" s="400" t="str">
        <f t="shared" si="66"/>
        <v/>
      </c>
      <c r="Z253" s="400" t="str">
        <f t="shared" si="67"/>
        <v/>
      </c>
      <c r="AB253" s="400" t="str">
        <f t="shared" si="68"/>
        <v/>
      </c>
      <c r="AD253" s="400" t="str">
        <f t="shared" si="69"/>
        <v/>
      </c>
      <c r="AF253" s="400" t="str">
        <f t="shared" si="70"/>
        <v/>
      </c>
      <c r="AH253" s="400" t="str">
        <f t="shared" si="71"/>
        <v/>
      </c>
      <c r="AJ253" s="400" t="str">
        <f t="shared" si="72"/>
        <v/>
      </c>
      <c r="AL253" s="400" t="str">
        <f t="shared" si="73"/>
        <v/>
      </c>
      <c r="AN253" s="400" t="str">
        <f t="shared" si="74"/>
        <v/>
      </c>
      <c r="AP253" s="400" t="str">
        <f t="shared" si="75"/>
        <v/>
      </c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</row>
    <row r="254" spans="4:1002" x14ac:dyDescent="0.3">
      <c r="D254" s="400" t="str">
        <f t="shared" si="57"/>
        <v/>
      </c>
      <c r="F254" s="400" t="str">
        <f t="shared" si="57"/>
        <v/>
      </c>
      <c r="H254" s="400" t="str">
        <f t="shared" si="58"/>
        <v/>
      </c>
      <c r="J254" s="400" t="str">
        <f t="shared" si="59"/>
        <v/>
      </c>
      <c r="L254" s="400" t="str">
        <f t="shared" si="60"/>
        <v/>
      </c>
      <c r="N254" s="400" t="str">
        <f t="shared" si="61"/>
        <v/>
      </c>
      <c r="P254" s="400" t="str">
        <f t="shared" si="62"/>
        <v/>
      </c>
      <c r="R254" s="400" t="str">
        <f t="shared" si="63"/>
        <v/>
      </c>
      <c r="T254" s="400" t="str">
        <f t="shared" si="64"/>
        <v/>
      </c>
      <c r="V254" s="400" t="str">
        <f t="shared" si="65"/>
        <v/>
      </c>
      <c r="X254" s="400" t="str">
        <f t="shared" si="66"/>
        <v/>
      </c>
      <c r="Z254" s="400" t="str">
        <f t="shared" si="67"/>
        <v/>
      </c>
      <c r="AB254" s="400" t="str">
        <f t="shared" si="68"/>
        <v/>
      </c>
      <c r="AD254" s="400" t="str">
        <f t="shared" si="69"/>
        <v/>
      </c>
      <c r="AF254" s="400" t="str">
        <f t="shared" si="70"/>
        <v/>
      </c>
      <c r="AH254" s="400" t="str">
        <f t="shared" si="71"/>
        <v/>
      </c>
      <c r="AJ254" s="400" t="str">
        <f t="shared" si="72"/>
        <v/>
      </c>
      <c r="AL254" s="400" t="str">
        <f t="shared" si="73"/>
        <v/>
      </c>
      <c r="AN254" s="400" t="str">
        <f t="shared" si="74"/>
        <v/>
      </c>
      <c r="AP254" s="400" t="str">
        <f t="shared" si="75"/>
        <v/>
      </c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</row>
    <row r="255" spans="4:1002" x14ac:dyDescent="0.3">
      <c r="D255" s="400" t="str">
        <f t="shared" si="57"/>
        <v/>
      </c>
      <c r="F255" s="400" t="str">
        <f t="shared" si="57"/>
        <v/>
      </c>
      <c r="H255" s="400" t="str">
        <f t="shared" si="58"/>
        <v/>
      </c>
      <c r="J255" s="400" t="str">
        <f t="shared" si="59"/>
        <v/>
      </c>
      <c r="L255" s="400" t="str">
        <f t="shared" si="60"/>
        <v/>
      </c>
      <c r="N255" s="400" t="str">
        <f t="shared" si="61"/>
        <v/>
      </c>
      <c r="P255" s="400" t="str">
        <f t="shared" si="62"/>
        <v/>
      </c>
      <c r="R255" s="400" t="str">
        <f t="shared" si="63"/>
        <v/>
      </c>
      <c r="T255" s="400" t="str">
        <f t="shared" si="64"/>
        <v/>
      </c>
      <c r="V255" s="400" t="str">
        <f t="shared" si="65"/>
        <v/>
      </c>
      <c r="X255" s="400" t="str">
        <f t="shared" si="66"/>
        <v/>
      </c>
      <c r="Z255" s="400" t="str">
        <f t="shared" si="67"/>
        <v/>
      </c>
      <c r="AB255" s="400" t="str">
        <f t="shared" si="68"/>
        <v/>
      </c>
      <c r="AD255" s="400" t="str">
        <f t="shared" si="69"/>
        <v/>
      </c>
      <c r="AF255" s="400" t="str">
        <f t="shared" si="70"/>
        <v/>
      </c>
      <c r="AH255" s="400" t="str">
        <f t="shared" si="71"/>
        <v/>
      </c>
      <c r="AJ255" s="400" t="str">
        <f t="shared" si="72"/>
        <v/>
      </c>
      <c r="AL255" s="400" t="str">
        <f t="shared" si="73"/>
        <v/>
      </c>
      <c r="AN255" s="400" t="str">
        <f t="shared" si="74"/>
        <v/>
      </c>
      <c r="AP255" s="400" t="str">
        <f t="shared" si="75"/>
        <v/>
      </c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</row>
    <row r="256" spans="4:1002" x14ac:dyDescent="0.3">
      <c r="D256" s="400" t="str">
        <f t="shared" si="57"/>
        <v/>
      </c>
      <c r="F256" s="400" t="str">
        <f t="shared" si="57"/>
        <v/>
      </c>
      <c r="H256" s="400" t="str">
        <f t="shared" si="58"/>
        <v/>
      </c>
      <c r="J256" s="400" t="str">
        <f t="shared" si="59"/>
        <v/>
      </c>
      <c r="L256" s="400" t="str">
        <f t="shared" si="60"/>
        <v/>
      </c>
      <c r="N256" s="400" t="str">
        <f t="shared" si="61"/>
        <v/>
      </c>
      <c r="P256" s="400" t="str">
        <f t="shared" si="62"/>
        <v/>
      </c>
      <c r="R256" s="400" t="str">
        <f t="shared" si="63"/>
        <v/>
      </c>
      <c r="T256" s="400" t="str">
        <f t="shared" si="64"/>
        <v/>
      </c>
      <c r="V256" s="400" t="str">
        <f t="shared" si="65"/>
        <v/>
      </c>
      <c r="X256" s="400" t="str">
        <f t="shared" si="66"/>
        <v/>
      </c>
      <c r="Z256" s="400" t="str">
        <f t="shared" si="67"/>
        <v/>
      </c>
      <c r="AB256" s="400" t="str">
        <f t="shared" si="68"/>
        <v/>
      </c>
      <c r="AD256" s="400" t="str">
        <f t="shared" si="69"/>
        <v/>
      </c>
      <c r="AF256" s="400" t="str">
        <f t="shared" si="70"/>
        <v/>
      </c>
      <c r="AH256" s="400" t="str">
        <f t="shared" si="71"/>
        <v/>
      </c>
      <c r="AJ256" s="400" t="str">
        <f t="shared" si="72"/>
        <v/>
      </c>
      <c r="AL256" s="400" t="str">
        <f t="shared" si="73"/>
        <v/>
      </c>
      <c r="AN256" s="400" t="str">
        <f t="shared" si="74"/>
        <v/>
      </c>
      <c r="AP256" s="400" t="str">
        <f t="shared" si="75"/>
        <v/>
      </c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</row>
    <row r="257" spans="4:1002" x14ac:dyDescent="0.3">
      <c r="D257" s="400" t="str">
        <f t="shared" si="57"/>
        <v/>
      </c>
      <c r="F257" s="400" t="str">
        <f t="shared" si="57"/>
        <v/>
      </c>
      <c r="H257" s="400" t="str">
        <f t="shared" si="58"/>
        <v/>
      </c>
      <c r="J257" s="400" t="str">
        <f t="shared" si="59"/>
        <v/>
      </c>
      <c r="L257" s="400" t="str">
        <f t="shared" si="60"/>
        <v/>
      </c>
      <c r="N257" s="400" t="str">
        <f t="shared" si="61"/>
        <v/>
      </c>
      <c r="P257" s="400" t="str">
        <f t="shared" si="62"/>
        <v/>
      </c>
      <c r="R257" s="400" t="str">
        <f t="shared" si="63"/>
        <v/>
      </c>
      <c r="T257" s="400" t="str">
        <f t="shared" si="64"/>
        <v/>
      </c>
      <c r="V257" s="400" t="str">
        <f t="shared" si="65"/>
        <v/>
      </c>
      <c r="X257" s="400" t="str">
        <f t="shared" si="66"/>
        <v/>
      </c>
      <c r="Z257" s="400" t="str">
        <f t="shared" si="67"/>
        <v/>
      </c>
      <c r="AB257" s="400" t="str">
        <f t="shared" si="68"/>
        <v/>
      </c>
      <c r="AD257" s="400" t="str">
        <f t="shared" si="69"/>
        <v/>
      </c>
      <c r="AF257" s="400" t="str">
        <f t="shared" si="70"/>
        <v/>
      </c>
      <c r="AH257" s="400" t="str">
        <f t="shared" si="71"/>
        <v/>
      </c>
      <c r="AJ257" s="400" t="str">
        <f t="shared" si="72"/>
        <v/>
      </c>
      <c r="AL257" s="400" t="str">
        <f t="shared" si="73"/>
        <v/>
      </c>
      <c r="AN257" s="400" t="str">
        <f t="shared" si="74"/>
        <v/>
      </c>
      <c r="AP257" s="400" t="str">
        <f t="shared" si="75"/>
        <v/>
      </c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</row>
    <row r="258" spans="4:1002" x14ac:dyDescent="0.3">
      <c r="D258" s="400" t="str">
        <f t="shared" si="57"/>
        <v/>
      </c>
      <c r="F258" s="400" t="str">
        <f t="shared" si="57"/>
        <v/>
      </c>
      <c r="H258" s="400" t="str">
        <f t="shared" si="58"/>
        <v/>
      </c>
      <c r="J258" s="400" t="str">
        <f t="shared" si="59"/>
        <v/>
      </c>
      <c r="L258" s="400" t="str">
        <f t="shared" si="60"/>
        <v/>
      </c>
      <c r="N258" s="400" t="str">
        <f t="shared" si="61"/>
        <v/>
      </c>
      <c r="P258" s="400" t="str">
        <f t="shared" si="62"/>
        <v/>
      </c>
      <c r="R258" s="400" t="str">
        <f t="shared" si="63"/>
        <v/>
      </c>
      <c r="T258" s="400" t="str">
        <f t="shared" si="64"/>
        <v/>
      </c>
      <c r="V258" s="400" t="str">
        <f t="shared" si="65"/>
        <v/>
      </c>
      <c r="X258" s="400" t="str">
        <f t="shared" si="66"/>
        <v/>
      </c>
      <c r="Z258" s="400" t="str">
        <f t="shared" si="67"/>
        <v/>
      </c>
      <c r="AB258" s="400" t="str">
        <f t="shared" si="68"/>
        <v/>
      </c>
      <c r="AD258" s="400" t="str">
        <f t="shared" si="69"/>
        <v/>
      </c>
      <c r="AF258" s="400" t="str">
        <f t="shared" si="70"/>
        <v/>
      </c>
      <c r="AH258" s="400" t="str">
        <f t="shared" si="71"/>
        <v/>
      </c>
      <c r="AJ258" s="400" t="str">
        <f t="shared" si="72"/>
        <v/>
      </c>
      <c r="AL258" s="400" t="str">
        <f t="shared" si="73"/>
        <v/>
      </c>
      <c r="AN258" s="400" t="str">
        <f t="shared" si="74"/>
        <v/>
      </c>
      <c r="AP258" s="400" t="str">
        <f t="shared" si="75"/>
        <v/>
      </c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</row>
    <row r="259" spans="4:1002" x14ac:dyDescent="0.3">
      <c r="D259" s="400" t="str">
        <f t="shared" si="57"/>
        <v/>
      </c>
      <c r="F259" s="400" t="str">
        <f t="shared" si="57"/>
        <v/>
      </c>
      <c r="H259" s="400" t="str">
        <f t="shared" si="58"/>
        <v/>
      </c>
      <c r="J259" s="400" t="str">
        <f t="shared" si="59"/>
        <v/>
      </c>
      <c r="L259" s="400" t="str">
        <f t="shared" si="60"/>
        <v/>
      </c>
      <c r="N259" s="400" t="str">
        <f t="shared" si="61"/>
        <v/>
      </c>
      <c r="P259" s="400" t="str">
        <f t="shared" si="62"/>
        <v/>
      </c>
      <c r="R259" s="400" t="str">
        <f t="shared" si="63"/>
        <v/>
      </c>
      <c r="T259" s="400" t="str">
        <f t="shared" si="64"/>
        <v/>
      </c>
      <c r="V259" s="400" t="str">
        <f t="shared" si="65"/>
        <v/>
      </c>
      <c r="X259" s="400" t="str">
        <f t="shared" si="66"/>
        <v/>
      </c>
      <c r="Z259" s="400" t="str">
        <f t="shared" si="67"/>
        <v/>
      </c>
      <c r="AB259" s="400" t="str">
        <f t="shared" si="68"/>
        <v/>
      </c>
      <c r="AD259" s="400" t="str">
        <f t="shared" si="69"/>
        <v/>
      </c>
      <c r="AF259" s="400" t="str">
        <f t="shared" si="70"/>
        <v/>
      </c>
      <c r="AH259" s="400" t="str">
        <f t="shared" si="71"/>
        <v/>
      </c>
      <c r="AJ259" s="400" t="str">
        <f t="shared" si="72"/>
        <v/>
      </c>
      <c r="AL259" s="400" t="str">
        <f t="shared" si="73"/>
        <v/>
      </c>
      <c r="AN259" s="400" t="str">
        <f t="shared" si="74"/>
        <v/>
      </c>
      <c r="AP259" s="400" t="str">
        <f t="shared" si="75"/>
        <v/>
      </c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</row>
    <row r="260" spans="4:1002" x14ac:dyDescent="0.3">
      <c r="D260" s="400" t="str">
        <f t="shared" si="57"/>
        <v/>
      </c>
      <c r="F260" s="400" t="str">
        <f t="shared" si="57"/>
        <v/>
      </c>
      <c r="H260" s="400" t="str">
        <f t="shared" si="58"/>
        <v/>
      </c>
      <c r="J260" s="400" t="str">
        <f t="shared" si="59"/>
        <v/>
      </c>
      <c r="L260" s="400" t="str">
        <f t="shared" si="60"/>
        <v/>
      </c>
      <c r="N260" s="400" t="str">
        <f t="shared" si="61"/>
        <v/>
      </c>
      <c r="P260" s="400" t="str">
        <f t="shared" si="62"/>
        <v/>
      </c>
      <c r="R260" s="400" t="str">
        <f t="shared" si="63"/>
        <v/>
      </c>
      <c r="T260" s="400" t="str">
        <f t="shared" si="64"/>
        <v/>
      </c>
      <c r="V260" s="400" t="str">
        <f t="shared" si="65"/>
        <v/>
      </c>
      <c r="X260" s="400" t="str">
        <f t="shared" si="66"/>
        <v/>
      </c>
      <c r="Z260" s="400" t="str">
        <f t="shared" si="67"/>
        <v/>
      </c>
      <c r="AB260" s="400" t="str">
        <f t="shared" si="68"/>
        <v/>
      </c>
      <c r="AD260" s="400" t="str">
        <f t="shared" si="69"/>
        <v/>
      </c>
      <c r="AF260" s="400" t="str">
        <f t="shared" si="70"/>
        <v/>
      </c>
      <c r="AH260" s="400" t="str">
        <f t="shared" si="71"/>
        <v/>
      </c>
      <c r="AJ260" s="400" t="str">
        <f t="shared" si="72"/>
        <v/>
      </c>
      <c r="AL260" s="400" t="str">
        <f t="shared" si="73"/>
        <v/>
      </c>
      <c r="AN260" s="400" t="str">
        <f t="shared" si="74"/>
        <v/>
      </c>
      <c r="AP260" s="400" t="str">
        <f t="shared" si="75"/>
        <v/>
      </c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</row>
    <row r="261" spans="4:1002" x14ac:dyDescent="0.3">
      <c r="D261" s="400" t="str">
        <f t="shared" si="57"/>
        <v/>
      </c>
      <c r="F261" s="400" t="str">
        <f t="shared" si="57"/>
        <v/>
      </c>
      <c r="H261" s="400" t="str">
        <f t="shared" si="58"/>
        <v/>
      </c>
      <c r="J261" s="400" t="str">
        <f t="shared" si="59"/>
        <v/>
      </c>
      <c r="L261" s="400" t="str">
        <f t="shared" si="60"/>
        <v/>
      </c>
      <c r="N261" s="400" t="str">
        <f t="shared" si="61"/>
        <v/>
      </c>
      <c r="P261" s="400" t="str">
        <f t="shared" si="62"/>
        <v/>
      </c>
      <c r="R261" s="400" t="str">
        <f t="shared" si="63"/>
        <v/>
      </c>
      <c r="T261" s="400" t="str">
        <f t="shared" si="64"/>
        <v/>
      </c>
      <c r="V261" s="400" t="str">
        <f t="shared" si="65"/>
        <v/>
      </c>
      <c r="X261" s="400" t="str">
        <f t="shared" si="66"/>
        <v/>
      </c>
      <c r="Z261" s="400" t="str">
        <f t="shared" si="67"/>
        <v/>
      </c>
      <c r="AB261" s="400" t="str">
        <f t="shared" si="68"/>
        <v/>
      </c>
      <c r="AD261" s="400" t="str">
        <f t="shared" si="69"/>
        <v/>
      </c>
      <c r="AF261" s="400" t="str">
        <f t="shared" si="70"/>
        <v/>
      </c>
      <c r="AH261" s="400" t="str">
        <f t="shared" si="71"/>
        <v/>
      </c>
      <c r="AJ261" s="400" t="str">
        <f t="shared" si="72"/>
        <v/>
      </c>
      <c r="AL261" s="400" t="str">
        <f t="shared" si="73"/>
        <v/>
      </c>
      <c r="AN261" s="400" t="str">
        <f t="shared" si="74"/>
        <v/>
      </c>
      <c r="AP261" s="400" t="str">
        <f t="shared" si="75"/>
        <v/>
      </c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</row>
    <row r="262" spans="4:1002" x14ac:dyDescent="0.3">
      <c r="D262" s="400" t="str">
        <f t="shared" si="57"/>
        <v/>
      </c>
      <c r="F262" s="400" t="str">
        <f t="shared" si="57"/>
        <v/>
      </c>
      <c r="H262" s="400" t="str">
        <f t="shared" si="58"/>
        <v/>
      </c>
      <c r="J262" s="400" t="str">
        <f t="shared" si="59"/>
        <v/>
      </c>
      <c r="L262" s="400" t="str">
        <f t="shared" si="60"/>
        <v/>
      </c>
      <c r="N262" s="400" t="str">
        <f t="shared" si="61"/>
        <v/>
      </c>
      <c r="P262" s="400" t="str">
        <f t="shared" si="62"/>
        <v/>
      </c>
      <c r="R262" s="400" t="str">
        <f t="shared" si="63"/>
        <v/>
      </c>
      <c r="T262" s="400" t="str">
        <f t="shared" si="64"/>
        <v/>
      </c>
      <c r="V262" s="400" t="str">
        <f t="shared" si="65"/>
        <v/>
      </c>
      <c r="X262" s="400" t="str">
        <f t="shared" si="66"/>
        <v/>
      </c>
      <c r="Z262" s="400" t="str">
        <f t="shared" si="67"/>
        <v/>
      </c>
      <c r="AB262" s="400" t="str">
        <f t="shared" si="68"/>
        <v/>
      </c>
      <c r="AD262" s="400" t="str">
        <f t="shared" si="69"/>
        <v/>
      </c>
      <c r="AF262" s="400" t="str">
        <f t="shared" si="70"/>
        <v/>
      </c>
      <c r="AH262" s="400" t="str">
        <f t="shared" si="71"/>
        <v/>
      </c>
      <c r="AJ262" s="400" t="str">
        <f t="shared" si="72"/>
        <v/>
      </c>
      <c r="AL262" s="400" t="str">
        <f t="shared" si="73"/>
        <v/>
      </c>
      <c r="AN262" s="400" t="str">
        <f t="shared" si="74"/>
        <v/>
      </c>
      <c r="AP262" s="400" t="str">
        <f t="shared" si="75"/>
        <v/>
      </c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</row>
    <row r="263" spans="4:1002" x14ac:dyDescent="0.3">
      <c r="D263" s="400" t="str">
        <f t="shared" si="57"/>
        <v/>
      </c>
      <c r="F263" s="400" t="str">
        <f t="shared" si="57"/>
        <v/>
      </c>
      <c r="H263" s="400" t="str">
        <f t="shared" si="58"/>
        <v/>
      </c>
      <c r="J263" s="400" t="str">
        <f t="shared" si="59"/>
        <v/>
      </c>
      <c r="L263" s="400" t="str">
        <f t="shared" si="60"/>
        <v/>
      </c>
      <c r="N263" s="400" t="str">
        <f t="shared" si="61"/>
        <v/>
      </c>
      <c r="P263" s="400" t="str">
        <f t="shared" si="62"/>
        <v/>
      </c>
      <c r="R263" s="400" t="str">
        <f t="shared" si="63"/>
        <v/>
      </c>
      <c r="T263" s="400" t="str">
        <f t="shared" si="64"/>
        <v/>
      </c>
      <c r="V263" s="400" t="str">
        <f t="shared" si="65"/>
        <v/>
      </c>
      <c r="X263" s="400" t="str">
        <f t="shared" si="66"/>
        <v/>
      </c>
      <c r="Z263" s="400" t="str">
        <f t="shared" si="67"/>
        <v/>
      </c>
      <c r="AB263" s="400" t="str">
        <f t="shared" si="68"/>
        <v/>
      </c>
      <c r="AD263" s="400" t="str">
        <f t="shared" si="69"/>
        <v/>
      </c>
      <c r="AF263" s="400" t="str">
        <f t="shared" si="70"/>
        <v/>
      </c>
      <c r="AH263" s="400" t="str">
        <f t="shared" si="71"/>
        <v/>
      </c>
      <c r="AJ263" s="400" t="str">
        <f t="shared" si="72"/>
        <v/>
      </c>
      <c r="AL263" s="400" t="str">
        <f t="shared" si="73"/>
        <v/>
      </c>
      <c r="AN263" s="400" t="str">
        <f t="shared" si="74"/>
        <v/>
      </c>
      <c r="AP263" s="400" t="str">
        <f t="shared" si="75"/>
        <v/>
      </c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</row>
    <row r="264" spans="4:1002" x14ac:dyDescent="0.3">
      <c r="D264" s="400" t="str">
        <f t="shared" si="57"/>
        <v/>
      </c>
      <c r="F264" s="400" t="str">
        <f t="shared" si="57"/>
        <v/>
      </c>
      <c r="H264" s="400" t="str">
        <f t="shared" si="58"/>
        <v/>
      </c>
      <c r="J264" s="400" t="str">
        <f t="shared" si="59"/>
        <v/>
      </c>
      <c r="L264" s="400" t="str">
        <f t="shared" si="60"/>
        <v/>
      </c>
      <c r="N264" s="400" t="str">
        <f t="shared" si="61"/>
        <v/>
      </c>
      <c r="P264" s="400" t="str">
        <f t="shared" si="62"/>
        <v/>
      </c>
      <c r="R264" s="400" t="str">
        <f t="shared" si="63"/>
        <v/>
      </c>
      <c r="T264" s="400" t="str">
        <f t="shared" si="64"/>
        <v/>
      </c>
      <c r="V264" s="400" t="str">
        <f t="shared" si="65"/>
        <v/>
      </c>
      <c r="X264" s="400" t="str">
        <f t="shared" si="66"/>
        <v/>
      </c>
      <c r="Z264" s="400" t="str">
        <f t="shared" si="67"/>
        <v/>
      </c>
      <c r="AB264" s="400" t="str">
        <f t="shared" si="68"/>
        <v/>
      </c>
      <c r="AD264" s="400" t="str">
        <f t="shared" si="69"/>
        <v/>
      </c>
      <c r="AF264" s="400" t="str">
        <f t="shared" si="70"/>
        <v/>
      </c>
      <c r="AH264" s="400" t="str">
        <f t="shared" si="71"/>
        <v/>
      </c>
      <c r="AJ264" s="400" t="str">
        <f t="shared" si="72"/>
        <v/>
      </c>
      <c r="AL264" s="400" t="str">
        <f t="shared" si="73"/>
        <v/>
      </c>
      <c r="AN264" s="400" t="str">
        <f t="shared" si="74"/>
        <v/>
      </c>
      <c r="AP264" s="400" t="str">
        <f t="shared" si="75"/>
        <v/>
      </c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</row>
    <row r="265" spans="4:1002" x14ac:dyDescent="0.3">
      <c r="D265" s="400" t="str">
        <f t="shared" si="57"/>
        <v/>
      </c>
      <c r="F265" s="400" t="str">
        <f t="shared" si="57"/>
        <v/>
      </c>
      <c r="H265" s="400" t="str">
        <f t="shared" si="58"/>
        <v/>
      </c>
      <c r="J265" s="400" t="str">
        <f t="shared" si="59"/>
        <v/>
      </c>
      <c r="L265" s="400" t="str">
        <f t="shared" si="60"/>
        <v/>
      </c>
      <c r="N265" s="400" t="str">
        <f t="shared" si="61"/>
        <v/>
      </c>
      <c r="P265" s="400" t="str">
        <f t="shared" si="62"/>
        <v/>
      </c>
      <c r="R265" s="400" t="str">
        <f t="shared" si="63"/>
        <v/>
      </c>
      <c r="T265" s="400" t="str">
        <f t="shared" si="64"/>
        <v/>
      </c>
      <c r="V265" s="400" t="str">
        <f t="shared" si="65"/>
        <v/>
      </c>
      <c r="X265" s="400" t="str">
        <f t="shared" si="66"/>
        <v/>
      </c>
      <c r="Z265" s="400" t="str">
        <f t="shared" si="67"/>
        <v/>
      </c>
      <c r="AB265" s="400" t="str">
        <f t="shared" si="68"/>
        <v/>
      </c>
      <c r="AD265" s="400" t="str">
        <f t="shared" si="69"/>
        <v/>
      </c>
      <c r="AF265" s="400" t="str">
        <f t="shared" si="70"/>
        <v/>
      </c>
      <c r="AH265" s="400" t="str">
        <f t="shared" si="71"/>
        <v/>
      </c>
      <c r="AJ265" s="400" t="str">
        <f t="shared" si="72"/>
        <v/>
      </c>
      <c r="AL265" s="400" t="str">
        <f t="shared" si="73"/>
        <v/>
      </c>
      <c r="AN265" s="400" t="str">
        <f t="shared" si="74"/>
        <v/>
      </c>
      <c r="AP265" s="400" t="str">
        <f t="shared" si="75"/>
        <v/>
      </c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</row>
    <row r="266" spans="4:1002" x14ac:dyDescent="0.3">
      <c r="D266" s="400" t="str">
        <f t="shared" si="57"/>
        <v/>
      </c>
      <c r="F266" s="400" t="str">
        <f t="shared" si="57"/>
        <v/>
      </c>
      <c r="H266" s="400" t="str">
        <f t="shared" si="58"/>
        <v/>
      </c>
      <c r="J266" s="400" t="str">
        <f t="shared" si="59"/>
        <v/>
      </c>
      <c r="L266" s="400" t="str">
        <f t="shared" si="60"/>
        <v/>
      </c>
      <c r="N266" s="400" t="str">
        <f t="shared" si="61"/>
        <v/>
      </c>
      <c r="P266" s="400" t="str">
        <f t="shared" si="62"/>
        <v/>
      </c>
      <c r="R266" s="400" t="str">
        <f t="shared" si="63"/>
        <v/>
      </c>
      <c r="T266" s="400" t="str">
        <f t="shared" si="64"/>
        <v/>
      </c>
      <c r="V266" s="400" t="str">
        <f t="shared" si="65"/>
        <v/>
      </c>
      <c r="X266" s="400" t="str">
        <f t="shared" si="66"/>
        <v/>
      </c>
      <c r="Z266" s="400" t="str">
        <f t="shared" si="67"/>
        <v/>
      </c>
      <c r="AB266" s="400" t="str">
        <f t="shared" si="68"/>
        <v/>
      </c>
      <c r="AD266" s="400" t="str">
        <f t="shared" si="69"/>
        <v/>
      </c>
      <c r="AF266" s="400" t="str">
        <f t="shared" si="70"/>
        <v/>
      </c>
      <c r="AH266" s="400" t="str">
        <f t="shared" si="71"/>
        <v/>
      </c>
      <c r="AJ266" s="400" t="str">
        <f t="shared" si="72"/>
        <v/>
      </c>
      <c r="AL266" s="400" t="str">
        <f t="shared" si="73"/>
        <v/>
      </c>
      <c r="AN266" s="400" t="str">
        <f t="shared" si="74"/>
        <v/>
      </c>
      <c r="AP266" s="400" t="str">
        <f t="shared" si="75"/>
        <v/>
      </c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</row>
    <row r="267" spans="4:1002" x14ac:dyDescent="0.3">
      <c r="D267" s="400" t="str">
        <f t="shared" si="57"/>
        <v/>
      </c>
      <c r="F267" s="400" t="str">
        <f t="shared" si="57"/>
        <v/>
      </c>
      <c r="H267" s="400" t="str">
        <f t="shared" si="58"/>
        <v/>
      </c>
      <c r="J267" s="400" t="str">
        <f t="shared" si="59"/>
        <v/>
      </c>
      <c r="L267" s="400" t="str">
        <f t="shared" si="60"/>
        <v/>
      </c>
      <c r="N267" s="400" t="str">
        <f t="shared" si="61"/>
        <v/>
      </c>
      <c r="P267" s="400" t="str">
        <f t="shared" si="62"/>
        <v/>
      </c>
      <c r="R267" s="400" t="str">
        <f t="shared" si="63"/>
        <v/>
      </c>
      <c r="T267" s="400" t="str">
        <f t="shared" si="64"/>
        <v/>
      </c>
      <c r="V267" s="400" t="str">
        <f t="shared" si="65"/>
        <v/>
      </c>
      <c r="X267" s="400" t="str">
        <f t="shared" si="66"/>
        <v/>
      </c>
      <c r="Z267" s="400" t="str">
        <f t="shared" si="67"/>
        <v/>
      </c>
      <c r="AB267" s="400" t="str">
        <f t="shared" si="68"/>
        <v/>
      </c>
      <c r="AD267" s="400" t="str">
        <f t="shared" si="69"/>
        <v/>
      </c>
      <c r="AF267" s="400" t="str">
        <f t="shared" si="70"/>
        <v/>
      </c>
      <c r="AH267" s="400" t="str">
        <f t="shared" si="71"/>
        <v/>
      </c>
      <c r="AJ267" s="400" t="str">
        <f t="shared" si="72"/>
        <v/>
      </c>
      <c r="AL267" s="400" t="str">
        <f t="shared" si="73"/>
        <v/>
      </c>
      <c r="AN267" s="400" t="str">
        <f t="shared" si="74"/>
        <v/>
      </c>
      <c r="AP267" s="400" t="str">
        <f t="shared" si="75"/>
        <v/>
      </c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</row>
    <row r="268" spans="4:1002" x14ac:dyDescent="0.3">
      <c r="D268" s="400" t="str">
        <f t="shared" si="57"/>
        <v/>
      </c>
      <c r="F268" s="400" t="str">
        <f t="shared" si="57"/>
        <v/>
      </c>
      <c r="H268" s="400" t="str">
        <f t="shared" si="58"/>
        <v/>
      </c>
      <c r="J268" s="400" t="str">
        <f t="shared" si="59"/>
        <v/>
      </c>
      <c r="L268" s="400" t="str">
        <f t="shared" si="60"/>
        <v/>
      </c>
      <c r="N268" s="400" t="str">
        <f t="shared" si="61"/>
        <v/>
      </c>
      <c r="P268" s="400" t="str">
        <f t="shared" si="62"/>
        <v/>
      </c>
      <c r="R268" s="400" t="str">
        <f t="shared" si="63"/>
        <v/>
      </c>
      <c r="T268" s="400" t="str">
        <f t="shared" si="64"/>
        <v/>
      </c>
      <c r="V268" s="400" t="str">
        <f t="shared" si="65"/>
        <v/>
      </c>
      <c r="X268" s="400" t="str">
        <f t="shared" si="66"/>
        <v/>
      </c>
      <c r="Z268" s="400" t="str">
        <f t="shared" si="67"/>
        <v/>
      </c>
      <c r="AB268" s="400" t="str">
        <f t="shared" si="68"/>
        <v/>
      </c>
      <c r="AD268" s="400" t="str">
        <f t="shared" si="69"/>
        <v/>
      </c>
      <c r="AF268" s="400" t="str">
        <f t="shared" si="70"/>
        <v/>
      </c>
      <c r="AH268" s="400" t="str">
        <f t="shared" si="71"/>
        <v/>
      </c>
      <c r="AJ268" s="400" t="str">
        <f t="shared" si="72"/>
        <v/>
      </c>
      <c r="AL268" s="400" t="str">
        <f t="shared" si="73"/>
        <v/>
      </c>
      <c r="AN268" s="400" t="str">
        <f t="shared" si="74"/>
        <v/>
      </c>
      <c r="AP268" s="400" t="str">
        <f t="shared" si="75"/>
        <v/>
      </c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</row>
    <row r="269" spans="4:1002" x14ac:dyDescent="0.3">
      <c r="D269" s="400" t="str">
        <f t="shared" ref="D269:F300" si="76">IF(OR($A269=0,C269=0),"",C269/$A269)</f>
        <v/>
      </c>
      <c r="F269" s="400" t="str">
        <f t="shared" si="76"/>
        <v/>
      </c>
      <c r="H269" s="400" t="str">
        <f t="shared" ref="H269:H300" si="77">IF(OR($A269=0,G269=0),"",G269/$A269)</f>
        <v/>
      </c>
      <c r="J269" s="400" t="str">
        <f t="shared" ref="J269:J300" si="78">IF(OR($A269=0,I269=0),"",I269/$A269)</f>
        <v/>
      </c>
      <c r="L269" s="400" t="str">
        <f t="shared" ref="L269:L300" si="79">IF(OR($A269=0,K269=0),"",K269/$A269)</f>
        <v/>
      </c>
      <c r="N269" s="400" t="str">
        <f t="shared" ref="N269:N300" si="80">IF(OR($A269=0,M269=0),"",M269/$A269)</f>
        <v/>
      </c>
      <c r="P269" s="400" t="str">
        <f t="shared" ref="P269:P300" si="81">IF(OR($A269=0,O269=0),"",O269/$A269)</f>
        <v/>
      </c>
      <c r="R269" s="400" t="str">
        <f t="shared" ref="R269:R300" si="82">IF(OR($A269=0,Q269=0),"",Q269/$A269)</f>
        <v/>
      </c>
      <c r="T269" s="400" t="str">
        <f t="shared" ref="T269:T300" si="83">IF(OR($A269=0,S269=0),"",S269/$A269)</f>
        <v/>
      </c>
      <c r="V269" s="400" t="str">
        <f t="shared" ref="V269:V300" si="84">IF(OR($A269=0,U269=0),"",U269/$A269)</f>
        <v/>
      </c>
      <c r="X269" s="400" t="str">
        <f t="shared" ref="X269:X300" si="85">IF(OR($A269=0,W269=0),"",W269/$A269)</f>
        <v/>
      </c>
      <c r="Z269" s="400" t="str">
        <f t="shared" ref="Z269:Z300" si="86">IF(OR($A269=0,Y269=0),"",Y269/$A269)</f>
        <v/>
      </c>
      <c r="AB269" s="400" t="str">
        <f t="shared" ref="AB269:AB300" si="87">IF(OR($A269=0,AA269=0),"",AA269/$A269)</f>
        <v/>
      </c>
      <c r="AD269" s="400" t="str">
        <f t="shared" ref="AD269:AD300" si="88">IF(OR($A269=0,AC269=0),"",AC269/$A269)</f>
        <v/>
      </c>
      <c r="AF269" s="400" t="str">
        <f t="shared" ref="AF269:AF300" si="89">IF(OR($A269=0,AE269=0),"",AE269/$A269)</f>
        <v/>
      </c>
      <c r="AH269" s="400" t="str">
        <f t="shared" ref="AH269:AH300" si="90">IF(OR($A269=0,AG269=0),"",AG269/$A269)</f>
        <v/>
      </c>
      <c r="AJ269" s="400" t="str">
        <f t="shared" ref="AJ269:AJ300" si="91">IF(OR($A269=0,AI269=0),"",AI269/$A269)</f>
        <v/>
      </c>
      <c r="AL269" s="400" t="str">
        <f t="shared" ref="AL269:AL300" si="92">IF(OR($A269=0,AK269=0),"",AK269/$A269)</f>
        <v/>
      </c>
      <c r="AN269" s="400" t="str">
        <f t="shared" ref="AN269:AN300" si="93">IF(OR($A269=0,AM269=0),"",AM269/$A269)</f>
        <v/>
      </c>
      <c r="AP269" s="400" t="str">
        <f t="shared" ref="AP269:AP300" si="94">IF(OR($A269=0,AO269=0),"",AO269/$A269)</f>
        <v/>
      </c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</row>
    <row r="270" spans="4:1002" x14ac:dyDescent="0.3">
      <c r="D270" s="400" t="str">
        <f t="shared" si="76"/>
        <v/>
      </c>
      <c r="F270" s="400" t="str">
        <f t="shared" si="76"/>
        <v/>
      </c>
      <c r="H270" s="400" t="str">
        <f t="shared" si="77"/>
        <v/>
      </c>
      <c r="J270" s="400" t="str">
        <f t="shared" si="78"/>
        <v/>
      </c>
      <c r="L270" s="400" t="str">
        <f t="shared" si="79"/>
        <v/>
      </c>
      <c r="N270" s="400" t="str">
        <f t="shared" si="80"/>
        <v/>
      </c>
      <c r="P270" s="400" t="str">
        <f t="shared" si="81"/>
        <v/>
      </c>
      <c r="R270" s="400" t="str">
        <f t="shared" si="82"/>
        <v/>
      </c>
      <c r="T270" s="400" t="str">
        <f t="shared" si="83"/>
        <v/>
      </c>
      <c r="V270" s="400" t="str">
        <f t="shared" si="84"/>
        <v/>
      </c>
      <c r="X270" s="400" t="str">
        <f t="shared" si="85"/>
        <v/>
      </c>
      <c r="Z270" s="400" t="str">
        <f t="shared" si="86"/>
        <v/>
      </c>
      <c r="AB270" s="400" t="str">
        <f t="shared" si="87"/>
        <v/>
      </c>
      <c r="AD270" s="400" t="str">
        <f t="shared" si="88"/>
        <v/>
      </c>
      <c r="AF270" s="400" t="str">
        <f t="shared" si="89"/>
        <v/>
      </c>
      <c r="AH270" s="400" t="str">
        <f t="shared" si="90"/>
        <v/>
      </c>
      <c r="AJ270" s="400" t="str">
        <f t="shared" si="91"/>
        <v/>
      </c>
      <c r="AL270" s="400" t="str">
        <f t="shared" si="92"/>
        <v/>
      </c>
      <c r="AN270" s="400" t="str">
        <f t="shared" si="93"/>
        <v/>
      </c>
      <c r="AP270" s="400" t="str">
        <f t="shared" si="94"/>
        <v/>
      </c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</row>
    <row r="271" spans="4:1002" x14ac:dyDescent="0.3">
      <c r="D271" s="400" t="str">
        <f t="shared" si="76"/>
        <v/>
      </c>
      <c r="F271" s="400" t="str">
        <f t="shared" si="76"/>
        <v/>
      </c>
      <c r="H271" s="400" t="str">
        <f t="shared" si="77"/>
        <v/>
      </c>
      <c r="J271" s="400" t="str">
        <f t="shared" si="78"/>
        <v/>
      </c>
      <c r="L271" s="400" t="str">
        <f t="shared" si="79"/>
        <v/>
      </c>
      <c r="N271" s="400" t="str">
        <f t="shared" si="80"/>
        <v/>
      </c>
      <c r="P271" s="400" t="str">
        <f t="shared" si="81"/>
        <v/>
      </c>
      <c r="R271" s="400" t="str">
        <f t="shared" si="82"/>
        <v/>
      </c>
      <c r="T271" s="400" t="str">
        <f t="shared" si="83"/>
        <v/>
      </c>
      <c r="V271" s="400" t="str">
        <f t="shared" si="84"/>
        <v/>
      </c>
      <c r="X271" s="400" t="str">
        <f t="shared" si="85"/>
        <v/>
      </c>
      <c r="Z271" s="400" t="str">
        <f t="shared" si="86"/>
        <v/>
      </c>
      <c r="AB271" s="400" t="str">
        <f t="shared" si="87"/>
        <v/>
      </c>
      <c r="AD271" s="400" t="str">
        <f t="shared" si="88"/>
        <v/>
      </c>
      <c r="AF271" s="400" t="str">
        <f t="shared" si="89"/>
        <v/>
      </c>
      <c r="AH271" s="400" t="str">
        <f t="shared" si="90"/>
        <v/>
      </c>
      <c r="AJ271" s="400" t="str">
        <f t="shared" si="91"/>
        <v/>
      </c>
      <c r="AL271" s="400" t="str">
        <f t="shared" si="92"/>
        <v/>
      </c>
      <c r="AN271" s="400" t="str">
        <f t="shared" si="93"/>
        <v/>
      </c>
      <c r="AP271" s="400" t="str">
        <f t="shared" si="94"/>
        <v/>
      </c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</row>
    <row r="272" spans="4:1002" x14ac:dyDescent="0.3">
      <c r="D272" s="400" t="str">
        <f t="shared" si="76"/>
        <v/>
      </c>
      <c r="F272" s="400" t="str">
        <f t="shared" si="76"/>
        <v/>
      </c>
      <c r="H272" s="400" t="str">
        <f t="shared" si="77"/>
        <v/>
      </c>
      <c r="J272" s="400" t="str">
        <f t="shared" si="78"/>
        <v/>
      </c>
      <c r="L272" s="400" t="str">
        <f t="shared" si="79"/>
        <v/>
      </c>
      <c r="N272" s="400" t="str">
        <f t="shared" si="80"/>
        <v/>
      </c>
      <c r="P272" s="400" t="str">
        <f t="shared" si="81"/>
        <v/>
      </c>
      <c r="R272" s="400" t="str">
        <f t="shared" si="82"/>
        <v/>
      </c>
      <c r="T272" s="400" t="str">
        <f t="shared" si="83"/>
        <v/>
      </c>
      <c r="V272" s="400" t="str">
        <f t="shared" si="84"/>
        <v/>
      </c>
      <c r="X272" s="400" t="str">
        <f t="shared" si="85"/>
        <v/>
      </c>
      <c r="Z272" s="400" t="str">
        <f t="shared" si="86"/>
        <v/>
      </c>
      <c r="AB272" s="400" t="str">
        <f t="shared" si="87"/>
        <v/>
      </c>
      <c r="AD272" s="400" t="str">
        <f t="shared" si="88"/>
        <v/>
      </c>
      <c r="AF272" s="400" t="str">
        <f t="shared" si="89"/>
        <v/>
      </c>
      <c r="AH272" s="400" t="str">
        <f t="shared" si="90"/>
        <v/>
      </c>
      <c r="AJ272" s="400" t="str">
        <f t="shared" si="91"/>
        <v/>
      </c>
      <c r="AL272" s="400" t="str">
        <f t="shared" si="92"/>
        <v/>
      </c>
      <c r="AN272" s="400" t="str">
        <f t="shared" si="93"/>
        <v/>
      </c>
      <c r="AP272" s="400" t="str">
        <f t="shared" si="94"/>
        <v/>
      </c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</row>
    <row r="273" spans="4:1002" x14ac:dyDescent="0.3">
      <c r="D273" s="400" t="str">
        <f t="shared" si="76"/>
        <v/>
      </c>
      <c r="F273" s="400" t="str">
        <f t="shared" si="76"/>
        <v/>
      </c>
      <c r="H273" s="400" t="str">
        <f t="shared" si="77"/>
        <v/>
      </c>
      <c r="J273" s="400" t="str">
        <f t="shared" si="78"/>
        <v/>
      </c>
      <c r="L273" s="400" t="str">
        <f t="shared" si="79"/>
        <v/>
      </c>
      <c r="N273" s="400" t="str">
        <f t="shared" si="80"/>
        <v/>
      </c>
      <c r="P273" s="400" t="str">
        <f t="shared" si="81"/>
        <v/>
      </c>
      <c r="R273" s="400" t="str">
        <f t="shared" si="82"/>
        <v/>
      </c>
      <c r="T273" s="400" t="str">
        <f t="shared" si="83"/>
        <v/>
      </c>
      <c r="V273" s="400" t="str">
        <f t="shared" si="84"/>
        <v/>
      </c>
      <c r="X273" s="400" t="str">
        <f t="shared" si="85"/>
        <v/>
      </c>
      <c r="Z273" s="400" t="str">
        <f t="shared" si="86"/>
        <v/>
      </c>
      <c r="AB273" s="400" t="str">
        <f t="shared" si="87"/>
        <v/>
      </c>
      <c r="AD273" s="400" t="str">
        <f t="shared" si="88"/>
        <v/>
      </c>
      <c r="AF273" s="400" t="str">
        <f t="shared" si="89"/>
        <v/>
      </c>
      <c r="AH273" s="400" t="str">
        <f t="shared" si="90"/>
        <v/>
      </c>
      <c r="AJ273" s="400" t="str">
        <f t="shared" si="91"/>
        <v/>
      </c>
      <c r="AL273" s="400" t="str">
        <f t="shared" si="92"/>
        <v/>
      </c>
      <c r="AN273" s="400" t="str">
        <f t="shared" si="93"/>
        <v/>
      </c>
      <c r="AP273" s="400" t="str">
        <f t="shared" si="94"/>
        <v/>
      </c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</row>
    <row r="274" spans="4:1002" x14ac:dyDescent="0.3">
      <c r="D274" s="400" t="str">
        <f t="shared" si="76"/>
        <v/>
      </c>
      <c r="F274" s="400" t="str">
        <f t="shared" si="76"/>
        <v/>
      </c>
      <c r="H274" s="400" t="str">
        <f t="shared" si="77"/>
        <v/>
      </c>
      <c r="J274" s="400" t="str">
        <f t="shared" si="78"/>
        <v/>
      </c>
      <c r="L274" s="400" t="str">
        <f t="shared" si="79"/>
        <v/>
      </c>
      <c r="N274" s="400" t="str">
        <f t="shared" si="80"/>
        <v/>
      </c>
      <c r="P274" s="400" t="str">
        <f t="shared" si="81"/>
        <v/>
      </c>
      <c r="R274" s="400" t="str">
        <f t="shared" si="82"/>
        <v/>
      </c>
      <c r="T274" s="400" t="str">
        <f t="shared" si="83"/>
        <v/>
      </c>
      <c r="V274" s="400" t="str">
        <f t="shared" si="84"/>
        <v/>
      </c>
      <c r="X274" s="400" t="str">
        <f t="shared" si="85"/>
        <v/>
      </c>
      <c r="Z274" s="400" t="str">
        <f t="shared" si="86"/>
        <v/>
      </c>
      <c r="AB274" s="400" t="str">
        <f t="shared" si="87"/>
        <v/>
      </c>
      <c r="AD274" s="400" t="str">
        <f t="shared" si="88"/>
        <v/>
      </c>
      <c r="AF274" s="400" t="str">
        <f t="shared" si="89"/>
        <v/>
      </c>
      <c r="AH274" s="400" t="str">
        <f t="shared" si="90"/>
        <v/>
      </c>
      <c r="AJ274" s="400" t="str">
        <f t="shared" si="91"/>
        <v/>
      </c>
      <c r="AL274" s="400" t="str">
        <f t="shared" si="92"/>
        <v/>
      </c>
      <c r="AN274" s="400" t="str">
        <f t="shared" si="93"/>
        <v/>
      </c>
      <c r="AP274" s="400" t="str">
        <f t="shared" si="94"/>
        <v/>
      </c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</row>
    <row r="275" spans="4:1002" x14ac:dyDescent="0.3">
      <c r="D275" s="400" t="str">
        <f t="shared" si="76"/>
        <v/>
      </c>
      <c r="F275" s="400" t="str">
        <f t="shared" si="76"/>
        <v/>
      </c>
      <c r="H275" s="400" t="str">
        <f t="shared" si="77"/>
        <v/>
      </c>
      <c r="J275" s="400" t="str">
        <f t="shared" si="78"/>
        <v/>
      </c>
      <c r="L275" s="400" t="str">
        <f t="shared" si="79"/>
        <v/>
      </c>
      <c r="N275" s="400" t="str">
        <f t="shared" si="80"/>
        <v/>
      </c>
      <c r="P275" s="400" t="str">
        <f t="shared" si="81"/>
        <v/>
      </c>
      <c r="R275" s="400" t="str">
        <f t="shared" si="82"/>
        <v/>
      </c>
      <c r="T275" s="400" t="str">
        <f t="shared" si="83"/>
        <v/>
      </c>
      <c r="V275" s="400" t="str">
        <f t="shared" si="84"/>
        <v/>
      </c>
      <c r="X275" s="400" t="str">
        <f t="shared" si="85"/>
        <v/>
      </c>
      <c r="Z275" s="400" t="str">
        <f t="shared" si="86"/>
        <v/>
      </c>
      <c r="AB275" s="400" t="str">
        <f t="shared" si="87"/>
        <v/>
      </c>
      <c r="AD275" s="400" t="str">
        <f t="shared" si="88"/>
        <v/>
      </c>
      <c r="AF275" s="400" t="str">
        <f t="shared" si="89"/>
        <v/>
      </c>
      <c r="AH275" s="400" t="str">
        <f t="shared" si="90"/>
        <v/>
      </c>
      <c r="AJ275" s="400" t="str">
        <f t="shared" si="91"/>
        <v/>
      </c>
      <c r="AL275" s="400" t="str">
        <f t="shared" si="92"/>
        <v/>
      </c>
      <c r="AN275" s="400" t="str">
        <f t="shared" si="93"/>
        <v/>
      </c>
      <c r="AP275" s="400" t="str">
        <f t="shared" si="94"/>
        <v/>
      </c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</row>
    <row r="276" spans="4:1002" x14ac:dyDescent="0.3">
      <c r="D276" s="400" t="str">
        <f t="shared" si="76"/>
        <v/>
      </c>
      <c r="F276" s="400" t="str">
        <f t="shared" si="76"/>
        <v/>
      </c>
      <c r="H276" s="400" t="str">
        <f t="shared" si="77"/>
        <v/>
      </c>
      <c r="J276" s="400" t="str">
        <f t="shared" si="78"/>
        <v/>
      </c>
      <c r="L276" s="400" t="str">
        <f t="shared" si="79"/>
        <v/>
      </c>
      <c r="N276" s="400" t="str">
        <f t="shared" si="80"/>
        <v/>
      </c>
      <c r="P276" s="400" t="str">
        <f t="shared" si="81"/>
        <v/>
      </c>
      <c r="R276" s="400" t="str">
        <f t="shared" si="82"/>
        <v/>
      </c>
      <c r="T276" s="400" t="str">
        <f t="shared" si="83"/>
        <v/>
      </c>
      <c r="V276" s="400" t="str">
        <f t="shared" si="84"/>
        <v/>
      </c>
      <c r="X276" s="400" t="str">
        <f t="shared" si="85"/>
        <v/>
      </c>
      <c r="Z276" s="400" t="str">
        <f t="shared" si="86"/>
        <v/>
      </c>
      <c r="AB276" s="400" t="str">
        <f t="shared" si="87"/>
        <v/>
      </c>
      <c r="AD276" s="400" t="str">
        <f t="shared" si="88"/>
        <v/>
      </c>
      <c r="AF276" s="400" t="str">
        <f t="shared" si="89"/>
        <v/>
      </c>
      <c r="AH276" s="400" t="str">
        <f t="shared" si="90"/>
        <v/>
      </c>
      <c r="AJ276" s="400" t="str">
        <f t="shared" si="91"/>
        <v/>
      </c>
      <c r="AL276" s="400" t="str">
        <f t="shared" si="92"/>
        <v/>
      </c>
      <c r="AN276" s="400" t="str">
        <f t="shared" si="93"/>
        <v/>
      </c>
      <c r="AP276" s="400" t="str">
        <f t="shared" si="94"/>
        <v/>
      </c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</row>
    <row r="277" spans="4:1002" x14ac:dyDescent="0.3">
      <c r="D277" s="400" t="str">
        <f t="shared" si="76"/>
        <v/>
      </c>
      <c r="F277" s="400" t="str">
        <f t="shared" si="76"/>
        <v/>
      </c>
      <c r="H277" s="400" t="str">
        <f t="shared" si="77"/>
        <v/>
      </c>
      <c r="J277" s="400" t="str">
        <f t="shared" si="78"/>
        <v/>
      </c>
      <c r="L277" s="400" t="str">
        <f t="shared" si="79"/>
        <v/>
      </c>
      <c r="N277" s="400" t="str">
        <f t="shared" si="80"/>
        <v/>
      </c>
      <c r="P277" s="400" t="str">
        <f t="shared" si="81"/>
        <v/>
      </c>
      <c r="R277" s="400" t="str">
        <f t="shared" si="82"/>
        <v/>
      </c>
      <c r="T277" s="400" t="str">
        <f t="shared" si="83"/>
        <v/>
      </c>
      <c r="V277" s="400" t="str">
        <f t="shared" si="84"/>
        <v/>
      </c>
      <c r="X277" s="400" t="str">
        <f t="shared" si="85"/>
        <v/>
      </c>
      <c r="Z277" s="400" t="str">
        <f t="shared" si="86"/>
        <v/>
      </c>
      <c r="AB277" s="400" t="str">
        <f t="shared" si="87"/>
        <v/>
      </c>
      <c r="AD277" s="400" t="str">
        <f t="shared" si="88"/>
        <v/>
      </c>
      <c r="AF277" s="400" t="str">
        <f t="shared" si="89"/>
        <v/>
      </c>
      <c r="AH277" s="400" t="str">
        <f t="shared" si="90"/>
        <v/>
      </c>
      <c r="AJ277" s="400" t="str">
        <f t="shared" si="91"/>
        <v/>
      </c>
      <c r="AL277" s="400" t="str">
        <f t="shared" si="92"/>
        <v/>
      </c>
      <c r="AN277" s="400" t="str">
        <f t="shared" si="93"/>
        <v/>
      </c>
      <c r="AP277" s="400" t="str">
        <f t="shared" si="94"/>
        <v/>
      </c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</row>
    <row r="278" spans="4:1002" x14ac:dyDescent="0.3">
      <c r="D278" s="400" t="str">
        <f t="shared" si="76"/>
        <v/>
      </c>
      <c r="F278" s="400" t="str">
        <f t="shared" si="76"/>
        <v/>
      </c>
      <c r="H278" s="400" t="str">
        <f t="shared" si="77"/>
        <v/>
      </c>
      <c r="J278" s="400" t="str">
        <f t="shared" si="78"/>
        <v/>
      </c>
      <c r="L278" s="400" t="str">
        <f t="shared" si="79"/>
        <v/>
      </c>
      <c r="N278" s="400" t="str">
        <f t="shared" si="80"/>
        <v/>
      </c>
      <c r="P278" s="400" t="str">
        <f t="shared" si="81"/>
        <v/>
      </c>
      <c r="R278" s="400" t="str">
        <f t="shared" si="82"/>
        <v/>
      </c>
      <c r="T278" s="400" t="str">
        <f t="shared" si="83"/>
        <v/>
      </c>
      <c r="V278" s="400" t="str">
        <f t="shared" si="84"/>
        <v/>
      </c>
      <c r="X278" s="400" t="str">
        <f t="shared" si="85"/>
        <v/>
      </c>
      <c r="Z278" s="400" t="str">
        <f t="shared" si="86"/>
        <v/>
      </c>
      <c r="AB278" s="400" t="str">
        <f t="shared" si="87"/>
        <v/>
      </c>
      <c r="AD278" s="400" t="str">
        <f t="shared" si="88"/>
        <v/>
      </c>
      <c r="AF278" s="400" t="str">
        <f t="shared" si="89"/>
        <v/>
      </c>
      <c r="AH278" s="400" t="str">
        <f t="shared" si="90"/>
        <v/>
      </c>
      <c r="AJ278" s="400" t="str">
        <f t="shared" si="91"/>
        <v/>
      </c>
      <c r="AL278" s="400" t="str">
        <f t="shared" si="92"/>
        <v/>
      </c>
      <c r="AN278" s="400" t="str">
        <f t="shared" si="93"/>
        <v/>
      </c>
      <c r="AP278" s="400" t="str">
        <f t="shared" si="94"/>
        <v/>
      </c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</row>
    <row r="279" spans="4:1002" x14ac:dyDescent="0.3">
      <c r="D279" s="400" t="str">
        <f t="shared" si="76"/>
        <v/>
      </c>
      <c r="F279" s="400" t="str">
        <f t="shared" si="76"/>
        <v/>
      </c>
      <c r="H279" s="400" t="str">
        <f t="shared" si="77"/>
        <v/>
      </c>
      <c r="J279" s="400" t="str">
        <f t="shared" si="78"/>
        <v/>
      </c>
      <c r="L279" s="400" t="str">
        <f t="shared" si="79"/>
        <v/>
      </c>
      <c r="N279" s="400" t="str">
        <f t="shared" si="80"/>
        <v/>
      </c>
      <c r="P279" s="400" t="str">
        <f t="shared" si="81"/>
        <v/>
      </c>
      <c r="R279" s="400" t="str">
        <f t="shared" si="82"/>
        <v/>
      </c>
      <c r="T279" s="400" t="str">
        <f t="shared" si="83"/>
        <v/>
      </c>
      <c r="V279" s="400" t="str">
        <f t="shared" si="84"/>
        <v/>
      </c>
      <c r="X279" s="400" t="str">
        <f t="shared" si="85"/>
        <v/>
      </c>
      <c r="Z279" s="400" t="str">
        <f t="shared" si="86"/>
        <v/>
      </c>
      <c r="AB279" s="400" t="str">
        <f t="shared" si="87"/>
        <v/>
      </c>
      <c r="AD279" s="400" t="str">
        <f t="shared" si="88"/>
        <v/>
      </c>
      <c r="AF279" s="400" t="str">
        <f t="shared" si="89"/>
        <v/>
      </c>
      <c r="AH279" s="400" t="str">
        <f t="shared" si="90"/>
        <v/>
      </c>
      <c r="AJ279" s="400" t="str">
        <f t="shared" si="91"/>
        <v/>
      </c>
      <c r="AL279" s="400" t="str">
        <f t="shared" si="92"/>
        <v/>
      </c>
      <c r="AN279" s="400" t="str">
        <f t="shared" si="93"/>
        <v/>
      </c>
      <c r="AP279" s="400" t="str">
        <f t="shared" si="94"/>
        <v/>
      </c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</row>
    <row r="280" spans="4:1002" x14ac:dyDescent="0.3">
      <c r="D280" s="400" t="str">
        <f t="shared" si="76"/>
        <v/>
      </c>
      <c r="F280" s="400" t="str">
        <f t="shared" si="76"/>
        <v/>
      </c>
      <c r="H280" s="400" t="str">
        <f t="shared" si="77"/>
        <v/>
      </c>
      <c r="J280" s="400" t="str">
        <f t="shared" si="78"/>
        <v/>
      </c>
      <c r="L280" s="400" t="str">
        <f t="shared" si="79"/>
        <v/>
      </c>
      <c r="N280" s="400" t="str">
        <f t="shared" si="80"/>
        <v/>
      </c>
      <c r="P280" s="400" t="str">
        <f t="shared" si="81"/>
        <v/>
      </c>
      <c r="R280" s="400" t="str">
        <f t="shared" si="82"/>
        <v/>
      </c>
      <c r="T280" s="400" t="str">
        <f t="shared" si="83"/>
        <v/>
      </c>
      <c r="V280" s="400" t="str">
        <f t="shared" si="84"/>
        <v/>
      </c>
      <c r="X280" s="400" t="str">
        <f t="shared" si="85"/>
        <v/>
      </c>
      <c r="Z280" s="400" t="str">
        <f t="shared" si="86"/>
        <v/>
      </c>
      <c r="AB280" s="400" t="str">
        <f t="shared" si="87"/>
        <v/>
      </c>
      <c r="AD280" s="400" t="str">
        <f t="shared" si="88"/>
        <v/>
      </c>
      <c r="AF280" s="400" t="str">
        <f t="shared" si="89"/>
        <v/>
      </c>
      <c r="AH280" s="400" t="str">
        <f t="shared" si="90"/>
        <v/>
      </c>
      <c r="AJ280" s="400" t="str">
        <f t="shared" si="91"/>
        <v/>
      </c>
      <c r="AL280" s="400" t="str">
        <f t="shared" si="92"/>
        <v/>
      </c>
      <c r="AN280" s="400" t="str">
        <f t="shared" si="93"/>
        <v/>
      </c>
      <c r="AP280" s="400" t="str">
        <f t="shared" si="94"/>
        <v/>
      </c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</row>
    <row r="281" spans="4:1002" x14ac:dyDescent="0.3">
      <c r="D281" s="400" t="str">
        <f t="shared" si="76"/>
        <v/>
      </c>
      <c r="F281" s="400" t="str">
        <f t="shared" si="76"/>
        <v/>
      </c>
      <c r="H281" s="400" t="str">
        <f t="shared" si="77"/>
        <v/>
      </c>
      <c r="J281" s="400" t="str">
        <f t="shared" si="78"/>
        <v/>
      </c>
      <c r="L281" s="400" t="str">
        <f t="shared" si="79"/>
        <v/>
      </c>
      <c r="N281" s="400" t="str">
        <f t="shared" si="80"/>
        <v/>
      </c>
      <c r="P281" s="400" t="str">
        <f t="shared" si="81"/>
        <v/>
      </c>
      <c r="R281" s="400" t="str">
        <f t="shared" si="82"/>
        <v/>
      </c>
      <c r="T281" s="400" t="str">
        <f t="shared" si="83"/>
        <v/>
      </c>
      <c r="V281" s="400" t="str">
        <f t="shared" si="84"/>
        <v/>
      </c>
      <c r="X281" s="400" t="str">
        <f t="shared" si="85"/>
        <v/>
      </c>
      <c r="Z281" s="400" t="str">
        <f t="shared" si="86"/>
        <v/>
      </c>
      <c r="AB281" s="400" t="str">
        <f t="shared" si="87"/>
        <v/>
      </c>
      <c r="AD281" s="400" t="str">
        <f t="shared" si="88"/>
        <v/>
      </c>
      <c r="AF281" s="400" t="str">
        <f t="shared" si="89"/>
        <v/>
      </c>
      <c r="AH281" s="400" t="str">
        <f t="shared" si="90"/>
        <v/>
      </c>
      <c r="AJ281" s="400" t="str">
        <f t="shared" si="91"/>
        <v/>
      </c>
      <c r="AL281" s="400" t="str">
        <f t="shared" si="92"/>
        <v/>
      </c>
      <c r="AN281" s="400" t="str">
        <f t="shared" si="93"/>
        <v/>
      </c>
      <c r="AP281" s="400" t="str">
        <f t="shared" si="94"/>
        <v/>
      </c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</row>
    <row r="282" spans="4:1002" x14ac:dyDescent="0.3">
      <c r="D282" s="400" t="str">
        <f t="shared" si="76"/>
        <v/>
      </c>
      <c r="F282" s="400" t="str">
        <f t="shared" si="76"/>
        <v/>
      </c>
      <c r="H282" s="400" t="str">
        <f t="shared" si="77"/>
        <v/>
      </c>
      <c r="J282" s="400" t="str">
        <f t="shared" si="78"/>
        <v/>
      </c>
      <c r="L282" s="400" t="str">
        <f t="shared" si="79"/>
        <v/>
      </c>
      <c r="N282" s="400" t="str">
        <f t="shared" si="80"/>
        <v/>
      </c>
      <c r="P282" s="400" t="str">
        <f t="shared" si="81"/>
        <v/>
      </c>
      <c r="R282" s="400" t="str">
        <f t="shared" si="82"/>
        <v/>
      </c>
      <c r="T282" s="400" t="str">
        <f t="shared" si="83"/>
        <v/>
      </c>
      <c r="V282" s="400" t="str">
        <f t="shared" si="84"/>
        <v/>
      </c>
      <c r="X282" s="400" t="str">
        <f t="shared" si="85"/>
        <v/>
      </c>
      <c r="Z282" s="400" t="str">
        <f t="shared" si="86"/>
        <v/>
      </c>
      <c r="AB282" s="400" t="str">
        <f t="shared" si="87"/>
        <v/>
      </c>
      <c r="AD282" s="400" t="str">
        <f t="shared" si="88"/>
        <v/>
      </c>
      <c r="AF282" s="400" t="str">
        <f t="shared" si="89"/>
        <v/>
      </c>
      <c r="AH282" s="400" t="str">
        <f t="shared" si="90"/>
        <v/>
      </c>
      <c r="AJ282" s="400" t="str">
        <f t="shared" si="91"/>
        <v/>
      </c>
      <c r="AL282" s="400" t="str">
        <f t="shared" si="92"/>
        <v/>
      </c>
      <c r="AN282" s="400" t="str">
        <f t="shared" si="93"/>
        <v/>
      </c>
      <c r="AP282" s="400" t="str">
        <f t="shared" si="94"/>
        <v/>
      </c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</row>
    <row r="283" spans="4:1002" x14ac:dyDescent="0.3">
      <c r="D283" s="400" t="str">
        <f t="shared" si="76"/>
        <v/>
      </c>
      <c r="F283" s="400" t="str">
        <f t="shared" si="76"/>
        <v/>
      </c>
      <c r="H283" s="400" t="str">
        <f t="shared" si="77"/>
        <v/>
      </c>
      <c r="J283" s="400" t="str">
        <f t="shared" si="78"/>
        <v/>
      </c>
      <c r="L283" s="400" t="str">
        <f t="shared" si="79"/>
        <v/>
      </c>
      <c r="N283" s="400" t="str">
        <f t="shared" si="80"/>
        <v/>
      </c>
      <c r="P283" s="400" t="str">
        <f t="shared" si="81"/>
        <v/>
      </c>
      <c r="R283" s="400" t="str">
        <f t="shared" si="82"/>
        <v/>
      </c>
      <c r="T283" s="400" t="str">
        <f t="shared" si="83"/>
        <v/>
      </c>
      <c r="V283" s="400" t="str">
        <f t="shared" si="84"/>
        <v/>
      </c>
      <c r="X283" s="400" t="str">
        <f t="shared" si="85"/>
        <v/>
      </c>
      <c r="Z283" s="400" t="str">
        <f t="shared" si="86"/>
        <v/>
      </c>
      <c r="AB283" s="400" t="str">
        <f t="shared" si="87"/>
        <v/>
      </c>
      <c r="AD283" s="400" t="str">
        <f t="shared" si="88"/>
        <v/>
      </c>
      <c r="AF283" s="400" t="str">
        <f t="shared" si="89"/>
        <v/>
      </c>
      <c r="AH283" s="400" t="str">
        <f t="shared" si="90"/>
        <v/>
      </c>
      <c r="AJ283" s="400" t="str">
        <f t="shared" si="91"/>
        <v/>
      </c>
      <c r="AL283" s="400" t="str">
        <f t="shared" si="92"/>
        <v/>
      </c>
      <c r="AN283" s="400" t="str">
        <f t="shared" si="93"/>
        <v/>
      </c>
      <c r="AP283" s="400" t="str">
        <f t="shared" si="94"/>
        <v/>
      </c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</row>
    <row r="284" spans="4:1002" x14ac:dyDescent="0.3">
      <c r="D284" s="400" t="str">
        <f t="shared" si="76"/>
        <v/>
      </c>
      <c r="F284" s="400" t="str">
        <f t="shared" si="76"/>
        <v/>
      </c>
      <c r="H284" s="400" t="str">
        <f t="shared" si="77"/>
        <v/>
      </c>
      <c r="J284" s="400" t="str">
        <f t="shared" si="78"/>
        <v/>
      </c>
      <c r="L284" s="400" t="str">
        <f t="shared" si="79"/>
        <v/>
      </c>
      <c r="N284" s="400" t="str">
        <f t="shared" si="80"/>
        <v/>
      </c>
      <c r="P284" s="400" t="str">
        <f t="shared" si="81"/>
        <v/>
      </c>
      <c r="R284" s="400" t="str">
        <f t="shared" si="82"/>
        <v/>
      </c>
      <c r="T284" s="400" t="str">
        <f t="shared" si="83"/>
        <v/>
      </c>
      <c r="V284" s="400" t="str">
        <f t="shared" si="84"/>
        <v/>
      </c>
      <c r="X284" s="400" t="str">
        <f t="shared" si="85"/>
        <v/>
      </c>
      <c r="Z284" s="400" t="str">
        <f t="shared" si="86"/>
        <v/>
      </c>
      <c r="AB284" s="400" t="str">
        <f t="shared" si="87"/>
        <v/>
      </c>
      <c r="AD284" s="400" t="str">
        <f t="shared" si="88"/>
        <v/>
      </c>
      <c r="AF284" s="400" t="str">
        <f t="shared" si="89"/>
        <v/>
      </c>
      <c r="AH284" s="400" t="str">
        <f t="shared" si="90"/>
        <v/>
      </c>
      <c r="AJ284" s="400" t="str">
        <f t="shared" si="91"/>
        <v/>
      </c>
      <c r="AL284" s="400" t="str">
        <f t="shared" si="92"/>
        <v/>
      </c>
      <c r="AN284" s="400" t="str">
        <f t="shared" si="93"/>
        <v/>
      </c>
      <c r="AP284" s="400" t="str">
        <f t="shared" si="94"/>
        <v/>
      </c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</row>
    <row r="285" spans="4:1002" x14ac:dyDescent="0.3">
      <c r="D285" s="400" t="str">
        <f t="shared" si="76"/>
        <v/>
      </c>
      <c r="F285" s="400" t="str">
        <f t="shared" si="76"/>
        <v/>
      </c>
      <c r="H285" s="400" t="str">
        <f t="shared" si="77"/>
        <v/>
      </c>
      <c r="J285" s="400" t="str">
        <f t="shared" si="78"/>
        <v/>
      </c>
      <c r="L285" s="400" t="str">
        <f t="shared" si="79"/>
        <v/>
      </c>
      <c r="N285" s="400" t="str">
        <f t="shared" si="80"/>
        <v/>
      </c>
      <c r="P285" s="400" t="str">
        <f t="shared" si="81"/>
        <v/>
      </c>
      <c r="R285" s="400" t="str">
        <f t="shared" si="82"/>
        <v/>
      </c>
      <c r="T285" s="400" t="str">
        <f t="shared" si="83"/>
        <v/>
      </c>
      <c r="V285" s="400" t="str">
        <f t="shared" si="84"/>
        <v/>
      </c>
      <c r="X285" s="400" t="str">
        <f t="shared" si="85"/>
        <v/>
      </c>
      <c r="Z285" s="400" t="str">
        <f t="shared" si="86"/>
        <v/>
      </c>
      <c r="AB285" s="400" t="str">
        <f t="shared" si="87"/>
        <v/>
      </c>
      <c r="AD285" s="400" t="str">
        <f t="shared" si="88"/>
        <v/>
      </c>
      <c r="AF285" s="400" t="str">
        <f t="shared" si="89"/>
        <v/>
      </c>
      <c r="AH285" s="400" t="str">
        <f t="shared" si="90"/>
        <v/>
      </c>
      <c r="AJ285" s="400" t="str">
        <f t="shared" si="91"/>
        <v/>
      </c>
      <c r="AL285" s="400" t="str">
        <f t="shared" si="92"/>
        <v/>
      </c>
      <c r="AN285" s="400" t="str">
        <f t="shared" si="93"/>
        <v/>
      </c>
      <c r="AP285" s="400" t="str">
        <f t="shared" si="94"/>
        <v/>
      </c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</row>
    <row r="286" spans="4:1002" x14ac:dyDescent="0.3">
      <c r="D286" s="400" t="str">
        <f t="shared" si="76"/>
        <v/>
      </c>
      <c r="F286" s="400" t="str">
        <f t="shared" si="76"/>
        <v/>
      </c>
      <c r="H286" s="400" t="str">
        <f t="shared" si="77"/>
        <v/>
      </c>
      <c r="J286" s="400" t="str">
        <f t="shared" si="78"/>
        <v/>
      </c>
      <c r="L286" s="400" t="str">
        <f t="shared" si="79"/>
        <v/>
      </c>
      <c r="N286" s="400" t="str">
        <f t="shared" si="80"/>
        <v/>
      </c>
      <c r="P286" s="400" t="str">
        <f t="shared" si="81"/>
        <v/>
      </c>
      <c r="R286" s="400" t="str">
        <f t="shared" si="82"/>
        <v/>
      </c>
      <c r="T286" s="400" t="str">
        <f t="shared" si="83"/>
        <v/>
      </c>
      <c r="V286" s="400" t="str">
        <f t="shared" si="84"/>
        <v/>
      </c>
      <c r="X286" s="400" t="str">
        <f t="shared" si="85"/>
        <v/>
      </c>
      <c r="Z286" s="400" t="str">
        <f t="shared" si="86"/>
        <v/>
      </c>
      <c r="AB286" s="400" t="str">
        <f t="shared" si="87"/>
        <v/>
      </c>
      <c r="AD286" s="400" t="str">
        <f t="shared" si="88"/>
        <v/>
      </c>
      <c r="AF286" s="400" t="str">
        <f t="shared" si="89"/>
        <v/>
      </c>
      <c r="AH286" s="400" t="str">
        <f t="shared" si="90"/>
        <v/>
      </c>
      <c r="AJ286" s="400" t="str">
        <f t="shared" si="91"/>
        <v/>
      </c>
      <c r="AL286" s="400" t="str">
        <f t="shared" si="92"/>
        <v/>
      </c>
      <c r="AN286" s="400" t="str">
        <f t="shared" si="93"/>
        <v/>
      </c>
      <c r="AP286" s="400" t="str">
        <f t="shared" si="94"/>
        <v/>
      </c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</row>
    <row r="287" spans="4:1002" x14ac:dyDescent="0.3">
      <c r="D287" s="400" t="str">
        <f t="shared" si="76"/>
        <v/>
      </c>
      <c r="F287" s="400" t="str">
        <f t="shared" si="76"/>
        <v/>
      </c>
      <c r="H287" s="400" t="str">
        <f t="shared" si="77"/>
        <v/>
      </c>
      <c r="J287" s="400" t="str">
        <f t="shared" si="78"/>
        <v/>
      </c>
      <c r="L287" s="400" t="str">
        <f t="shared" si="79"/>
        <v/>
      </c>
      <c r="N287" s="400" t="str">
        <f t="shared" si="80"/>
        <v/>
      </c>
      <c r="P287" s="400" t="str">
        <f t="shared" si="81"/>
        <v/>
      </c>
      <c r="R287" s="400" t="str">
        <f t="shared" si="82"/>
        <v/>
      </c>
      <c r="T287" s="400" t="str">
        <f t="shared" si="83"/>
        <v/>
      </c>
      <c r="V287" s="400" t="str">
        <f t="shared" si="84"/>
        <v/>
      </c>
      <c r="X287" s="400" t="str">
        <f t="shared" si="85"/>
        <v/>
      </c>
      <c r="Z287" s="400" t="str">
        <f t="shared" si="86"/>
        <v/>
      </c>
      <c r="AB287" s="400" t="str">
        <f t="shared" si="87"/>
        <v/>
      </c>
      <c r="AD287" s="400" t="str">
        <f t="shared" si="88"/>
        <v/>
      </c>
      <c r="AF287" s="400" t="str">
        <f t="shared" si="89"/>
        <v/>
      </c>
      <c r="AH287" s="400" t="str">
        <f t="shared" si="90"/>
        <v/>
      </c>
      <c r="AJ287" s="400" t="str">
        <f t="shared" si="91"/>
        <v/>
      </c>
      <c r="AL287" s="400" t="str">
        <f t="shared" si="92"/>
        <v/>
      </c>
      <c r="AN287" s="400" t="str">
        <f t="shared" si="93"/>
        <v/>
      </c>
      <c r="AP287" s="400" t="str">
        <f t="shared" si="94"/>
        <v/>
      </c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</row>
    <row r="288" spans="4:1002" x14ac:dyDescent="0.3">
      <c r="D288" s="400" t="str">
        <f t="shared" si="76"/>
        <v/>
      </c>
      <c r="F288" s="400" t="str">
        <f t="shared" si="76"/>
        <v/>
      </c>
      <c r="H288" s="400" t="str">
        <f t="shared" si="77"/>
        <v/>
      </c>
      <c r="J288" s="400" t="str">
        <f t="shared" si="78"/>
        <v/>
      </c>
      <c r="L288" s="400" t="str">
        <f t="shared" si="79"/>
        <v/>
      </c>
      <c r="N288" s="400" t="str">
        <f t="shared" si="80"/>
        <v/>
      </c>
      <c r="P288" s="400" t="str">
        <f t="shared" si="81"/>
        <v/>
      </c>
      <c r="R288" s="400" t="str">
        <f t="shared" si="82"/>
        <v/>
      </c>
      <c r="T288" s="400" t="str">
        <f t="shared" si="83"/>
        <v/>
      </c>
      <c r="V288" s="400" t="str">
        <f t="shared" si="84"/>
        <v/>
      </c>
      <c r="X288" s="400" t="str">
        <f t="shared" si="85"/>
        <v/>
      </c>
      <c r="Z288" s="400" t="str">
        <f t="shared" si="86"/>
        <v/>
      </c>
      <c r="AB288" s="400" t="str">
        <f t="shared" si="87"/>
        <v/>
      </c>
      <c r="AD288" s="400" t="str">
        <f t="shared" si="88"/>
        <v/>
      </c>
      <c r="AF288" s="400" t="str">
        <f t="shared" si="89"/>
        <v/>
      </c>
      <c r="AH288" s="400" t="str">
        <f t="shared" si="90"/>
        <v/>
      </c>
      <c r="AJ288" s="400" t="str">
        <f t="shared" si="91"/>
        <v/>
      </c>
      <c r="AL288" s="400" t="str">
        <f t="shared" si="92"/>
        <v/>
      </c>
      <c r="AN288" s="400" t="str">
        <f t="shared" si="93"/>
        <v/>
      </c>
      <c r="AP288" s="400" t="str">
        <f t="shared" si="94"/>
        <v/>
      </c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</row>
    <row r="289" spans="4:1002" x14ac:dyDescent="0.3">
      <c r="D289" s="400" t="str">
        <f t="shared" si="76"/>
        <v/>
      </c>
      <c r="F289" s="400" t="str">
        <f t="shared" si="76"/>
        <v/>
      </c>
      <c r="H289" s="400" t="str">
        <f t="shared" si="77"/>
        <v/>
      </c>
      <c r="J289" s="400" t="str">
        <f t="shared" si="78"/>
        <v/>
      </c>
      <c r="L289" s="400" t="str">
        <f t="shared" si="79"/>
        <v/>
      </c>
      <c r="N289" s="400" t="str">
        <f t="shared" si="80"/>
        <v/>
      </c>
      <c r="P289" s="400" t="str">
        <f t="shared" si="81"/>
        <v/>
      </c>
      <c r="R289" s="400" t="str">
        <f t="shared" si="82"/>
        <v/>
      </c>
      <c r="T289" s="400" t="str">
        <f t="shared" si="83"/>
        <v/>
      </c>
      <c r="V289" s="400" t="str">
        <f t="shared" si="84"/>
        <v/>
      </c>
      <c r="X289" s="400" t="str">
        <f t="shared" si="85"/>
        <v/>
      </c>
      <c r="Z289" s="400" t="str">
        <f t="shared" si="86"/>
        <v/>
      </c>
      <c r="AB289" s="400" t="str">
        <f t="shared" si="87"/>
        <v/>
      </c>
      <c r="AD289" s="400" t="str">
        <f t="shared" si="88"/>
        <v/>
      </c>
      <c r="AF289" s="400" t="str">
        <f t="shared" si="89"/>
        <v/>
      </c>
      <c r="AH289" s="400" t="str">
        <f t="shared" si="90"/>
        <v/>
      </c>
      <c r="AJ289" s="400" t="str">
        <f t="shared" si="91"/>
        <v/>
      </c>
      <c r="AL289" s="400" t="str">
        <f t="shared" si="92"/>
        <v/>
      </c>
      <c r="AN289" s="400" t="str">
        <f t="shared" si="93"/>
        <v/>
      </c>
      <c r="AP289" s="400" t="str">
        <f t="shared" si="94"/>
        <v/>
      </c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</row>
    <row r="290" spans="4:1002" x14ac:dyDescent="0.3">
      <c r="D290" s="400" t="str">
        <f t="shared" si="76"/>
        <v/>
      </c>
      <c r="F290" s="400" t="str">
        <f t="shared" si="76"/>
        <v/>
      </c>
      <c r="H290" s="400" t="str">
        <f t="shared" si="77"/>
        <v/>
      </c>
      <c r="J290" s="400" t="str">
        <f t="shared" si="78"/>
        <v/>
      </c>
      <c r="L290" s="400" t="str">
        <f t="shared" si="79"/>
        <v/>
      </c>
      <c r="N290" s="400" t="str">
        <f t="shared" si="80"/>
        <v/>
      </c>
      <c r="P290" s="400" t="str">
        <f t="shared" si="81"/>
        <v/>
      </c>
      <c r="R290" s="400" t="str">
        <f t="shared" si="82"/>
        <v/>
      </c>
      <c r="T290" s="400" t="str">
        <f t="shared" si="83"/>
        <v/>
      </c>
      <c r="V290" s="400" t="str">
        <f t="shared" si="84"/>
        <v/>
      </c>
      <c r="X290" s="400" t="str">
        <f t="shared" si="85"/>
        <v/>
      </c>
      <c r="Z290" s="400" t="str">
        <f t="shared" si="86"/>
        <v/>
      </c>
      <c r="AB290" s="400" t="str">
        <f t="shared" si="87"/>
        <v/>
      </c>
      <c r="AD290" s="400" t="str">
        <f t="shared" si="88"/>
        <v/>
      </c>
      <c r="AF290" s="400" t="str">
        <f t="shared" si="89"/>
        <v/>
      </c>
      <c r="AH290" s="400" t="str">
        <f t="shared" si="90"/>
        <v/>
      </c>
      <c r="AJ290" s="400" t="str">
        <f t="shared" si="91"/>
        <v/>
      </c>
      <c r="AL290" s="400" t="str">
        <f t="shared" si="92"/>
        <v/>
      </c>
      <c r="AN290" s="400" t="str">
        <f t="shared" si="93"/>
        <v/>
      </c>
      <c r="AP290" s="400" t="str">
        <f t="shared" si="94"/>
        <v/>
      </c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</row>
    <row r="291" spans="4:1002" x14ac:dyDescent="0.3">
      <c r="D291" s="400" t="str">
        <f t="shared" si="76"/>
        <v/>
      </c>
      <c r="F291" s="400" t="str">
        <f t="shared" si="76"/>
        <v/>
      </c>
      <c r="H291" s="400" t="str">
        <f t="shared" si="77"/>
        <v/>
      </c>
      <c r="J291" s="400" t="str">
        <f t="shared" si="78"/>
        <v/>
      </c>
      <c r="L291" s="400" t="str">
        <f t="shared" si="79"/>
        <v/>
      </c>
      <c r="N291" s="400" t="str">
        <f t="shared" si="80"/>
        <v/>
      </c>
      <c r="P291" s="400" t="str">
        <f t="shared" si="81"/>
        <v/>
      </c>
      <c r="R291" s="400" t="str">
        <f t="shared" si="82"/>
        <v/>
      </c>
      <c r="T291" s="400" t="str">
        <f t="shared" si="83"/>
        <v/>
      </c>
      <c r="V291" s="400" t="str">
        <f t="shared" si="84"/>
        <v/>
      </c>
      <c r="X291" s="400" t="str">
        <f t="shared" si="85"/>
        <v/>
      </c>
      <c r="Z291" s="400" t="str">
        <f t="shared" si="86"/>
        <v/>
      </c>
      <c r="AB291" s="400" t="str">
        <f t="shared" si="87"/>
        <v/>
      </c>
      <c r="AD291" s="400" t="str">
        <f t="shared" si="88"/>
        <v/>
      </c>
      <c r="AF291" s="400" t="str">
        <f t="shared" si="89"/>
        <v/>
      </c>
      <c r="AH291" s="400" t="str">
        <f t="shared" si="90"/>
        <v/>
      </c>
      <c r="AJ291" s="400" t="str">
        <f t="shared" si="91"/>
        <v/>
      </c>
      <c r="AL291" s="400" t="str">
        <f t="shared" si="92"/>
        <v/>
      </c>
      <c r="AN291" s="400" t="str">
        <f t="shared" si="93"/>
        <v/>
      </c>
      <c r="AP291" s="400" t="str">
        <f t="shared" si="94"/>
        <v/>
      </c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</row>
    <row r="292" spans="4:1002" x14ac:dyDescent="0.3">
      <c r="D292" s="400" t="str">
        <f t="shared" si="76"/>
        <v/>
      </c>
      <c r="F292" s="400" t="str">
        <f t="shared" si="76"/>
        <v/>
      </c>
      <c r="H292" s="400" t="str">
        <f t="shared" si="77"/>
        <v/>
      </c>
      <c r="J292" s="400" t="str">
        <f t="shared" si="78"/>
        <v/>
      </c>
      <c r="L292" s="400" t="str">
        <f t="shared" si="79"/>
        <v/>
      </c>
      <c r="N292" s="400" t="str">
        <f t="shared" si="80"/>
        <v/>
      </c>
      <c r="P292" s="400" t="str">
        <f t="shared" si="81"/>
        <v/>
      </c>
      <c r="R292" s="400" t="str">
        <f t="shared" si="82"/>
        <v/>
      </c>
      <c r="T292" s="400" t="str">
        <f t="shared" si="83"/>
        <v/>
      </c>
      <c r="V292" s="400" t="str">
        <f t="shared" si="84"/>
        <v/>
      </c>
      <c r="X292" s="400" t="str">
        <f t="shared" si="85"/>
        <v/>
      </c>
      <c r="Z292" s="400" t="str">
        <f t="shared" si="86"/>
        <v/>
      </c>
      <c r="AB292" s="400" t="str">
        <f t="shared" si="87"/>
        <v/>
      </c>
      <c r="AD292" s="400" t="str">
        <f t="shared" si="88"/>
        <v/>
      </c>
      <c r="AF292" s="400" t="str">
        <f t="shared" si="89"/>
        <v/>
      </c>
      <c r="AH292" s="400" t="str">
        <f t="shared" si="90"/>
        <v/>
      </c>
      <c r="AJ292" s="400" t="str">
        <f t="shared" si="91"/>
        <v/>
      </c>
      <c r="AL292" s="400" t="str">
        <f t="shared" si="92"/>
        <v/>
      </c>
      <c r="AN292" s="400" t="str">
        <f t="shared" si="93"/>
        <v/>
      </c>
      <c r="AP292" s="400" t="str">
        <f t="shared" si="94"/>
        <v/>
      </c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</row>
    <row r="293" spans="4:1002" x14ac:dyDescent="0.3">
      <c r="D293" s="400" t="str">
        <f t="shared" si="76"/>
        <v/>
      </c>
      <c r="F293" s="400" t="str">
        <f t="shared" si="76"/>
        <v/>
      </c>
      <c r="H293" s="400" t="str">
        <f t="shared" si="77"/>
        <v/>
      </c>
      <c r="J293" s="400" t="str">
        <f t="shared" si="78"/>
        <v/>
      </c>
      <c r="L293" s="400" t="str">
        <f t="shared" si="79"/>
        <v/>
      </c>
      <c r="N293" s="400" t="str">
        <f t="shared" si="80"/>
        <v/>
      </c>
      <c r="P293" s="400" t="str">
        <f t="shared" si="81"/>
        <v/>
      </c>
      <c r="R293" s="400" t="str">
        <f t="shared" si="82"/>
        <v/>
      </c>
      <c r="T293" s="400" t="str">
        <f t="shared" si="83"/>
        <v/>
      </c>
      <c r="V293" s="400" t="str">
        <f t="shared" si="84"/>
        <v/>
      </c>
      <c r="X293" s="400" t="str">
        <f t="shared" si="85"/>
        <v/>
      </c>
      <c r="Z293" s="400" t="str">
        <f t="shared" si="86"/>
        <v/>
      </c>
      <c r="AB293" s="400" t="str">
        <f t="shared" si="87"/>
        <v/>
      </c>
      <c r="AD293" s="400" t="str">
        <f t="shared" si="88"/>
        <v/>
      </c>
      <c r="AF293" s="400" t="str">
        <f t="shared" si="89"/>
        <v/>
      </c>
      <c r="AH293" s="400" t="str">
        <f t="shared" si="90"/>
        <v/>
      </c>
      <c r="AJ293" s="400" t="str">
        <f t="shared" si="91"/>
        <v/>
      </c>
      <c r="AL293" s="400" t="str">
        <f t="shared" si="92"/>
        <v/>
      </c>
      <c r="AN293" s="400" t="str">
        <f t="shared" si="93"/>
        <v/>
      </c>
      <c r="AP293" s="400" t="str">
        <f t="shared" si="94"/>
        <v/>
      </c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</row>
    <row r="294" spans="4:1002" x14ac:dyDescent="0.3">
      <c r="D294" s="400" t="str">
        <f t="shared" si="76"/>
        <v/>
      </c>
      <c r="F294" s="400" t="str">
        <f t="shared" si="76"/>
        <v/>
      </c>
      <c r="H294" s="400" t="str">
        <f t="shared" si="77"/>
        <v/>
      </c>
      <c r="J294" s="400" t="str">
        <f t="shared" si="78"/>
        <v/>
      </c>
      <c r="L294" s="400" t="str">
        <f t="shared" si="79"/>
        <v/>
      </c>
      <c r="N294" s="400" t="str">
        <f t="shared" si="80"/>
        <v/>
      </c>
      <c r="P294" s="400" t="str">
        <f t="shared" si="81"/>
        <v/>
      </c>
      <c r="R294" s="400" t="str">
        <f t="shared" si="82"/>
        <v/>
      </c>
      <c r="T294" s="400" t="str">
        <f t="shared" si="83"/>
        <v/>
      </c>
      <c r="V294" s="400" t="str">
        <f t="shared" si="84"/>
        <v/>
      </c>
      <c r="X294" s="400" t="str">
        <f t="shared" si="85"/>
        <v/>
      </c>
      <c r="Z294" s="400" t="str">
        <f t="shared" si="86"/>
        <v/>
      </c>
      <c r="AB294" s="400" t="str">
        <f t="shared" si="87"/>
        <v/>
      </c>
      <c r="AD294" s="400" t="str">
        <f t="shared" si="88"/>
        <v/>
      </c>
      <c r="AF294" s="400" t="str">
        <f t="shared" si="89"/>
        <v/>
      </c>
      <c r="AH294" s="400" t="str">
        <f t="shared" si="90"/>
        <v/>
      </c>
      <c r="AJ294" s="400" t="str">
        <f t="shared" si="91"/>
        <v/>
      </c>
      <c r="AL294" s="400" t="str">
        <f t="shared" si="92"/>
        <v/>
      </c>
      <c r="AN294" s="400" t="str">
        <f t="shared" si="93"/>
        <v/>
      </c>
      <c r="AP294" s="400" t="str">
        <f t="shared" si="94"/>
        <v/>
      </c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</row>
    <row r="295" spans="4:1002" x14ac:dyDescent="0.3">
      <c r="D295" s="400" t="str">
        <f t="shared" si="76"/>
        <v/>
      </c>
      <c r="F295" s="400" t="str">
        <f t="shared" si="76"/>
        <v/>
      </c>
      <c r="H295" s="400" t="str">
        <f t="shared" si="77"/>
        <v/>
      </c>
      <c r="J295" s="400" t="str">
        <f t="shared" si="78"/>
        <v/>
      </c>
      <c r="L295" s="400" t="str">
        <f t="shared" si="79"/>
        <v/>
      </c>
      <c r="N295" s="400" t="str">
        <f t="shared" si="80"/>
        <v/>
      </c>
      <c r="P295" s="400" t="str">
        <f t="shared" si="81"/>
        <v/>
      </c>
      <c r="R295" s="400" t="str">
        <f t="shared" si="82"/>
        <v/>
      </c>
      <c r="T295" s="400" t="str">
        <f t="shared" si="83"/>
        <v/>
      </c>
      <c r="V295" s="400" t="str">
        <f t="shared" si="84"/>
        <v/>
      </c>
      <c r="X295" s="400" t="str">
        <f t="shared" si="85"/>
        <v/>
      </c>
      <c r="Z295" s="400" t="str">
        <f t="shared" si="86"/>
        <v/>
      </c>
      <c r="AB295" s="400" t="str">
        <f t="shared" si="87"/>
        <v/>
      </c>
      <c r="AD295" s="400" t="str">
        <f t="shared" si="88"/>
        <v/>
      </c>
      <c r="AF295" s="400" t="str">
        <f t="shared" si="89"/>
        <v/>
      </c>
      <c r="AH295" s="400" t="str">
        <f t="shared" si="90"/>
        <v/>
      </c>
      <c r="AJ295" s="400" t="str">
        <f t="shared" si="91"/>
        <v/>
      </c>
      <c r="AL295" s="400" t="str">
        <f t="shared" si="92"/>
        <v/>
      </c>
      <c r="AN295" s="400" t="str">
        <f t="shared" si="93"/>
        <v/>
      </c>
      <c r="AP295" s="400" t="str">
        <f t="shared" si="94"/>
        <v/>
      </c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</row>
    <row r="296" spans="4:1002" x14ac:dyDescent="0.3">
      <c r="D296" s="400" t="str">
        <f t="shared" si="76"/>
        <v/>
      </c>
      <c r="F296" s="400" t="str">
        <f t="shared" si="76"/>
        <v/>
      </c>
      <c r="H296" s="400" t="str">
        <f t="shared" si="77"/>
        <v/>
      </c>
      <c r="J296" s="400" t="str">
        <f t="shared" si="78"/>
        <v/>
      </c>
      <c r="L296" s="400" t="str">
        <f t="shared" si="79"/>
        <v/>
      </c>
      <c r="N296" s="400" t="str">
        <f t="shared" si="80"/>
        <v/>
      </c>
      <c r="P296" s="400" t="str">
        <f t="shared" si="81"/>
        <v/>
      </c>
      <c r="R296" s="400" t="str">
        <f t="shared" si="82"/>
        <v/>
      </c>
      <c r="T296" s="400" t="str">
        <f t="shared" si="83"/>
        <v/>
      </c>
      <c r="V296" s="400" t="str">
        <f t="shared" si="84"/>
        <v/>
      </c>
      <c r="X296" s="400" t="str">
        <f t="shared" si="85"/>
        <v/>
      </c>
      <c r="Z296" s="400" t="str">
        <f t="shared" si="86"/>
        <v/>
      </c>
      <c r="AB296" s="400" t="str">
        <f t="shared" si="87"/>
        <v/>
      </c>
      <c r="AD296" s="400" t="str">
        <f t="shared" si="88"/>
        <v/>
      </c>
      <c r="AF296" s="400" t="str">
        <f t="shared" si="89"/>
        <v/>
      </c>
      <c r="AH296" s="400" t="str">
        <f t="shared" si="90"/>
        <v/>
      </c>
      <c r="AJ296" s="400" t="str">
        <f t="shared" si="91"/>
        <v/>
      </c>
      <c r="AL296" s="400" t="str">
        <f t="shared" si="92"/>
        <v/>
      </c>
      <c r="AN296" s="400" t="str">
        <f t="shared" si="93"/>
        <v/>
      </c>
      <c r="AP296" s="400" t="str">
        <f t="shared" si="94"/>
        <v/>
      </c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</row>
    <row r="297" spans="4:1002" x14ac:dyDescent="0.3">
      <c r="D297" s="400" t="str">
        <f t="shared" si="76"/>
        <v/>
      </c>
      <c r="F297" s="400" t="str">
        <f t="shared" si="76"/>
        <v/>
      </c>
      <c r="H297" s="400" t="str">
        <f t="shared" si="77"/>
        <v/>
      </c>
      <c r="J297" s="400" t="str">
        <f t="shared" si="78"/>
        <v/>
      </c>
      <c r="L297" s="400" t="str">
        <f t="shared" si="79"/>
        <v/>
      </c>
      <c r="N297" s="400" t="str">
        <f t="shared" si="80"/>
        <v/>
      </c>
      <c r="P297" s="400" t="str">
        <f t="shared" si="81"/>
        <v/>
      </c>
      <c r="R297" s="400" t="str">
        <f t="shared" si="82"/>
        <v/>
      </c>
      <c r="T297" s="400" t="str">
        <f t="shared" si="83"/>
        <v/>
      </c>
      <c r="V297" s="400" t="str">
        <f t="shared" si="84"/>
        <v/>
      </c>
      <c r="X297" s="400" t="str">
        <f t="shared" si="85"/>
        <v/>
      </c>
      <c r="Z297" s="400" t="str">
        <f t="shared" si="86"/>
        <v/>
      </c>
      <c r="AB297" s="400" t="str">
        <f t="shared" si="87"/>
        <v/>
      </c>
      <c r="AD297" s="400" t="str">
        <f t="shared" si="88"/>
        <v/>
      </c>
      <c r="AF297" s="400" t="str">
        <f t="shared" si="89"/>
        <v/>
      </c>
      <c r="AH297" s="400" t="str">
        <f t="shared" si="90"/>
        <v/>
      </c>
      <c r="AJ297" s="400" t="str">
        <f t="shared" si="91"/>
        <v/>
      </c>
      <c r="AL297" s="400" t="str">
        <f t="shared" si="92"/>
        <v/>
      </c>
      <c r="AN297" s="400" t="str">
        <f t="shared" si="93"/>
        <v/>
      </c>
      <c r="AP297" s="400" t="str">
        <f t="shared" si="94"/>
        <v/>
      </c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</row>
    <row r="298" spans="4:1002" x14ac:dyDescent="0.3">
      <c r="D298" s="400" t="str">
        <f t="shared" si="76"/>
        <v/>
      </c>
      <c r="F298" s="400" t="str">
        <f t="shared" si="76"/>
        <v/>
      </c>
      <c r="H298" s="400" t="str">
        <f t="shared" si="77"/>
        <v/>
      </c>
      <c r="J298" s="400" t="str">
        <f t="shared" si="78"/>
        <v/>
      </c>
      <c r="L298" s="400" t="str">
        <f t="shared" si="79"/>
        <v/>
      </c>
      <c r="N298" s="400" t="str">
        <f t="shared" si="80"/>
        <v/>
      </c>
      <c r="P298" s="400" t="str">
        <f t="shared" si="81"/>
        <v/>
      </c>
      <c r="R298" s="400" t="str">
        <f t="shared" si="82"/>
        <v/>
      </c>
      <c r="T298" s="400" t="str">
        <f t="shared" si="83"/>
        <v/>
      </c>
      <c r="V298" s="400" t="str">
        <f t="shared" si="84"/>
        <v/>
      </c>
      <c r="X298" s="400" t="str">
        <f t="shared" si="85"/>
        <v/>
      </c>
      <c r="Z298" s="400" t="str">
        <f t="shared" si="86"/>
        <v/>
      </c>
      <c r="AB298" s="400" t="str">
        <f t="shared" si="87"/>
        <v/>
      </c>
      <c r="AD298" s="400" t="str">
        <f t="shared" si="88"/>
        <v/>
      </c>
      <c r="AF298" s="400" t="str">
        <f t="shared" si="89"/>
        <v/>
      </c>
      <c r="AH298" s="400" t="str">
        <f t="shared" si="90"/>
        <v/>
      </c>
      <c r="AJ298" s="400" t="str">
        <f t="shared" si="91"/>
        <v/>
      </c>
      <c r="AL298" s="400" t="str">
        <f t="shared" si="92"/>
        <v/>
      </c>
      <c r="AN298" s="400" t="str">
        <f t="shared" si="93"/>
        <v/>
      </c>
      <c r="AP298" s="400" t="str">
        <f t="shared" si="94"/>
        <v/>
      </c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</row>
    <row r="299" spans="4:1002" x14ac:dyDescent="0.3">
      <c r="D299" s="400" t="str">
        <f t="shared" si="76"/>
        <v/>
      </c>
      <c r="F299" s="400" t="str">
        <f t="shared" si="76"/>
        <v/>
      </c>
      <c r="H299" s="400" t="str">
        <f t="shared" si="77"/>
        <v/>
      </c>
      <c r="J299" s="400" t="str">
        <f t="shared" si="78"/>
        <v/>
      </c>
      <c r="L299" s="400" t="str">
        <f t="shared" si="79"/>
        <v/>
      </c>
      <c r="N299" s="400" t="str">
        <f t="shared" si="80"/>
        <v/>
      </c>
      <c r="P299" s="400" t="str">
        <f t="shared" si="81"/>
        <v/>
      </c>
      <c r="R299" s="400" t="str">
        <f t="shared" si="82"/>
        <v/>
      </c>
      <c r="T299" s="400" t="str">
        <f t="shared" si="83"/>
        <v/>
      </c>
      <c r="V299" s="400" t="str">
        <f t="shared" si="84"/>
        <v/>
      </c>
      <c r="X299" s="400" t="str">
        <f t="shared" si="85"/>
        <v/>
      </c>
      <c r="Z299" s="400" t="str">
        <f t="shared" si="86"/>
        <v/>
      </c>
      <c r="AB299" s="400" t="str">
        <f t="shared" si="87"/>
        <v/>
      </c>
      <c r="AD299" s="400" t="str">
        <f t="shared" si="88"/>
        <v/>
      </c>
      <c r="AF299" s="400" t="str">
        <f t="shared" si="89"/>
        <v/>
      </c>
      <c r="AH299" s="400" t="str">
        <f t="shared" si="90"/>
        <v/>
      </c>
      <c r="AJ299" s="400" t="str">
        <f t="shared" si="91"/>
        <v/>
      </c>
      <c r="AL299" s="400" t="str">
        <f t="shared" si="92"/>
        <v/>
      </c>
      <c r="AN299" s="400" t="str">
        <f t="shared" si="93"/>
        <v/>
      </c>
      <c r="AP299" s="400" t="str">
        <f t="shared" si="94"/>
        <v/>
      </c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</row>
    <row r="300" spans="4:1002" x14ac:dyDescent="0.3">
      <c r="D300" s="400" t="str">
        <f t="shared" si="76"/>
        <v/>
      </c>
      <c r="F300" s="400" t="str">
        <f t="shared" si="76"/>
        <v/>
      </c>
      <c r="H300" s="400" t="str">
        <f t="shared" si="77"/>
        <v/>
      </c>
      <c r="J300" s="400" t="str">
        <f t="shared" si="78"/>
        <v/>
      </c>
      <c r="L300" s="400" t="str">
        <f t="shared" si="79"/>
        <v/>
      </c>
      <c r="N300" s="400" t="str">
        <f t="shared" si="80"/>
        <v/>
      </c>
      <c r="P300" s="400" t="str">
        <f t="shared" si="81"/>
        <v/>
      </c>
      <c r="R300" s="400" t="str">
        <f t="shared" si="82"/>
        <v/>
      </c>
      <c r="T300" s="400" t="str">
        <f t="shared" si="83"/>
        <v/>
      </c>
      <c r="V300" s="400" t="str">
        <f t="shared" si="84"/>
        <v/>
      </c>
      <c r="X300" s="400" t="str">
        <f t="shared" si="85"/>
        <v/>
      </c>
      <c r="Z300" s="400" t="str">
        <f t="shared" si="86"/>
        <v/>
      </c>
      <c r="AB300" s="400" t="str">
        <f t="shared" si="87"/>
        <v/>
      </c>
      <c r="AD300" s="400" t="str">
        <f t="shared" si="88"/>
        <v/>
      </c>
      <c r="AF300" s="400" t="str">
        <f t="shared" si="89"/>
        <v/>
      </c>
      <c r="AH300" s="400" t="str">
        <f t="shared" si="90"/>
        <v/>
      </c>
      <c r="AJ300" s="400" t="str">
        <f t="shared" si="91"/>
        <v/>
      </c>
      <c r="AL300" s="400" t="str">
        <f t="shared" si="92"/>
        <v/>
      </c>
      <c r="AN300" s="400" t="str">
        <f t="shared" si="93"/>
        <v/>
      </c>
      <c r="AP300" s="400" t="str">
        <f t="shared" si="94"/>
        <v/>
      </c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</row>
  </sheetData>
  <conditionalFormatting sqref="D12:D300">
    <cfRule type="expression" dxfId="1" priority="2">
      <formula>AND(LEN(D12)&gt;0,OR(D12&lt;D$2,D12&gt;D$3))</formula>
    </cfRule>
  </conditionalFormatting>
  <conditionalFormatting sqref="AP12:AP300 AN12:AN300 AL12:AL300 AJ12:AJ300 AH12:AH300 AF12:AF300 AD12:AD300 AB12:AB300 Z12:Z300 X12:X300 V12:V300 T12:T300 R12:R300 P12:P300 N12:N300 L12:L300 J12:J300 H12:H300 F12:F300">
    <cfRule type="expression" dxfId="0" priority="1">
      <formula>AND(LEN(F12)&gt;0,OR(F12&lt;F$2,F12&gt;F$3))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B22" zoomScale="90" zoomScaleNormal="90" workbookViewId="0">
      <selection activeCell="J24" sqref="J24"/>
    </sheetView>
  </sheetViews>
  <sheetFormatPr defaultColWidth="8.88671875" defaultRowHeight="14.4" x14ac:dyDescent="0.3"/>
  <cols>
    <col min="1" max="1" width="5.44140625" customWidth="1"/>
    <col min="2" max="2" width="58" customWidth="1"/>
    <col min="3" max="3" width="16.109375" customWidth="1"/>
    <col min="4" max="4" width="10" hidden="1" customWidth="1"/>
    <col min="5" max="5" width="1.5546875" customWidth="1"/>
    <col min="6" max="6" width="57.109375" customWidth="1"/>
    <col min="7" max="7" width="62.109375" style="53" customWidth="1"/>
    <col min="8" max="8" width="14.8867187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x14ac:dyDescent="0.3">
      <c r="C1" s="52" t="s">
        <v>108</v>
      </c>
    </row>
    <row r="2" spans="2:10" x14ac:dyDescent="0.3">
      <c r="C2" s="54" t="s">
        <v>109</v>
      </c>
    </row>
    <row r="3" spans="2:10" ht="21" x14ac:dyDescent="0.4">
      <c r="B3" s="55"/>
      <c r="C3" s="56" t="s">
        <v>110</v>
      </c>
      <c r="D3" s="56" t="s">
        <v>111</v>
      </c>
      <c r="E3" s="57"/>
      <c r="F3" s="57"/>
      <c r="G3" s="58"/>
    </row>
    <row r="4" spans="2:10" ht="42.6" thickBot="1" x14ac:dyDescent="0.45">
      <c r="B4" s="59" t="s">
        <v>112</v>
      </c>
      <c r="C4" s="60" t="s">
        <v>113</v>
      </c>
      <c r="D4" s="56" t="s">
        <v>114</v>
      </c>
      <c r="E4" s="57"/>
      <c r="F4" s="59" t="s">
        <v>115</v>
      </c>
      <c r="G4" s="61" t="s">
        <v>116</v>
      </c>
      <c r="H4" s="54" t="s">
        <v>117</v>
      </c>
      <c r="J4" t="s">
        <v>118</v>
      </c>
    </row>
    <row r="5" spans="2:10" ht="31.35" customHeight="1" x14ac:dyDescent="0.4">
      <c r="B5" s="62" t="s">
        <v>119</v>
      </c>
      <c r="C5" s="63">
        <v>15.48</v>
      </c>
      <c r="D5" s="63" t="e">
        <f>'[1]Direct Care'!#REF!</f>
        <v>#REF!</v>
      </c>
      <c r="E5" s="64"/>
      <c r="F5" s="65" t="s">
        <v>120</v>
      </c>
      <c r="G5" s="66" t="s">
        <v>121</v>
      </c>
      <c r="H5" s="67">
        <f>H6/2080</f>
        <v>15.480288461538462</v>
      </c>
      <c r="J5" s="68" t="e">
        <f>D5-H5</f>
        <v>#REF!</v>
      </c>
    </row>
    <row r="6" spans="2:10" ht="31.35" customHeight="1" thickBot="1" x14ac:dyDescent="0.45">
      <c r="B6" s="69" t="s">
        <v>122</v>
      </c>
      <c r="C6" s="70">
        <f>C5*2080</f>
        <v>32198.400000000001</v>
      </c>
      <c r="D6" s="70" t="e">
        <f>D5*2080</f>
        <v>#REF!</v>
      </c>
      <c r="E6" s="57"/>
      <c r="F6" s="71"/>
      <c r="G6" s="72"/>
      <c r="H6" s="73">
        <v>32199</v>
      </c>
      <c r="J6" s="68"/>
    </row>
    <row r="7" spans="2:10" ht="21" x14ac:dyDescent="0.4">
      <c r="B7" s="62" t="s">
        <v>123</v>
      </c>
      <c r="C7" s="63">
        <v>19.96</v>
      </c>
      <c r="D7" s="63" t="e">
        <f>'[1]Direct Care III '!#REF!</f>
        <v>#REF!</v>
      </c>
      <c r="E7" s="64"/>
      <c r="F7" s="64" t="s">
        <v>124</v>
      </c>
      <c r="G7" s="66" t="s">
        <v>125</v>
      </c>
      <c r="H7" s="67">
        <f>H8/2080</f>
        <v>18.400480769230768</v>
      </c>
      <c r="J7" s="68" t="e">
        <f>D7-H7</f>
        <v>#REF!</v>
      </c>
    </row>
    <row r="8" spans="2:10" ht="21.6" thickBot="1" x14ac:dyDescent="0.45">
      <c r="B8" s="74" t="s">
        <v>126</v>
      </c>
      <c r="C8" s="75">
        <f>C7*2080</f>
        <v>41516.800000000003</v>
      </c>
      <c r="D8" s="75" t="e">
        <f>D7*2080</f>
        <v>#REF!</v>
      </c>
      <c r="E8" s="76"/>
      <c r="F8" s="76"/>
      <c r="G8" s="72"/>
      <c r="H8" s="73">
        <v>38273</v>
      </c>
      <c r="J8" s="68"/>
    </row>
    <row r="9" spans="2:10" ht="21" x14ac:dyDescent="0.4">
      <c r="B9" s="62" t="s">
        <v>127</v>
      </c>
      <c r="C9" s="63">
        <v>15.53</v>
      </c>
      <c r="D9" s="63" t="e">
        <f>[1]CNA!#REF!</f>
        <v>#REF!</v>
      </c>
      <c r="E9" s="64"/>
      <c r="F9" s="64"/>
      <c r="G9" s="66" t="s">
        <v>128</v>
      </c>
      <c r="H9" s="67">
        <f>H10/2080</f>
        <v>20.43028846153846</v>
      </c>
      <c r="J9" s="77" t="e">
        <f>D9-H9</f>
        <v>#REF!</v>
      </c>
    </row>
    <row r="10" spans="2:10" ht="21.6" thickBot="1" x14ac:dyDescent="0.45">
      <c r="B10" s="74" t="s">
        <v>129</v>
      </c>
      <c r="C10" s="75">
        <f>C9*2080</f>
        <v>32302.399999999998</v>
      </c>
      <c r="D10" s="75" t="e">
        <f>D9*2080</f>
        <v>#REF!</v>
      </c>
      <c r="E10" s="76"/>
      <c r="F10" s="76"/>
      <c r="G10" s="72"/>
      <c r="H10" s="73">
        <v>42495</v>
      </c>
      <c r="J10" s="68"/>
    </row>
    <row r="11" spans="2:10" ht="21" x14ac:dyDescent="0.4">
      <c r="B11" s="62" t="s">
        <v>130</v>
      </c>
      <c r="C11" s="63">
        <v>21.14</v>
      </c>
      <c r="D11" s="63" t="e">
        <f>'[1]Caseworker BA'!#REF!</f>
        <v>#REF!</v>
      </c>
      <c r="E11" s="64"/>
      <c r="F11" s="64" t="s">
        <v>131</v>
      </c>
      <c r="G11" s="66" t="s">
        <v>132</v>
      </c>
      <c r="H11" s="78" t="s">
        <v>133</v>
      </c>
      <c r="J11" s="68"/>
    </row>
    <row r="12" spans="2:10" ht="21.6" thickBot="1" x14ac:dyDescent="0.45">
      <c r="B12" s="74" t="s">
        <v>134</v>
      </c>
      <c r="C12" s="75">
        <f>C11*2080</f>
        <v>43971.200000000004</v>
      </c>
      <c r="D12" s="75" t="e">
        <f>D11*2080</f>
        <v>#REF!</v>
      </c>
      <c r="E12" s="76"/>
      <c r="F12" s="76" t="s">
        <v>135</v>
      </c>
      <c r="G12" s="72"/>
      <c r="H12" s="79"/>
      <c r="J12" s="68"/>
    </row>
    <row r="13" spans="2:10" ht="42" x14ac:dyDescent="0.4">
      <c r="B13" s="80" t="s">
        <v>136</v>
      </c>
      <c r="C13" s="81">
        <v>25.32</v>
      </c>
      <c r="D13" s="81" t="e">
        <f>'[1]Casemanager MA '!#REF!</f>
        <v>#REF!</v>
      </c>
      <c r="E13" s="57"/>
      <c r="F13" s="57" t="s">
        <v>137</v>
      </c>
      <c r="G13" s="82" t="s">
        <v>138</v>
      </c>
      <c r="H13" s="67">
        <f>H14/2080</f>
        <v>19.703365384615385</v>
      </c>
      <c r="J13" s="68" t="e">
        <f>D13-H13</f>
        <v>#REF!</v>
      </c>
    </row>
    <row r="14" spans="2:10" ht="42.6" thickBot="1" x14ac:dyDescent="0.45">
      <c r="B14" s="80" t="s">
        <v>139</v>
      </c>
      <c r="C14" s="75">
        <f>C13*2080</f>
        <v>52665.599999999999</v>
      </c>
      <c r="D14" s="75" t="e">
        <f>D13*2080</f>
        <v>#REF!</v>
      </c>
      <c r="E14" s="76"/>
      <c r="F14" s="83" t="s">
        <v>140</v>
      </c>
      <c r="G14" s="72"/>
      <c r="H14" s="73">
        <v>40983</v>
      </c>
      <c r="J14" s="68"/>
    </row>
    <row r="15" spans="2:10" ht="21" x14ac:dyDescent="0.4">
      <c r="B15" s="62" t="s">
        <v>141</v>
      </c>
      <c r="C15" s="63">
        <v>29.29</v>
      </c>
      <c r="D15" s="63" t="e">
        <f>'[1]Clinician w indep Lic'!#REF!</f>
        <v>#REF!</v>
      </c>
      <c r="E15" s="64"/>
      <c r="F15" s="64" t="s">
        <v>142</v>
      </c>
      <c r="G15" s="66" t="s">
        <v>143</v>
      </c>
      <c r="H15" s="67">
        <f>H16/2080</f>
        <v>27.190865384615385</v>
      </c>
      <c r="J15" s="68" t="e">
        <f>D15-H15</f>
        <v>#REF!</v>
      </c>
    </row>
    <row r="16" spans="2:10" ht="21.6" thickBot="1" x14ac:dyDescent="0.45">
      <c r="B16" s="74" t="s">
        <v>144</v>
      </c>
      <c r="C16" s="75">
        <f>C15*2080</f>
        <v>60923.199999999997</v>
      </c>
      <c r="D16" s="75" t="e">
        <f>D15*2080</f>
        <v>#REF!</v>
      </c>
      <c r="E16" s="76"/>
      <c r="F16" s="76"/>
      <c r="G16" s="72"/>
      <c r="H16" s="73">
        <v>56557</v>
      </c>
      <c r="J16" s="68"/>
    </row>
    <row r="17" spans="2:10" ht="21" x14ac:dyDescent="0.4">
      <c r="B17" s="62" t="s">
        <v>145</v>
      </c>
      <c r="C17" s="63">
        <v>40.06</v>
      </c>
      <c r="D17" s="63" t="e">
        <f>'[1]Clinical Manager'!#REF!</f>
        <v>#REF!</v>
      </c>
      <c r="E17" s="64"/>
      <c r="F17" s="84" t="s">
        <v>146</v>
      </c>
      <c r="G17" s="66" t="s">
        <v>147</v>
      </c>
      <c r="H17" s="67">
        <f>H18/2080</f>
        <v>33.217788461538461</v>
      </c>
      <c r="J17" s="68" t="e">
        <f>D17-H17</f>
        <v>#REF!</v>
      </c>
    </row>
    <row r="18" spans="2:10" ht="21.6" thickBot="1" x14ac:dyDescent="0.45">
      <c r="B18" s="74" t="s">
        <v>148</v>
      </c>
      <c r="C18" s="75">
        <f>C17*2080</f>
        <v>83324.800000000003</v>
      </c>
      <c r="D18" s="75" t="e">
        <f>D17*2080</f>
        <v>#REF!</v>
      </c>
      <c r="E18" s="76"/>
      <c r="F18" s="85"/>
      <c r="G18" s="72"/>
      <c r="H18" s="73">
        <v>69093</v>
      </c>
      <c r="J18" s="68"/>
    </row>
    <row r="19" spans="2:10" ht="21" x14ac:dyDescent="0.4">
      <c r="B19" s="62" t="s">
        <v>149</v>
      </c>
      <c r="C19" s="63">
        <v>27.62</v>
      </c>
      <c r="D19" s="63" t="e">
        <f>[1]LPN!#REF!</f>
        <v>#REF!</v>
      </c>
      <c r="E19" s="64"/>
      <c r="F19" s="64"/>
      <c r="G19" s="66" t="s">
        <v>150</v>
      </c>
      <c r="H19" s="67">
        <f>H20/2080</f>
        <v>25.143750000000001</v>
      </c>
      <c r="J19" s="68" t="e">
        <f>D19-H19</f>
        <v>#REF!</v>
      </c>
    </row>
    <row r="20" spans="2:10" ht="21.6" thickBot="1" x14ac:dyDescent="0.45">
      <c r="B20" s="74" t="s">
        <v>151</v>
      </c>
      <c r="C20" s="75">
        <f>C19*2080</f>
        <v>57449.599999999999</v>
      </c>
      <c r="D20" s="75" t="e">
        <f>D19*2080</f>
        <v>#REF!</v>
      </c>
      <c r="E20" s="76"/>
      <c r="F20" s="76"/>
      <c r="G20" s="72"/>
      <c r="H20" s="73">
        <v>52299</v>
      </c>
      <c r="J20" s="68"/>
    </row>
    <row r="21" spans="2:10" ht="21" x14ac:dyDescent="0.4">
      <c r="B21" s="62" t="s">
        <v>152</v>
      </c>
      <c r="C21" s="63">
        <v>41.76</v>
      </c>
      <c r="D21" s="63" t="e">
        <f>'[1]BS RN'!#REF!</f>
        <v>#REF!</v>
      </c>
      <c r="E21" s="64"/>
      <c r="F21" s="64"/>
      <c r="G21" s="66" t="s">
        <v>153</v>
      </c>
      <c r="H21" s="86">
        <f>H22/2080</f>
        <v>33.460576923076921</v>
      </c>
      <c r="J21" s="68" t="e">
        <f>D21-H21</f>
        <v>#REF!</v>
      </c>
    </row>
    <row r="22" spans="2:10" ht="21.6" thickBot="1" x14ac:dyDescent="0.45">
      <c r="B22" s="74" t="s">
        <v>154</v>
      </c>
      <c r="C22" s="75">
        <f>C21*2080</f>
        <v>86860.800000000003</v>
      </c>
      <c r="D22" s="75" t="e">
        <f>D21*2080</f>
        <v>#REF!</v>
      </c>
      <c r="E22" s="76"/>
      <c r="F22" s="76"/>
      <c r="G22" s="72"/>
      <c r="H22" s="73">
        <v>69598</v>
      </c>
      <c r="J22" s="68"/>
    </row>
    <row r="23" spans="2:10" ht="21" x14ac:dyDescent="0.4">
      <c r="B23" s="62" t="s">
        <v>155</v>
      </c>
      <c r="C23" s="63">
        <v>57.41</v>
      </c>
      <c r="D23" s="63" t="e">
        <f>'[1]MA RN. APRN'!#REF!</f>
        <v>#REF!</v>
      </c>
      <c r="E23" s="64"/>
      <c r="F23" s="64"/>
      <c r="G23" s="66" t="s">
        <v>156</v>
      </c>
      <c r="H23" s="67">
        <f>H24/2080</f>
        <v>48.354326923076925</v>
      </c>
      <c r="J23" s="68" t="e">
        <f>D23-H23</f>
        <v>#REF!</v>
      </c>
    </row>
    <row r="24" spans="2:10" ht="21.6" thickBot="1" x14ac:dyDescent="0.45">
      <c r="B24" s="74" t="s">
        <v>157</v>
      </c>
      <c r="C24" s="75">
        <f>C23*2080</f>
        <v>119412.79999999999</v>
      </c>
      <c r="D24" s="75" t="e">
        <f>D23*2080</f>
        <v>#REF!</v>
      </c>
      <c r="E24" s="76"/>
      <c r="F24" s="76"/>
      <c r="G24" s="72"/>
      <c r="H24" s="73">
        <v>100577</v>
      </c>
      <c r="J24" s="68"/>
    </row>
    <row r="25" spans="2:10" ht="21" x14ac:dyDescent="0.4">
      <c r="B25" s="57"/>
      <c r="C25" s="57"/>
      <c r="D25" s="57"/>
      <c r="E25" s="57"/>
      <c r="F25" s="57"/>
      <c r="G25" s="58"/>
    </row>
    <row r="26" spans="2:10" ht="42" x14ac:dyDescent="0.4">
      <c r="B26" s="87" t="s">
        <v>158</v>
      </c>
      <c r="C26" s="70">
        <v>32198</v>
      </c>
      <c r="D26" s="57"/>
      <c r="E26" s="57"/>
      <c r="F26" s="57"/>
      <c r="G26" s="58"/>
    </row>
    <row r="27" spans="2:10" ht="21" x14ac:dyDescent="0.4">
      <c r="B27" s="57"/>
      <c r="C27" s="57"/>
      <c r="D27" s="57"/>
      <c r="E27" s="57"/>
      <c r="F27" s="57"/>
      <c r="G27" s="58"/>
    </row>
    <row r="28" spans="2:10" ht="42" x14ac:dyDescent="0.4">
      <c r="B28" s="87" t="s">
        <v>159</v>
      </c>
      <c r="C28" s="70">
        <v>29640</v>
      </c>
      <c r="D28" s="57"/>
      <c r="E28" s="57"/>
      <c r="F28" s="57" t="s">
        <v>160</v>
      </c>
      <c r="G28" s="58"/>
    </row>
    <row r="29" spans="2:10" ht="21" x14ac:dyDescent="0.4">
      <c r="B29" s="57"/>
      <c r="C29" s="57"/>
      <c r="D29" s="57"/>
      <c r="E29" s="57"/>
      <c r="F29" s="57"/>
      <c r="G29" s="58"/>
    </row>
    <row r="30" spans="2:10" ht="21" x14ac:dyDescent="0.4">
      <c r="B30" s="88" t="s">
        <v>161</v>
      </c>
      <c r="C30" s="89">
        <v>0.22309999999999999</v>
      </c>
      <c r="D30" s="57"/>
      <c r="E30" s="57"/>
      <c r="F30" s="57" t="s">
        <v>162</v>
      </c>
      <c r="G30" s="58"/>
    </row>
    <row r="31" spans="2:10" ht="21" x14ac:dyDescent="0.4">
      <c r="B31" s="88"/>
      <c r="C31" s="89"/>
      <c r="D31" s="57"/>
      <c r="E31" s="57"/>
      <c r="F31" s="57" t="s">
        <v>163</v>
      </c>
      <c r="G31" s="58"/>
    </row>
    <row r="32" spans="2:10" ht="21" x14ac:dyDescent="0.4">
      <c r="B32" s="88"/>
      <c r="C32" s="89">
        <v>0.224</v>
      </c>
      <c r="D32" s="57"/>
      <c r="E32" s="57"/>
      <c r="F32" s="57" t="s">
        <v>164</v>
      </c>
      <c r="G32" s="58"/>
    </row>
    <row r="33" spans="2:7" ht="21" x14ac:dyDescent="0.4">
      <c r="B33" s="88"/>
      <c r="C33" s="89"/>
      <c r="D33" s="57"/>
      <c r="E33" s="57"/>
      <c r="F33" s="57" t="s">
        <v>163</v>
      </c>
      <c r="G33" s="58"/>
    </row>
    <row r="34" spans="2:7" ht="21" x14ac:dyDescent="0.4">
      <c r="B34" s="88"/>
      <c r="C34" s="89"/>
      <c r="D34" s="57"/>
      <c r="E34" s="57"/>
      <c r="F34" s="57"/>
      <c r="G34" s="58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66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0"/>
  <sheetViews>
    <sheetView zoomScale="90" zoomScaleNormal="90" zoomScaleSheetLayoutView="85" workbookViewId="0">
      <selection activeCell="J24" sqref="J24"/>
    </sheetView>
  </sheetViews>
  <sheetFormatPr defaultColWidth="9.109375" defaultRowHeight="14.4" x14ac:dyDescent="0.3"/>
  <cols>
    <col min="1" max="2" width="2.44140625" style="90" customWidth="1"/>
    <col min="3" max="3" width="29" style="90" customWidth="1"/>
    <col min="4" max="4" width="11.44140625" style="90" customWidth="1"/>
    <col min="5" max="5" width="12.5546875" style="90" bestFit="1" customWidth="1"/>
    <col min="6" max="6" width="19.44140625" style="90" customWidth="1"/>
    <col min="7" max="7" width="2.44140625" style="90" customWidth="1"/>
    <col min="8" max="8" width="2.109375" style="91" customWidth="1"/>
    <col min="9" max="9" width="2.88671875" style="91" customWidth="1"/>
    <col min="10" max="10" width="2.44140625" style="90" customWidth="1"/>
    <col min="11" max="11" width="30.88671875" style="90" customWidth="1"/>
    <col min="12" max="12" width="11.44140625" style="90" customWidth="1"/>
    <col min="13" max="13" width="12.5546875" style="90" bestFit="1" customWidth="1"/>
    <col min="14" max="14" width="16.44140625" style="90" customWidth="1"/>
    <col min="15" max="15" width="2.44140625" style="90" customWidth="1"/>
    <col min="16" max="16" width="4.109375" style="91" customWidth="1"/>
    <col min="17" max="17" width="4.88671875" style="90" hidden="1" customWidth="1"/>
    <col min="18" max="18" width="16.5546875" style="90" hidden="1" customWidth="1"/>
    <col min="19" max="19" width="11.5546875" style="90" hidden="1" customWidth="1"/>
    <col min="20" max="20" width="17.109375" style="90" hidden="1" customWidth="1"/>
    <col min="21" max="21" width="18.88671875" style="90" hidden="1" customWidth="1"/>
    <col min="22" max="22" width="3.109375" style="90" customWidth="1"/>
    <col min="23" max="23" width="33.88671875" style="90" hidden="1" customWidth="1"/>
    <col min="24" max="24" width="13.109375" style="90" hidden="1" customWidth="1"/>
    <col min="25" max="25" width="4.44140625" style="90" customWidth="1"/>
    <col min="26" max="26" width="43.5546875" style="90" customWidth="1"/>
    <col min="27" max="28" width="13.5546875" style="90" hidden="1" customWidth="1"/>
    <col min="29" max="29" width="13" style="90" customWidth="1"/>
    <col min="30" max="30" width="59.5546875" style="90" customWidth="1"/>
    <col min="31" max="16384" width="9.109375" style="90"/>
  </cols>
  <sheetData>
    <row r="1" spans="1:30" ht="8.25" customHeight="1" thickBot="1" x14ac:dyDescent="0.35"/>
    <row r="2" spans="1:30" ht="18.600000000000001" thickBot="1" x14ac:dyDescent="0.4">
      <c r="A2" s="92"/>
      <c r="B2" s="93" t="s">
        <v>165</v>
      </c>
      <c r="C2" s="94"/>
      <c r="D2" s="94"/>
      <c r="E2" s="94"/>
      <c r="F2" s="94"/>
      <c r="G2" s="95"/>
      <c r="J2" s="93" t="s">
        <v>166</v>
      </c>
      <c r="K2" s="94"/>
      <c r="L2" s="94"/>
      <c r="M2" s="94"/>
      <c r="N2" s="94"/>
      <c r="O2" s="95"/>
      <c r="Q2" s="96" t="s">
        <v>167</v>
      </c>
      <c r="R2" s="97"/>
      <c r="S2" s="97"/>
      <c r="T2" s="97"/>
      <c r="U2" s="98"/>
      <c r="W2" s="96" t="s">
        <v>168</v>
      </c>
      <c r="X2" s="98"/>
      <c r="Z2" s="99" t="s">
        <v>169</v>
      </c>
      <c r="AA2" s="100"/>
      <c r="AB2" s="100"/>
      <c r="AC2" s="100"/>
      <c r="AD2" s="101"/>
    </row>
    <row r="3" spans="1:30" ht="8.25" customHeight="1" thickBot="1" x14ac:dyDescent="0.35">
      <c r="A3" s="92"/>
      <c r="B3" s="102"/>
      <c r="C3" s="103"/>
      <c r="D3" s="104"/>
      <c r="E3" s="104"/>
      <c r="F3" s="104"/>
      <c r="G3" s="105"/>
      <c r="J3" s="102"/>
      <c r="K3" s="103"/>
      <c r="L3" s="104"/>
      <c r="M3" s="104"/>
      <c r="N3" s="104"/>
      <c r="O3" s="105"/>
      <c r="Q3" s="106"/>
      <c r="R3" s="106"/>
      <c r="S3" s="106"/>
    </row>
    <row r="4" spans="1:30" ht="15" customHeight="1" thickBot="1" x14ac:dyDescent="0.35">
      <c r="A4" s="92"/>
      <c r="B4" s="102"/>
      <c r="C4" s="107" t="s">
        <v>170</v>
      </c>
      <c r="D4" s="108"/>
      <c r="E4" s="108"/>
      <c r="F4" s="109"/>
      <c r="G4" s="110"/>
      <c r="J4" s="102"/>
      <c r="K4" s="107" t="s">
        <v>171</v>
      </c>
      <c r="L4" s="108"/>
      <c r="M4" s="108"/>
      <c r="N4" s="109"/>
      <c r="O4" s="110"/>
      <c r="Q4" s="106"/>
      <c r="R4" s="106"/>
      <c r="S4" s="106"/>
      <c r="W4" s="111" t="s">
        <v>172</v>
      </c>
      <c r="X4" s="111" t="s">
        <v>173</v>
      </c>
      <c r="Z4" s="112"/>
      <c r="AA4" s="113" t="s">
        <v>174</v>
      </c>
      <c r="AB4" s="113" t="s">
        <v>175</v>
      </c>
      <c r="AC4" s="113" t="s">
        <v>176</v>
      </c>
      <c r="AD4" s="114" t="s">
        <v>177</v>
      </c>
    </row>
    <row r="5" spans="1:30" x14ac:dyDescent="0.3">
      <c r="A5" s="92"/>
      <c r="B5" s="102"/>
      <c r="C5" s="104"/>
      <c r="D5" s="115" t="s">
        <v>173</v>
      </c>
      <c r="E5" s="115" t="s">
        <v>178</v>
      </c>
      <c r="F5" s="115" t="s">
        <v>176</v>
      </c>
      <c r="G5" s="105"/>
      <c r="J5" s="102"/>
      <c r="K5" s="104"/>
      <c r="L5" s="115" t="s">
        <v>173</v>
      </c>
      <c r="M5" s="115" t="s">
        <v>178</v>
      </c>
      <c r="N5" s="115" t="s">
        <v>176</v>
      </c>
      <c r="O5" s="105"/>
      <c r="Q5" s="116" t="s">
        <v>179</v>
      </c>
      <c r="R5" s="116" t="s">
        <v>180</v>
      </c>
      <c r="S5" s="116" t="s">
        <v>181</v>
      </c>
      <c r="T5" s="116" t="s">
        <v>182</v>
      </c>
      <c r="U5" s="116" t="s">
        <v>183</v>
      </c>
      <c r="W5" s="117" t="s">
        <v>184</v>
      </c>
      <c r="X5" s="118">
        <v>59445.949894732272</v>
      </c>
      <c r="Z5" s="119" t="s">
        <v>185</v>
      </c>
      <c r="AA5" s="120"/>
      <c r="AB5" s="120"/>
      <c r="AC5" s="120"/>
      <c r="AD5" s="105"/>
    </row>
    <row r="6" spans="1:30" x14ac:dyDescent="0.3">
      <c r="A6" s="92"/>
      <c r="B6" s="102"/>
      <c r="C6" s="121" t="s">
        <v>184</v>
      </c>
      <c r="D6" s="122">
        <f>AC6</f>
        <v>64135</v>
      </c>
      <c r="E6" s="123">
        <f>'[2]Rate Calculation'!D14</f>
        <v>0.35</v>
      </c>
      <c r="F6" s="124">
        <f>D6*E6</f>
        <v>22447.25</v>
      </c>
      <c r="G6" s="105"/>
      <c r="J6" s="102"/>
      <c r="K6" s="121" t="str">
        <f>C6</f>
        <v>Management</v>
      </c>
      <c r="L6" s="122">
        <f>AC6</f>
        <v>64135</v>
      </c>
      <c r="M6" s="123">
        <f>+E6</f>
        <v>0.35</v>
      </c>
      <c r="N6" s="124">
        <f>L6*M6</f>
        <v>22447.25</v>
      </c>
      <c r="O6" s="105"/>
      <c r="Q6" s="116"/>
      <c r="R6" s="116"/>
      <c r="S6" s="116"/>
      <c r="T6" s="116"/>
      <c r="U6" s="116"/>
      <c r="W6" s="117" t="s">
        <v>186</v>
      </c>
      <c r="X6" s="118">
        <v>54148</v>
      </c>
      <c r="Z6" s="125" t="s">
        <v>187</v>
      </c>
      <c r="AA6" s="126">
        <v>60059.389591158077</v>
      </c>
      <c r="AB6" s="126">
        <v>62662</v>
      </c>
      <c r="AC6" s="127">
        <v>64135</v>
      </c>
      <c r="AD6" s="128" t="s">
        <v>188</v>
      </c>
    </row>
    <row r="7" spans="1:30" x14ac:dyDescent="0.3">
      <c r="A7" s="92"/>
      <c r="B7" s="102"/>
      <c r="C7" s="103" t="str">
        <f>Z7</f>
        <v>Clinical Supervisor</v>
      </c>
      <c r="D7" s="129">
        <f t="shared" ref="D7:D10" si="0">AC7</f>
        <v>83324.800000000003</v>
      </c>
      <c r="E7" s="130">
        <f>'[2]Rate Calculation'!D15</f>
        <v>0.8</v>
      </c>
      <c r="F7" s="131">
        <f>D7*E7</f>
        <v>66659.840000000011</v>
      </c>
      <c r="G7" s="105"/>
      <c r="J7" s="102"/>
      <c r="K7" s="103" t="str">
        <f>C7</f>
        <v>Clinical Supervisor</v>
      </c>
      <c r="L7" s="129">
        <f t="shared" ref="L7:L10" si="1">AC7</f>
        <v>83324.800000000003</v>
      </c>
      <c r="M7" s="130">
        <f>+E7</f>
        <v>0.8</v>
      </c>
      <c r="N7" s="131">
        <f>L7*M7</f>
        <v>66659.840000000011</v>
      </c>
      <c r="O7" s="105"/>
      <c r="Q7" s="132">
        <v>1</v>
      </c>
      <c r="R7" s="132" t="s">
        <v>189</v>
      </c>
      <c r="S7" s="133">
        <v>9.3600000000000012</v>
      </c>
      <c r="T7" s="134">
        <f>F25</f>
        <v>59074.115037569609</v>
      </c>
      <c r="U7" s="134">
        <f>N25</f>
        <v>62261.528123340948</v>
      </c>
      <c r="W7" s="117" t="s">
        <v>190</v>
      </c>
      <c r="X7" s="135">
        <v>36813</v>
      </c>
      <c r="Z7" s="125" t="s">
        <v>191</v>
      </c>
      <c r="AA7" s="136" t="s">
        <v>192</v>
      </c>
      <c r="AB7" s="136">
        <v>57078</v>
      </c>
      <c r="AC7" s="127">
        <f>Chart!C18</f>
        <v>83324.800000000003</v>
      </c>
      <c r="AD7" s="105" t="s">
        <v>193</v>
      </c>
    </row>
    <row r="8" spans="1:30" x14ac:dyDescent="0.3">
      <c r="A8" s="92"/>
      <c r="B8" s="102"/>
      <c r="C8" s="103" t="str">
        <f>Z8</f>
        <v>Direct Care III</v>
      </c>
      <c r="D8" s="129">
        <f t="shared" si="0"/>
        <v>41516.800000000003</v>
      </c>
      <c r="E8" s="130">
        <v>4</v>
      </c>
      <c r="F8" s="131">
        <f>D8*E8</f>
        <v>166067.20000000001</v>
      </c>
      <c r="G8" s="105"/>
      <c r="H8" s="137"/>
      <c r="I8" s="137"/>
      <c r="J8" s="102"/>
      <c r="K8" s="103" t="str">
        <f>C8</f>
        <v>Direct Care III</v>
      </c>
      <c r="L8" s="129">
        <f t="shared" si="1"/>
        <v>41516.800000000003</v>
      </c>
      <c r="M8" s="130">
        <v>4</v>
      </c>
      <c r="N8" s="131">
        <f>L8*M8</f>
        <v>166067.20000000001</v>
      </c>
      <c r="O8" s="105"/>
      <c r="P8" s="137"/>
      <c r="Q8" s="132">
        <v>2</v>
      </c>
      <c r="R8" s="132" t="s">
        <v>194</v>
      </c>
      <c r="S8" s="133">
        <v>8.2149999999999999</v>
      </c>
      <c r="T8" s="134">
        <f>F51</f>
        <v>51889.127333728917</v>
      </c>
      <c r="U8" s="134">
        <f>N51</f>
        <v>54686.627173430985</v>
      </c>
      <c r="W8" s="117" t="s">
        <v>195</v>
      </c>
      <c r="X8" s="118">
        <v>31960.232260837322</v>
      </c>
      <c r="Z8" s="125" t="s">
        <v>196</v>
      </c>
      <c r="AA8" s="126">
        <v>36180.105316856243</v>
      </c>
      <c r="AB8" s="126">
        <v>38805</v>
      </c>
      <c r="AC8" s="138">
        <f>Chart!C8</f>
        <v>41516.800000000003</v>
      </c>
      <c r="AD8" s="105" t="s">
        <v>193</v>
      </c>
    </row>
    <row r="9" spans="1:30" x14ac:dyDescent="0.3">
      <c r="A9" s="92"/>
      <c r="B9" s="102"/>
      <c r="C9" s="103" t="str">
        <f>Z9</f>
        <v xml:space="preserve">Direct Care </v>
      </c>
      <c r="D9" s="129">
        <f>AC9</f>
        <v>32198.400000000001</v>
      </c>
      <c r="E9" s="130">
        <v>4</v>
      </c>
      <c r="F9" s="131">
        <f>D9*E9</f>
        <v>128793.60000000001</v>
      </c>
      <c r="G9" s="105"/>
      <c r="H9" s="137"/>
      <c r="I9" s="137"/>
      <c r="J9" s="102"/>
      <c r="K9" s="103" t="str">
        <f>Z9</f>
        <v xml:space="preserve">Direct Care </v>
      </c>
      <c r="L9" s="129">
        <f>AC9</f>
        <v>32198.400000000001</v>
      </c>
      <c r="M9" s="130">
        <v>4</v>
      </c>
      <c r="N9" s="131">
        <f>L9*M9</f>
        <v>128793.60000000001</v>
      </c>
      <c r="O9" s="105"/>
      <c r="P9" s="137"/>
      <c r="Q9" s="132"/>
      <c r="R9" s="132"/>
      <c r="S9" s="133"/>
      <c r="T9" s="134"/>
      <c r="U9" s="134"/>
      <c r="W9" s="104"/>
      <c r="X9" s="129"/>
      <c r="Z9" s="125" t="s">
        <v>197</v>
      </c>
      <c r="AA9" s="126"/>
      <c r="AB9" s="139" t="s">
        <v>192</v>
      </c>
      <c r="AC9" s="138">
        <f>Chart!C6</f>
        <v>32198.400000000001</v>
      </c>
      <c r="AD9" s="105" t="s">
        <v>193</v>
      </c>
    </row>
    <row r="10" spans="1:30" ht="15" thickBot="1" x14ac:dyDescent="0.35">
      <c r="A10" s="92"/>
      <c r="B10" s="102"/>
      <c r="C10" s="140" t="s">
        <v>195</v>
      </c>
      <c r="D10" s="141">
        <f t="shared" si="0"/>
        <v>32198.400000000001</v>
      </c>
      <c r="E10" s="142">
        <f>'[2]Rate Calculation'!D17</f>
        <v>0.21000000000000002</v>
      </c>
      <c r="F10" s="143">
        <f>D10*E10</f>
        <v>6761.6640000000007</v>
      </c>
      <c r="G10" s="105"/>
      <c r="J10" s="102"/>
      <c r="K10" s="140" t="str">
        <f>C10</f>
        <v>Support</v>
      </c>
      <c r="L10" s="141">
        <f t="shared" si="1"/>
        <v>32198.400000000001</v>
      </c>
      <c r="M10" s="144">
        <f>+E10</f>
        <v>0.21000000000000002</v>
      </c>
      <c r="N10" s="143">
        <f>L10*M10</f>
        <v>6761.6640000000007</v>
      </c>
      <c r="O10" s="105"/>
      <c r="Q10" s="132">
        <v>3</v>
      </c>
      <c r="R10" s="132" t="s">
        <v>198</v>
      </c>
      <c r="S10" s="133">
        <v>7.07</v>
      </c>
      <c r="T10" s="134">
        <f>F77</f>
        <v>44704.139629888181</v>
      </c>
      <c r="U10" s="134">
        <f>N77</f>
        <v>47111.726223521022</v>
      </c>
      <c r="Z10" s="125" t="s">
        <v>195</v>
      </c>
      <c r="AA10" s="126">
        <v>34115.193336637109</v>
      </c>
      <c r="AB10" s="126">
        <v>33689</v>
      </c>
      <c r="AC10" s="127">
        <f>Chart!C6</f>
        <v>32198.400000000001</v>
      </c>
      <c r="AD10" s="105" t="s">
        <v>193</v>
      </c>
    </row>
    <row r="11" spans="1:30" ht="15" thickBot="1" x14ac:dyDescent="0.35">
      <c r="A11" s="92"/>
      <c r="B11" s="102"/>
      <c r="C11" s="103"/>
      <c r="D11" s="129"/>
      <c r="E11" s="130"/>
      <c r="F11" s="129"/>
      <c r="G11" s="105"/>
      <c r="J11" s="102"/>
      <c r="K11" s="103"/>
      <c r="L11" s="129"/>
      <c r="M11" s="130"/>
      <c r="N11" s="129"/>
      <c r="O11" s="105"/>
      <c r="Q11" s="132">
        <v>4</v>
      </c>
      <c r="R11" s="132" t="s">
        <v>199</v>
      </c>
      <c r="S11" s="133">
        <v>5.9250000000000007</v>
      </c>
      <c r="T11" s="134">
        <f>F103</f>
        <v>37519.151926047467</v>
      </c>
      <c r="U11" s="134">
        <f>N103</f>
        <v>39536.825273611052</v>
      </c>
      <c r="W11" s="96" t="s">
        <v>200</v>
      </c>
      <c r="X11" s="98"/>
      <c r="Z11" s="119" t="s">
        <v>201</v>
      </c>
      <c r="AA11" s="145"/>
      <c r="AB11" s="145"/>
      <c r="AC11" s="145"/>
      <c r="AD11" s="128"/>
    </row>
    <row r="12" spans="1:30" x14ac:dyDescent="0.3">
      <c r="A12" s="92"/>
      <c r="B12" s="102"/>
      <c r="C12" s="146" t="s">
        <v>202</v>
      </c>
      <c r="D12" s="146"/>
      <c r="E12" s="147">
        <f>SUM(E6:E10)</f>
        <v>9.3600000000000012</v>
      </c>
      <c r="F12" s="148">
        <f>SUM(F6:F10)</f>
        <v>390729.554</v>
      </c>
      <c r="G12" s="105"/>
      <c r="J12" s="102"/>
      <c r="K12" s="146" t="s">
        <v>202</v>
      </c>
      <c r="L12" s="146"/>
      <c r="M12" s="147">
        <f>SUM(M6:M10)</f>
        <v>9.3600000000000012</v>
      </c>
      <c r="N12" s="148">
        <f>SUM(N6:N10)</f>
        <v>390729.554</v>
      </c>
      <c r="O12" s="105"/>
      <c r="Q12" s="132">
        <v>5</v>
      </c>
      <c r="R12" s="132" t="s">
        <v>203</v>
      </c>
      <c r="S12" s="133">
        <v>4.78</v>
      </c>
      <c r="T12" s="134">
        <f>F129</f>
        <v>30334.164222206757</v>
      </c>
      <c r="U12" s="134">
        <f>N129</f>
        <v>31961.924323701085</v>
      </c>
      <c r="W12" s="111" t="s">
        <v>172</v>
      </c>
      <c r="X12" s="111" t="s">
        <v>173</v>
      </c>
      <c r="Z12" s="125" t="s">
        <v>204</v>
      </c>
      <c r="AA12" s="126">
        <f>[2]Summary!D34</f>
        <v>8064.9437055841763</v>
      </c>
      <c r="AB12" s="126">
        <v>4268.7887048177972</v>
      </c>
      <c r="AC12" s="126">
        <f>AC13*0.5</f>
        <v>3577.1968460278094</v>
      </c>
      <c r="AD12" s="128" t="s">
        <v>205</v>
      </c>
    </row>
    <row r="13" spans="1:30" x14ac:dyDescent="0.3">
      <c r="A13" s="92"/>
      <c r="B13" s="102"/>
      <c r="C13" s="104"/>
      <c r="D13" s="104"/>
      <c r="E13" s="104"/>
      <c r="F13" s="104"/>
      <c r="G13" s="105"/>
      <c r="J13" s="102"/>
      <c r="K13" s="104"/>
      <c r="L13" s="104"/>
      <c r="M13" s="104"/>
      <c r="N13" s="104"/>
      <c r="O13" s="105"/>
      <c r="Q13" s="132">
        <v>6</v>
      </c>
      <c r="R13" s="132" t="s">
        <v>206</v>
      </c>
      <c r="S13" s="133">
        <v>3.6349999999999998</v>
      </c>
      <c r="T13" s="134">
        <f>F155</f>
        <v>23149.176518366043</v>
      </c>
      <c r="U13" s="134">
        <f>N155</f>
        <v>24387.023373791129</v>
      </c>
      <c r="W13" s="117" t="s">
        <v>207</v>
      </c>
      <c r="X13" s="118">
        <v>4000</v>
      </c>
      <c r="Z13" s="125" t="s">
        <v>208</v>
      </c>
      <c r="AA13" s="136" t="s">
        <v>192</v>
      </c>
      <c r="AB13" s="136">
        <v>8537.5774096355944</v>
      </c>
      <c r="AC13" s="127">
        <f>'2019 BTL expenses 3361'!D4</f>
        <v>7154.3936920556189</v>
      </c>
      <c r="AD13" s="128" t="s">
        <v>209</v>
      </c>
    </row>
    <row r="14" spans="1:30" x14ac:dyDescent="0.3">
      <c r="A14" s="92"/>
      <c r="B14" s="102"/>
      <c r="C14" s="104" t="s">
        <v>210</v>
      </c>
      <c r="D14" s="104"/>
      <c r="E14" s="149">
        <f>$AC$18</f>
        <v>0.224</v>
      </c>
      <c r="F14" s="150">
        <f>F12*E14</f>
        <v>87523.420096000002</v>
      </c>
      <c r="G14" s="105"/>
      <c r="J14" s="102"/>
      <c r="K14" s="104" t="s">
        <v>210</v>
      </c>
      <c r="L14" s="104"/>
      <c r="M14" s="149">
        <f>$AC$18</f>
        <v>0.224</v>
      </c>
      <c r="N14" s="150">
        <f>N12*M14</f>
        <v>87523.420096000002</v>
      </c>
      <c r="O14" s="105"/>
      <c r="Q14" s="132">
        <v>7</v>
      </c>
      <c r="R14" s="132" t="s">
        <v>211</v>
      </c>
      <c r="S14" s="133">
        <v>2.4899999999999998</v>
      </c>
      <c r="T14" s="134">
        <f>F181</f>
        <v>15964.188814525327</v>
      </c>
      <c r="U14" s="134">
        <f>N181</f>
        <v>16812.122423881159</v>
      </c>
      <c r="W14" s="117" t="s">
        <v>212</v>
      </c>
      <c r="X14" s="118">
        <v>8000</v>
      </c>
      <c r="Z14" s="125" t="s">
        <v>213</v>
      </c>
      <c r="AA14" s="126">
        <f>[2]Summary!D35</f>
        <v>6665.3746550950336</v>
      </c>
      <c r="AB14" s="126">
        <v>4802.3872929200224</v>
      </c>
      <c r="AC14" s="127">
        <f>'2019 BTL expenses 3361'!AO37</f>
        <v>12200.509675258088</v>
      </c>
      <c r="AD14" s="128" t="s">
        <v>214</v>
      </c>
    </row>
    <row r="15" spans="1:30" x14ac:dyDescent="0.3">
      <c r="A15" s="92"/>
      <c r="B15" s="102"/>
      <c r="C15" s="104" t="str">
        <f>Z20</f>
        <v>PFMLA Trust Contribution</v>
      </c>
      <c r="D15" s="104"/>
      <c r="E15" s="149">
        <f>AC20</f>
        <v>3.7000000000000002E-3</v>
      </c>
      <c r="F15" s="151">
        <f>F12*E15</f>
        <v>1445.6993498000002</v>
      </c>
      <c r="G15" s="105"/>
      <c r="J15" s="102"/>
      <c r="K15" s="104" t="str">
        <f>Z20</f>
        <v>PFMLA Trust Contribution</v>
      </c>
      <c r="L15" s="104"/>
      <c r="M15" s="149">
        <f>E15</f>
        <v>3.7000000000000002E-3</v>
      </c>
      <c r="N15" s="151">
        <f>N12*M15</f>
        <v>1445.6993498000002</v>
      </c>
      <c r="O15" s="105"/>
      <c r="Q15" s="132">
        <v>8</v>
      </c>
      <c r="R15" s="132" t="s">
        <v>215</v>
      </c>
      <c r="S15" s="133">
        <v>1.345</v>
      </c>
      <c r="T15" s="134">
        <f>F207</f>
        <v>8779.2011106846148</v>
      </c>
      <c r="U15" s="134">
        <f>N207</f>
        <v>9237.2214739711999</v>
      </c>
      <c r="W15" s="117" t="s">
        <v>216</v>
      </c>
      <c r="X15" s="118">
        <v>4500</v>
      </c>
      <c r="Z15" s="125" t="s">
        <v>217</v>
      </c>
      <c r="AA15" s="136" t="s">
        <v>192</v>
      </c>
      <c r="AB15" s="136">
        <v>4802.3872929200224</v>
      </c>
      <c r="AC15" s="127">
        <f>'2019 BTL expenses 3361'!AO37</f>
        <v>12200.509675258088</v>
      </c>
      <c r="AD15" s="128" t="s">
        <v>214</v>
      </c>
    </row>
    <row r="16" spans="1:30" x14ac:dyDescent="0.3">
      <c r="A16" s="92"/>
      <c r="B16" s="102"/>
      <c r="C16" s="146" t="s">
        <v>218</v>
      </c>
      <c r="D16" s="152"/>
      <c r="E16" s="152"/>
      <c r="F16" s="153">
        <f>SUM(F12:F15)</f>
        <v>479698.67344580003</v>
      </c>
      <c r="G16" s="105"/>
      <c r="J16" s="102"/>
      <c r="K16" s="146" t="s">
        <v>218</v>
      </c>
      <c r="L16" s="152"/>
      <c r="M16" s="152"/>
      <c r="N16" s="153">
        <f>SUM(N12:N15)</f>
        <v>479698.67344580003</v>
      </c>
      <c r="O16" s="105"/>
      <c r="W16" s="117" t="s">
        <v>219</v>
      </c>
      <c r="X16" s="118">
        <v>4500</v>
      </c>
      <c r="Z16" s="125"/>
      <c r="AA16" s="126"/>
      <c r="AB16" s="126"/>
      <c r="AC16" s="127"/>
      <c r="AD16" s="128"/>
    </row>
    <row r="17" spans="1:30" ht="15" thickBot="1" x14ac:dyDescent="0.35">
      <c r="A17" s="92"/>
      <c r="B17" s="102"/>
      <c r="C17" s="103"/>
      <c r="D17" s="104"/>
      <c r="E17" s="104"/>
      <c r="F17" s="150"/>
      <c r="G17" s="105"/>
      <c r="J17" s="102"/>
      <c r="K17" s="103"/>
      <c r="L17" s="104"/>
      <c r="M17" s="104"/>
      <c r="N17" s="150"/>
      <c r="O17" s="105"/>
      <c r="T17" s="154"/>
      <c r="Z17" s="125" t="s">
        <v>220</v>
      </c>
      <c r="AA17" s="155">
        <f>'[2]PIVOT TABLES'!F33</f>
        <v>0.14259073121567106</v>
      </c>
      <c r="AB17" s="155">
        <v>0.12</v>
      </c>
      <c r="AC17" s="156">
        <v>0.12</v>
      </c>
      <c r="AD17" s="128" t="s">
        <v>221</v>
      </c>
    </row>
    <row r="18" spans="1:30" ht="15" thickBot="1" x14ac:dyDescent="0.35">
      <c r="A18" s="92"/>
      <c r="B18" s="102"/>
      <c r="C18" s="104" t="s">
        <v>204</v>
      </c>
      <c r="D18" s="104"/>
      <c r="E18" s="157">
        <f>AC12</f>
        <v>3577.1968460278094</v>
      </c>
      <c r="F18" s="129">
        <f>E18*E12</f>
        <v>33482.562478820299</v>
      </c>
      <c r="G18" s="105"/>
      <c r="J18" s="102"/>
      <c r="K18" s="104" t="s">
        <v>204</v>
      </c>
      <c r="L18" s="104"/>
      <c r="M18" s="157">
        <f>AC13</f>
        <v>7154.3936920556189</v>
      </c>
      <c r="N18" s="129">
        <f>M18*M12</f>
        <v>66965.124957640597</v>
      </c>
      <c r="O18" s="105"/>
      <c r="P18" s="158"/>
      <c r="S18" s="159"/>
      <c r="T18" s="154"/>
      <c r="W18" s="96" t="s">
        <v>222</v>
      </c>
      <c r="X18" s="98"/>
      <c r="Z18" s="125" t="s">
        <v>210</v>
      </c>
      <c r="AA18" s="160">
        <f>'[2]PIVOT TABLES'!G34</f>
        <v>0.12957047361909821</v>
      </c>
      <c r="AB18" s="160">
        <v>0.2112</v>
      </c>
      <c r="AC18" s="156">
        <v>0.224</v>
      </c>
      <c r="AD18" s="105" t="s">
        <v>223</v>
      </c>
    </row>
    <row r="19" spans="1:30" ht="15" thickBot="1" x14ac:dyDescent="0.35">
      <c r="A19" s="92"/>
      <c r="B19" s="102"/>
      <c r="C19" s="104" t="s">
        <v>213</v>
      </c>
      <c r="D19" s="104"/>
      <c r="E19" s="157">
        <f>AC14</f>
        <v>12200.509675258088</v>
      </c>
      <c r="F19" s="129">
        <f>E19*E12</f>
        <v>114196.77056041572</v>
      </c>
      <c r="G19" s="105"/>
      <c r="J19" s="102"/>
      <c r="K19" s="104" t="s">
        <v>213</v>
      </c>
      <c r="L19" s="104"/>
      <c r="M19" s="157">
        <f>AC15</f>
        <v>12200.509675258088</v>
      </c>
      <c r="N19" s="129">
        <f>M19*M12</f>
        <v>114196.77056041572</v>
      </c>
      <c r="O19" s="105"/>
      <c r="S19" s="159"/>
      <c r="W19" s="111" t="s">
        <v>224</v>
      </c>
      <c r="X19" s="111" t="s">
        <v>225</v>
      </c>
      <c r="Z19" s="161" t="s">
        <v>226</v>
      </c>
      <c r="AA19" s="162"/>
      <c r="AB19" s="162"/>
      <c r="AC19" s="162">
        <f>'CAF Fall 2020'!BY24</f>
        <v>1.9959404600811814E-2</v>
      </c>
      <c r="AD19" s="163" t="s">
        <v>227</v>
      </c>
    </row>
    <row r="20" spans="1:30" ht="15" thickBot="1" x14ac:dyDescent="0.35">
      <c r="A20" s="92"/>
      <c r="B20" s="102"/>
      <c r="C20" s="146" t="s">
        <v>228</v>
      </c>
      <c r="D20" s="152"/>
      <c r="E20" s="152"/>
      <c r="F20" s="164">
        <f>SUM(F16:F19)</f>
        <v>627378.00648503599</v>
      </c>
      <c r="G20" s="105"/>
      <c r="J20" s="102"/>
      <c r="K20" s="146" t="s">
        <v>228</v>
      </c>
      <c r="L20" s="152"/>
      <c r="M20" s="152"/>
      <c r="N20" s="164">
        <f>SUM(N16:N19)</f>
        <v>660860.56896385632</v>
      </c>
      <c r="O20" s="105"/>
      <c r="S20" s="159"/>
      <c r="W20" s="117" t="s">
        <v>229</v>
      </c>
      <c r="X20" s="118" t="e">
        <f>'[2]Rate Calculation'!F145</f>
        <v>#REF!</v>
      </c>
      <c r="Z20" s="165" t="s">
        <v>230</v>
      </c>
      <c r="AA20" s="166"/>
      <c r="AB20" s="166">
        <v>6.3E-3</v>
      </c>
      <c r="AC20" s="166">
        <v>3.7000000000000002E-3</v>
      </c>
      <c r="AD20" s="167" t="s">
        <v>231</v>
      </c>
    </row>
    <row r="21" spans="1:30" ht="15" customHeight="1" thickBot="1" x14ac:dyDescent="0.35">
      <c r="A21" s="92"/>
      <c r="B21" s="102"/>
      <c r="C21" s="168" t="s">
        <v>232</v>
      </c>
      <c r="D21" s="168"/>
      <c r="E21" s="169">
        <f>$AC$17</f>
        <v>0.12</v>
      </c>
      <c r="F21" s="170">
        <f>E21*F20</f>
        <v>75285.360778204311</v>
      </c>
      <c r="G21" s="105"/>
      <c r="J21" s="102"/>
      <c r="K21" s="168" t="s">
        <v>232</v>
      </c>
      <c r="L21" s="168"/>
      <c r="M21" s="169">
        <f>$AC$17</f>
        <v>0.12</v>
      </c>
      <c r="N21" s="170">
        <f>M21*N20</f>
        <v>79303.268275662762</v>
      </c>
      <c r="O21" s="105"/>
      <c r="S21" s="159"/>
      <c r="Z21" s="171"/>
    </row>
    <row r="22" spans="1:30" ht="15" thickTop="1" x14ac:dyDescent="0.3">
      <c r="A22" s="92"/>
      <c r="B22" s="102"/>
      <c r="C22" s="104" t="s">
        <v>233</v>
      </c>
      <c r="D22" s="104"/>
      <c r="E22" s="104"/>
      <c r="F22" s="151">
        <f>SUM(F20:F21)</f>
        <v>702663.36726324027</v>
      </c>
      <c r="G22" s="105"/>
      <c r="J22" s="102"/>
      <c r="K22" s="104" t="s">
        <v>233</v>
      </c>
      <c r="L22" s="104"/>
      <c r="M22" s="104"/>
      <c r="N22" s="151">
        <f>SUM(N20:N21)</f>
        <v>740163.83723951911</v>
      </c>
      <c r="O22" s="105"/>
    </row>
    <row r="23" spans="1:30" ht="15" thickBot="1" x14ac:dyDescent="0.35">
      <c r="A23" s="92"/>
      <c r="B23" s="102"/>
      <c r="C23" s="103" t="s">
        <v>234</v>
      </c>
      <c r="D23" s="104"/>
      <c r="E23" s="149">
        <f>AC19</f>
        <v>1.9959404600811814E-2</v>
      </c>
      <c r="F23" s="151">
        <f>(F22-F12)*E23</f>
        <v>6226.013187595091</v>
      </c>
      <c r="G23" s="105"/>
      <c r="J23" s="102"/>
      <c r="K23" s="103" t="s">
        <v>235</v>
      </c>
      <c r="L23" s="104"/>
      <c r="M23" s="149">
        <f>AC19</f>
        <v>1.9959404600811814E-2</v>
      </c>
      <c r="N23" s="151">
        <f>(N22-N12)*M23</f>
        <v>6974.5002405722362</v>
      </c>
      <c r="O23" s="105"/>
      <c r="Q23" s="172"/>
      <c r="AC23" s="106"/>
    </row>
    <row r="24" spans="1:30" ht="16.5" customHeight="1" thickBot="1" x14ac:dyDescent="0.35">
      <c r="A24" s="92"/>
      <c r="B24" s="102"/>
      <c r="C24" s="173" t="s">
        <v>236</v>
      </c>
      <c r="D24" s="174"/>
      <c r="E24" s="175"/>
      <c r="F24" s="176">
        <f>F23+F22</f>
        <v>708889.38045083534</v>
      </c>
      <c r="G24" s="105"/>
      <c r="J24" s="102"/>
      <c r="K24" s="173" t="s">
        <v>236</v>
      </c>
      <c r="L24" s="174"/>
      <c r="M24" s="175"/>
      <c r="N24" s="176">
        <f>N23+N22</f>
        <v>747138.33748009137</v>
      </c>
      <c r="O24" s="105"/>
      <c r="P24" s="158"/>
      <c r="Z24" s="106" t="s">
        <v>237</v>
      </c>
      <c r="AC24" s="177">
        <f>1706*(AC19+1)</f>
        <v>1740.050744248985</v>
      </c>
    </row>
    <row r="25" spans="1:30" ht="15" thickBot="1" x14ac:dyDescent="0.35">
      <c r="A25" s="92"/>
      <c r="B25" s="102"/>
      <c r="C25" s="103" t="s">
        <v>238</v>
      </c>
      <c r="D25" s="104"/>
      <c r="E25" s="104"/>
      <c r="F25" s="178">
        <f>F24/12</f>
        <v>59074.115037569609</v>
      </c>
      <c r="G25" s="179"/>
      <c r="J25" s="102"/>
      <c r="K25" s="103" t="s">
        <v>238</v>
      </c>
      <c r="L25" s="104"/>
      <c r="M25" s="104"/>
      <c r="N25" s="178">
        <f>N24/12</f>
        <v>62261.528123340948</v>
      </c>
      <c r="O25" s="179"/>
      <c r="P25" s="158"/>
    </row>
    <row r="26" spans="1:30" ht="7.5" customHeight="1" thickBot="1" x14ac:dyDescent="0.35">
      <c r="A26" s="92"/>
      <c r="B26" s="180"/>
      <c r="C26" s="181"/>
      <c r="D26" s="181"/>
      <c r="E26" s="181"/>
      <c r="F26" s="181"/>
      <c r="G26" s="182"/>
      <c r="J26" s="180"/>
      <c r="K26" s="181"/>
      <c r="L26" s="181"/>
      <c r="M26" s="181"/>
      <c r="N26" s="181"/>
      <c r="O26" s="182"/>
    </row>
    <row r="27" spans="1:30" ht="17.399999999999999" customHeight="1" thickBot="1" x14ac:dyDescent="0.35">
      <c r="A27" s="92"/>
      <c r="B27" s="104"/>
      <c r="C27" s="104"/>
      <c r="D27" s="104"/>
      <c r="E27" s="104"/>
      <c r="F27" s="129"/>
      <c r="G27" s="183"/>
      <c r="H27" s="158"/>
      <c r="I27" s="158"/>
      <c r="J27" s="151"/>
      <c r="K27" s="151"/>
      <c r="L27" s="151"/>
      <c r="M27" s="104"/>
      <c r="N27" s="184"/>
      <c r="O27" s="181"/>
      <c r="AB27" s="185"/>
    </row>
    <row r="28" spans="1:30" ht="15" thickBot="1" x14ac:dyDescent="0.35">
      <c r="A28" s="92"/>
      <c r="F28" s="154"/>
      <c r="G28" s="186"/>
      <c r="N28" s="154"/>
      <c r="O28" s="186"/>
    </row>
    <row r="29" spans="1:30" ht="15" thickBot="1" x14ac:dyDescent="0.35">
      <c r="B29" s="187"/>
      <c r="C29" s="188"/>
      <c r="D29" s="189"/>
      <c r="E29" s="190"/>
      <c r="F29" s="190"/>
      <c r="G29" s="110"/>
      <c r="J29" s="187"/>
      <c r="K29" s="188"/>
      <c r="L29" s="189"/>
      <c r="M29" s="190"/>
      <c r="N29" s="190"/>
      <c r="O29" s="110"/>
    </row>
    <row r="30" spans="1:30" ht="15" thickBot="1" x14ac:dyDescent="0.35">
      <c r="B30" s="102"/>
      <c r="C30" s="107" t="s">
        <v>239</v>
      </c>
      <c r="D30" s="108"/>
      <c r="E30" s="108"/>
      <c r="F30" s="109"/>
      <c r="G30" s="105"/>
      <c r="J30" s="102"/>
      <c r="K30" s="107" t="s">
        <v>240</v>
      </c>
      <c r="L30" s="108"/>
      <c r="M30" s="108"/>
      <c r="N30" s="109"/>
      <c r="O30" s="105"/>
    </row>
    <row r="31" spans="1:30" x14ac:dyDescent="0.3">
      <c r="B31" s="102"/>
      <c r="C31" s="104"/>
      <c r="D31" s="115" t="s">
        <v>173</v>
      </c>
      <c r="E31" s="115" t="s">
        <v>178</v>
      </c>
      <c r="F31" s="115" t="s">
        <v>176</v>
      </c>
      <c r="G31" s="105"/>
      <c r="J31" s="102"/>
      <c r="K31" s="104"/>
      <c r="L31" s="115" t="s">
        <v>173</v>
      </c>
      <c r="M31" s="115" t="s">
        <v>178</v>
      </c>
      <c r="N31" s="115" t="s">
        <v>176</v>
      </c>
      <c r="O31" s="105"/>
    </row>
    <row r="32" spans="1:30" x14ac:dyDescent="0.3">
      <c r="B32" s="102"/>
      <c r="C32" s="121" t="str">
        <f>C6</f>
        <v>Management</v>
      </c>
      <c r="D32" s="122">
        <f>AC6</f>
        <v>64135</v>
      </c>
      <c r="E32" s="123">
        <f>'[2]Rate Calculation'!D19</f>
        <v>0.32500000000000001</v>
      </c>
      <c r="F32" s="124">
        <f>D32*E32</f>
        <v>20843.875</v>
      </c>
      <c r="G32" s="105"/>
      <c r="J32" s="102"/>
      <c r="K32" s="121" t="str">
        <f>C6</f>
        <v>Management</v>
      </c>
      <c r="L32" s="122">
        <f>AC6</f>
        <v>64135</v>
      </c>
      <c r="M32" s="123">
        <f>+E32</f>
        <v>0.32500000000000001</v>
      </c>
      <c r="N32" s="124">
        <f>L32*M32</f>
        <v>20843.875</v>
      </c>
      <c r="O32" s="105"/>
    </row>
    <row r="33" spans="2:15" x14ac:dyDescent="0.3">
      <c r="B33" s="102"/>
      <c r="C33" s="121" t="str">
        <f>C7</f>
        <v>Clinical Supervisor</v>
      </c>
      <c r="D33" s="129">
        <f>AC7</f>
        <v>83324.800000000003</v>
      </c>
      <c r="E33" s="130">
        <f>'[2]Rate Calculation'!D20</f>
        <v>0.70000000000000007</v>
      </c>
      <c r="F33" s="131">
        <f>D33*E33</f>
        <v>58327.360000000008</v>
      </c>
      <c r="G33" s="105"/>
      <c r="J33" s="102"/>
      <c r="K33" s="121" t="str">
        <f>C7</f>
        <v>Clinical Supervisor</v>
      </c>
      <c r="L33" s="129">
        <f>AC7</f>
        <v>83324.800000000003</v>
      </c>
      <c r="M33" s="130">
        <f>+E33</f>
        <v>0.70000000000000007</v>
      </c>
      <c r="N33" s="131">
        <f>L33*M33</f>
        <v>58327.360000000008</v>
      </c>
      <c r="O33" s="105"/>
    </row>
    <row r="34" spans="2:15" x14ac:dyDescent="0.3">
      <c r="B34" s="102"/>
      <c r="C34" s="121" t="str">
        <f>C8</f>
        <v>Direct Care III</v>
      </c>
      <c r="D34" s="129">
        <f>AC8</f>
        <v>41516.800000000003</v>
      </c>
      <c r="E34" s="130">
        <v>3.5</v>
      </c>
      <c r="F34" s="131">
        <f>D34*E34</f>
        <v>145308.80000000002</v>
      </c>
      <c r="G34" s="105"/>
      <c r="J34" s="102"/>
      <c r="K34" s="121" t="str">
        <f>C8</f>
        <v>Direct Care III</v>
      </c>
      <c r="L34" s="129">
        <f>AC8</f>
        <v>41516.800000000003</v>
      </c>
      <c r="M34" s="130">
        <v>3.5</v>
      </c>
      <c r="N34" s="131">
        <f>L34*M34</f>
        <v>145308.80000000002</v>
      </c>
      <c r="O34" s="105"/>
    </row>
    <row r="35" spans="2:15" x14ac:dyDescent="0.3">
      <c r="B35" s="102"/>
      <c r="C35" s="121" t="str">
        <f>Z9</f>
        <v xml:space="preserve">Direct Care </v>
      </c>
      <c r="D35" s="129">
        <f>AC9</f>
        <v>32198.400000000001</v>
      </c>
      <c r="E35" s="130">
        <v>3.5</v>
      </c>
      <c r="F35" s="131">
        <f>D35*E35</f>
        <v>112694.40000000001</v>
      </c>
      <c r="G35" s="105"/>
      <c r="J35" s="102"/>
      <c r="K35" s="121" t="str">
        <f>C35</f>
        <v xml:space="preserve">Direct Care </v>
      </c>
      <c r="L35" s="129">
        <f>AC9</f>
        <v>32198.400000000001</v>
      </c>
      <c r="M35" s="130">
        <v>3.5</v>
      </c>
      <c r="N35" s="131">
        <f>L35*M35</f>
        <v>112694.40000000001</v>
      </c>
      <c r="O35" s="105"/>
    </row>
    <row r="36" spans="2:15" x14ac:dyDescent="0.3">
      <c r="B36" s="102"/>
      <c r="C36" s="146" t="str">
        <f>C10</f>
        <v>Support</v>
      </c>
      <c r="D36" s="141">
        <f>AC10</f>
        <v>32198.400000000001</v>
      </c>
      <c r="E36" s="144">
        <f>'[2]Rate Calculation'!D22</f>
        <v>0.19</v>
      </c>
      <c r="F36" s="143">
        <f>D36*E36</f>
        <v>6117.6959999999999</v>
      </c>
      <c r="G36" s="105"/>
      <c r="J36" s="102"/>
      <c r="K36" s="146" t="str">
        <f>C10</f>
        <v>Support</v>
      </c>
      <c r="L36" s="141">
        <f>AC10</f>
        <v>32198.400000000001</v>
      </c>
      <c r="M36" s="144">
        <f>+E36</f>
        <v>0.19</v>
      </c>
      <c r="N36" s="143">
        <f>L36*M36</f>
        <v>6117.6959999999999</v>
      </c>
      <c r="O36" s="105"/>
    </row>
    <row r="37" spans="2:15" x14ac:dyDescent="0.3">
      <c r="B37" s="102"/>
      <c r="C37" s="103"/>
      <c r="D37" s="129"/>
      <c r="E37" s="130"/>
      <c r="F37" s="129"/>
      <c r="G37" s="105"/>
      <c r="J37" s="102"/>
      <c r="K37" s="103"/>
      <c r="L37" s="129"/>
      <c r="M37" s="130"/>
      <c r="N37" s="129"/>
      <c r="O37" s="105"/>
    </row>
    <row r="38" spans="2:15" x14ac:dyDescent="0.3">
      <c r="B38" s="102"/>
      <c r="C38" s="146" t="s">
        <v>202</v>
      </c>
      <c r="D38" s="146"/>
      <c r="E38" s="147">
        <f>SUM(E32:E36)</f>
        <v>8.2149999999999999</v>
      </c>
      <c r="F38" s="148">
        <f>SUM(F32:F36)</f>
        <v>343292.13100000005</v>
      </c>
      <c r="G38" s="105"/>
      <c r="J38" s="102"/>
      <c r="K38" s="146" t="s">
        <v>202</v>
      </c>
      <c r="L38" s="146"/>
      <c r="M38" s="147">
        <f>SUM(M32:M36)</f>
        <v>8.2149999999999999</v>
      </c>
      <c r="N38" s="148">
        <f>SUM(N32:N36)</f>
        <v>343292.13100000005</v>
      </c>
      <c r="O38" s="105"/>
    </row>
    <row r="39" spans="2:15" x14ac:dyDescent="0.3">
      <c r="B39" s="102"/>
      <c r="C39" s="104"/>
      <c r="D39" s="104"/>
      <c r="E39" s="104"/>
      <c r="F39" s="104"/>
      <c r="G39" s="105"/>
      <c r="J39" s="102"/>
      <c r="K39" s="104"/>
      <c r="L39" s="104"/>
      <c r="M39" s="104"/>
      <c r="N39" s="104"/>
      <c r="O39" s="105"/>
    </row>
    <row r="40" spans="2:15" x14ac:dyDescent="0.3">
      <c r="B40" s="102"/>
      <c r="C40" s="104" t="s">
        <v>210</v>
      </c>
      <c r="D40" s="104"/>
      <c r="E40" s="149">
        <f>$AC$18</f>
        <v>0.224</v>
      </c>
      <c r="F40" s="150">
        <f>F38*E40</f>
        <v>76897.43734400002</v>
      </c>
      <c r="G40" s="105"/>
      <c r="J40" s="102"/>
      <c r="K40" s="104" t="s">
        <v>210</v>
      </c>
      <c r="L40" s="104"/>
      <c r="M40" s="149">
        <f>$AC$18</f>
        <v>0.224</v>
      </c>
      <c r="N40" s="150">
        <f>N38*M40</f>
        <v>76897.43734400002</v>
      </c>
      <c r="O40" s="105"/>
    </row>
    <row r="41" spans="2:15" x14ac:dyDescent="0.3">
      <c r="B41" s="102"/>
      <c r="C41" s="104" t="str">
        <f>C15</f>
        <v>PFMLA Trust Contribution</v>
      </c>
      <c r="D41" s="104"/>
      <c r="E41" s="149">
        <f>E15</f>
        <v>3.7000000000000002E-3</v>
      </c>
      <c r="F41" s="151">
        <f>F38*E41</f>
        <v>1270.1808847000002</v>
      </c>
      <c r="G41" s="105"/>
      <c r="J41" s="102"/>
      <c r="K41" s="104" t="str">
        <f>C41</f>
        <v>PFMLA Trust Contribution</v>
      </c>
      <c r="L41" s="104"/>
      <c r="M41" s="149">
        <f>E41</f>
        <v>3.7000000000000002E-3</v>
      </c>
      <c r="N41" s="151">
        <f>N38*M41</f>
        <v>1270.1808847000002</v>
      </c>
      <c r="O41" s="105"/>
    </row>
    <row r="42" spans="2:15" x14ac:dyDescent="0.3">
      <c r="B42" s="102"/>
      <c r="C42" s="146" t="s">
        <v>218</v>
      </c>
      <c r="D42" s="152"/>
      <c r="E42" s="152"/>
      <c r="F42" s="153">
        <f>F38+F40+F41</f>
        <v>421459.74922870006</v>
      </c>
      <c r="G42" s="105"/>
      <c r="J42" s="102"/>
      <c r="K42" s="146" t="s">
        <v>218</v>
      </c>
      <c r="L42" s="152"/>
      <c r="M42" s="152"/>
      <c r="N42" s="153">
        <f>N38+N40+N41</f>
        <v>421459.74922870006</v>
      </c>
      <c r="O42" s="105"/>
    </row>
    <row r="43" spans="2:15" x14ac:dyDescent="0.3">
      <c r="B43" s="102"/>
      <c r="C43" s="103"/>
      <c r="D43" s="104"/>
      <c r="E43" s="104"/>
      <c r="F43" s="150"/>
      <c r="G43" s="105"/>
      <c r="J43" s="102"/>
      <c r="K43" s="103"/>
      <c r="L43" s="104"/>
      <c r="M43" s="104"/>
      <c r="N43" s="150"/>
      <c r="O43" s="105"/>
    </row>
    <row r="44" spans="2:15" x14ac:dyDescent="0.3">
      <c r="B44" s="102"/>
      <c r="C44" s="104" t="s">
        <v>204</v>
      </c>
      <c r="D44" s="104"/>
      <c r="E44" s="157">
        <f>E18</f>
        <v>3577.1968460278094</v>
      </c>
      <c r="F44" s="129">
        <f>E44*E38</f>
        <v>29386.672090118453</v>
      </c>
      <c r="G44" s="105"/>
      <c r="J44" s="102"/>
      <c r="K44" s="104" t="s">
        <v>204</v>
      </c>
      <c r="L44" s="104"/>
      <c r="M44" s="157">
        <f>M18</f>
        <v>7154.3936920556189</v>
      </c>
      <c r="N44" s="129">
        <f>M44*M38</f>
        <v>58773.344180236905</v>
      </c>
      <c r="O44" s="105"/>
    </row>
    <row r="45" spans="2:15" x14ac:dyDescent="0.3">
      <c r="B45" s="102"/>
      <c r="C45" s="104" t="s">
        <v>213</v>
      </c>
      <c r="D45" s="104"/>
      <c r="E45" s="157">
        <f>E19</f>
        <v>12200.509675258088</v>
      </c>
      <c r="F45" s="129">
        <f>E45*E38</f>
        <v>100227.1869822452</v>
      </c>
      <c r="G45" s="105"/>
      <c r="J45" s="102"/>
      <c r="K45" s="104" t="s">
        <v>213</v>
      </c>
      <c r="L45" s="104"/>
      <c r="M45" s="157">
        <f>M19</f>
        <v>12200.509675258088</v>
      </c>
      <c r="N45" s="129">
        <f>M45*M38</f>
        <v>100227.1869822452</v>
      </c>
      <c r="O45" s="105"/>
    </row>
    <row r="46" spans="2:15" x14ac:dyDescent="0.3">
      <c r="B46" s="102"/>
      <c r="C46" s="146" t="s">
        <v>228</v>
      </c>
      <c r="D46" s="152"/>
      <c r="E46" s="152"/>
      <c r="F46" s="164">
        <f>SUM(F42:F45)</f>
        <v>551073.60830106377</v>
      </c>
      <c r="G46" s="105"/>
      <c r="J46" s="102"/>
      <c r="K46" s="146" t="s">
        <v>228</v>
      </c>
      <c r="L46" s="152"/>
      <c r="M46" s="152"/>
      <c r="N46" s="164">
        <f>SUM(N42:N45)</f>
        <v>580460.28039118217</v>
      </c>
      <c r="O46" s="105"/>
    </row>
    <row r="47" spans="2:15" ht="15" thickBot="1" x14ac:dyDescent="0.35">
      <c r="B47" s="102"/>
      <c r="C47" s="168" t="s">
        <v>232</v>
      </c>
      <c r="D47" s="168"/>
      <c r="E47" s="169">
        <f>$AC$17</f>
        <v>0.12</v>
      </c>
      <c r="F47" s="170">
        <f>E47*F46</f>
        <v>66128.832996127647</v>
      </c>
      <c r="G47" s="105"/>
      <c r="J47" s="102"/>
      <c r="K47" s="168" t="s">
        <v>232</v>
      </c>
      <c r="L47" s="168"/>
      <c r="M47" s="169">
        <f>$AC$17</f>
        <v>0.12</v>
      </c>
      <c r="N47" s="170">
        <f>M47*N46</f>
        <v>69655.233646941851</v>
      </c>
      <c r="O47" s="105"/>
    </row>
    <row r="48" spans="2:15" ht="15" thickTop="1" x14ac:dyDescent="0.3">
      <c r="B48" s="102"/>
      <c r="C48" s="104" t="s">
        <v>233</v>
      </c>
      <c r="D48" s="104"/>
      <c r="E48" s="104"/>
      <c r="F48" s="151">
        <f>SUM(F46:F47)</f>
        <v>617202.44129719143</v>
      </c>
      <c r="G48" s="105"/>
      <c r="J48" s="102"/>
      <c r="K48" s="104" t="s">
        <v>233</v>
      </c>
      <c r="L48" s="104"/>
      <c r="M48" s="104"/>
      <c r="N48" s="151">
        <f>SUM(N46:N47)</f>
        <v>650115.51403812401</v>
      </c>
      <c r="O48" s="105"/>
    </row>
    <row r="49" spans="1:16" ht="15" thickBot="1" x14ac:dyDescent="0.35">
      <c r="B49" s="102"/>
      <c r="C49" s="103" t="s">
        <v>235</v>
      </c>
      <c r="D49" s="104"/>
      <c r="E49" s="149">
        <f>AC19</f>
        <v>1.9959404600811814E-2</v>
      </c>
      <c r="F49" s="151">
        <f>(F48-F38)*E49</f>
        <v>5467.0867075555534</v>
      </c>
      <c r="G49" s="105"/>
      <c r="J49" s="102"/>
      <c r="K49" s="103" t="s">
        <v>234</v>
      </c>
      <c r="L49" s="104"/>
      <c r="M49" s="149">
        <f>AC19</f>
        <v>1.9959404600811814E-2</v>
      </c>
      <c r="N49" s="151">
        <f>(N48-N38)*M49</f>
        <v>6124.0120430477764</v>
      </c>
      <c r="O49" s="105"/>
    </row>
    <row r="50" spans="1:16" ht="15" customHeight="1" thickBot="1" x14ac:dyDescent="0.35">
      <c r="B50" s="102"/>
      <c r="C50" s="173" t="s">
        <v>236</v>
      </c>
      <c r="D50" s="174"/>
      <c r="E50" s="175"/>
      <c r="F50" s="176">
        <f>F48+F49</f>
        <v>622669.528004747</v>
      </c>
      <c r="G50" s="105"/>
      <c r="J50" s="102"/>
      <c r="K50" s="173" t="s">
        <v>236</v>
      </c>
      <c r="L50" s="174"/>
      <c r="M50" s="175"/>
      <c r="N50" s="176">
        <f>N49+N48</f>
        <v>656239.52608117182</v>
      </c>
      <c r="O50" s="105"/>
      <c r="P50" s="191"/>
    </row>
    <row r="51" spans="1:16" ht="15" thickBot="1" x14ac:dyDescent="0.35">
      <c r="B51" s="102"/>
      <c r="C51" s="103" t="s">
        <v>238</v>
      </c>
      <c r="D51" s="104"/>
      <c r="E51" s="104"/>
      <c r="F51" s="178">
        <f>F50/12</f>
        <v>51889.127333728917</v>
      </c>
      <c r="G51" s="179"/>
      <c r="J51" s="102"/>
      <c r="K51" s="103" t="s">
        <v>238</v>
      </c>
      <c r="L51" s="104"/>
      <c r="M51" s="104"/>
      <c r="N51" s="178">
        <f>N50/12</f>
        <v>54686.627173430985</v>
      </c>
      <c r="O51" s="179"/>
      <c r="P51" s="158"/>
    </row>
    <row r="52" spans="1:16" ht="7.5" customHeight="1" thickBot="1" x14ac:dyDescent="0.35">
      <c r="B52" s="180"/>
      <c r="C52" s="181"/>
      <c r="D52" s="181"/>
      <c r="E52" s="181"/>
      <c r="F52" s="189"/>
      <c r="G52" s="182"/>
      <c r="J52" s="180"/>
      <c r="K52" s="181"/>
      <c r="L52" s="181"/>
      <c r="M52" s="181"/>
      <c r="N52" s="189"/>
      <c r="O52" s="182"/>
    </row>
    <row r="53" spans="1:16" ht="17.399999999999999" customHeight="1" thickBot="1" x14ac:dyDescent="0.35">
      <c r="B53" s="104"/>
      <c r="C53" s="104"/>
      <c r="D53" s="104"/>
      <c r="E53" s="104"/>
      <c r="F53" s="192"/>
      <c r="G53" s="193"/>
      <c r="H53" s="194"/>
      <c r="I53" s="194"/>
      <c r="J53" s="192"/>
      <c r="K53" s="192"/>
      <c r="L53" s="192"/>
      <c r="M53" s="104"/>
      <c r="N53" s="192"/>
      <c r="O53" s="181"/>
    </row>
    <row r="54" spans="1:16" ht="15" thickBot="1" x14ac:dyDescent="0.35">
      <c r="A54" s="92"/>
      <c r="B54" s="92"/>
      <c r="F54" s="154"/>
      <c r="G54" s="186"/>
      <c r="N54" s="154"/>
      <c r="O54" s="186"/>
    </row>
    <row r="55" spans="1:16" ht="15" thickBot="1" x14ac:dyDescent="0.35">
      <c r="B55" s="187"/>
      <c r="C55" s="195"/>
      <c r="D55" s="189"/>
      <c r="E55" s="189"/>
      <c r="F55" s="190"/>
      <c r="G55" s="110"/>
      <c r="J55" s="187"/>
      <c r="K55" s="195"/>
      <c r="L55" s="189"/>
      <c r="M55" s="189"/>
      <c r="N55" s="190"/>
      <c r="O55" s="110"/>
    </row>
    <row r="56" spans="1:16" ht="15" thickBot="1" x14ac:dyDescent="0.35">
      <c r="B56" s="102"/>
      <c r="C56" s="107" t="s">
        <v>241</v>
      </c>
      <c r="D56" s="108"/>
      <c r="E56" s="108"/>
      <c r="F56" s="109"/>
      <c r="G56" s="105"/>
      <c r="J56" s="102"/>
      <c r="K56" s="107" t="s">
        <v>242</v>
      </c>
      <c r="L56" s="108"/>
      <c r="M56" s="108"/>
      <c r="N56" s="109"/>
      <c r="O56" s="105"/>
    </row>
    <row r="57" spans="1:16" x14ac:dyDescent="0.3">
      <c r="B57" s="102"/>
      <c r="C57" s="104"/>
      <c r="D57" s="115" t="s">
        <v>173</v>
      </c>
      <c r="E57" s="115" t="s">
        <v>178</v>
      </c>
      <c r="F57" s="115" t="s">
        <v>176</v>
      </c>
      <c r="G57" s="105"/>
      <c r="J57" s="102"/>
      <c r="K57" s="104"/>
      <c r="L57" s="115" t="s">
        <v>173</v>
      </c>
      <c r="M57" s="115" t="s">
        <v>178</v>
      </c>
      <c r="N57" s="115" t="s">
        <v>176</v>
      </c>
      <c r="O57" s="105"/>
    </row>
    <row r="58" spans="1:16" x14ac:dyDescent="0.3">
      <c r="B58" s="102"/>
      <c r="C58" s="121" t="str">
        <f>C6</f>
        <v>Management</v>
      </c>
      <c r="D58" s="122">
        <f>AC6</f>
        <v>64135</v>
      </c>
      <c r="E58" s="123">
        <f>'[2]Rate Calculation'!D24</f>
        <v>0.30000000000000004</v>
      </c>
      <c r="F58" s="124">
        <f>D58*E58</f>
        <v>19240.500000000004</v>
      </c>
      <c r="G58" s="105"/>
      <c r="J58" s="102"/>
      <c r="K58" s="121" t="str">
        <f>C6</f>
        <v>Management</v>
      </c>
      <c r="L58" s="122">
        <f>AC6</f>
        <v>64135</v>
      </c>
      <c r="M58" s="123">
        <f>+E58</f>
        <v>0.30000000000000004</v>
      </c>
      <c r="N58" s="124">
        <f>L58*M58</f>
        <v>19240.500000000004</v>
      </c>
      <c r="O58" s="105"/>
    </row>
    <row r="59" spans="1:16" x14ac:dyDescent="0.3">
      <c r="B59" s="102"/>
      <c r="C59" s="121" t="str">
        <f>C7</f>
        <v>Clinical Supervisor</v>
      </c>
      <c r="D59" s="129">
        <f>AC7</f>
        <v>83324.800000000003</v>
      </c>
      <c r="E59" s="130">
        <f>'[2]Rate Calculation'!D25</f>
        <v>0.60000000000000009</v>
      </c>
      <c r="F59" s="131">
        <f>D59*E59</f>
        <v>49994.880000000012</v>
      </c>
      <c r="G59" s="105"/>
      <c r="J59" s="102"/>
      <c r="K59" s="121" t="str">
        <f>C7</f>
        <v>Clinical Supervisor</v>
      </c>
      <c r="L59" s="129">
        <f>D59</f>
        <v>83324.800000000003</v>
      </c>
      <c r="M59" s="130">
        <f>+E59</f>
        <v>0.60000000000000009</v>
      </c>
      <c r="N59" s="131">
        <f>L59*M59</f>
        <v>49994.880000000012</v>
      </c>
      <c r="O59" s="105"/>
    </row>
    <row r="60" spans="1:16" x14ac:dyDescent="0.3">
      <c r="B60" s="102"/>
      <c r="C60" s="121" t="str">
        <f>C8</f>
        <v>Direct Care III</v>
      </c>
      <c r="D60" s="129">
        <f>AC8</f>
        <v>41516.800000000003</v>
      </c>
      <c r="E60" s="130">
        <v>3</v>
      </c>
      <c r="F60" s="131">
        <f>D60*E60</f>
        <v>124550.40000000001</v>
      </c>
      <c r="G60" s="105"/>
      <c r="J60" s="102"/>
      <c r="K60" s="121" t="str">
        <f>C8</f>
        <v>Direct Care III</v>
      </c>
      <c r="L60" s="129">
        <f>D60</f>
        <v>41516.800000000003</v>
      </c>
      <c r="M60" s="130">
        <f>+E60</f>
        <v>3</v>
      </c>
      <c r="N60" s="131">
        <f>L60*M60</f>
        <v>124550.40000000001</v>
      </c>
      <c r="O60" s="105"/>
    </row>
    <row r="61" spans="1:16" x14ac:dyDescent="0.3">
      <c r="B61" s="102"/>
      <c r="C61" s="121" t="str">
        <f>C35</f>
        <v xml:space="preserve">Direct Care </v>
      </c>
      <c r="D61" s="129">
        <f>AC9</f>
        <v>32198.400000000001</v>
      </c>
      <c r="E61" s="130">
        <v>3</v>
      </c>
      <c r="F61" s="131">
        <f>D61*E61</f>
        <v>96595.200000000012</v>
      </c>
      <c r="G61" s="105"/>
      <c r="J61" s="102"/>
      <c r="K61" s="121" t="str">
        <f>C61</f>
        <v xml:space="preserve">Direct Care </v>
      </c>
      <c r="L61" s="129">
        <f>AC9</f>
        <v>32198.400000000001</v>
      </c>
      <c r="M61" s="130">
        <v>3</v>
      </c>
      <c r="N61" s="131">
        <f t="shared" ref="N61:N62" si="2">L61*M61</f>
        <v>96595.200000000012</v>
      </c>
      <c r="O61" s="105"/>
    </row>
    <row r="62" spans="1:16" x14ac:dyDescent="0.3">
      <c r="B62" s="102"/>
      <c r="C62" s="146" t="str">
        <f>C10</f>
        <v>Support</v>
      </c>
      <c r="D62" s="141">
        <f>AC10</f>
        <v>32198.400000000001</v>
      </c>
      <c r="E62" s="144">
        <f>'[2]Rate Calculation'!D27</f>
        <v>0.16999999999999998</v>
      </c>
      <c r="F62" s="143">
        <f>D62*E62</f>
        <v>5473.7280000000001</v>
      </c>
      <c r="G62" s="105"/>
      <c r="J62" s="102"/>
      <c r="K62" s="146" t="str">
        <f>C10</f>
        <v>Support</v>
      </c>
      <c r="L62" s="141">
        <f>D62</f>
        <v>32198.400000000001</v>
      </c>
      <c r="M62" s="144">
        <f>+E62</f>
        <v>0.16999999999999998</v>
      </c>
      <c r="N62" s="131">
        <f t="shared" si="2"/>
        <v>5473.7280000000001</v>
      </c>
      <c r="O62" s="105"/>
    </row>
    <row r="63" spans="1:16" x14ac:dyDescent="0.3">
      <c r="B63" s="102"/>
      <c r="C63" s="103"/>
      <c r="D63" s="129"/>
      <c r="E63" s="130"/>
      <c r="F63" s="129"/>
      <c r="G63" s="105"/>
      <c r="J63" s="102"/>
      <c r="K63" s="103"/>
      <c r="L63" s="129"/>
      <c r="M63" s="130"/>
      <c r="N63" s="129"/>
      <c r="O63" s="105"/>
    </row>
    <row r="64" spans="1:16" x14ac:dyDescent="0.3">
      <c r="B64" s="102"/>
      <c r="C64" s="146" t="s">
        <v>202</v>
      </c>
      <c r="D64" s="146"/>
      <c r="E64" s="147">
        <f>SUM(E58:E62)</f>
        <v>7.07</v>
      </c>
      <c r="F64" s="148">
        <f>SUM(F58:F62)</f>
        <v>295854.70800000004</v>
      </c>
      <c r="G64" s="105"/>
      <c r="J64" s="102"/>
      <c r="K64" s="146" t="s">
        <v>202</v>
      </c>
      <c r="L64" s="146"/>
      <c r="M64" s="147">
        <f>SUM(M58:M62)</f>
        <v>7.07</v>
      </c>
      <c r="N64" s="148">
        <f>SUM(N58:N62)</f>
        <v>295854.70800000004</v>
      </c>
      <c r="O64" s="105"/>
    </row>
    <row r="65" spans="2:17" x14ac:dyDescent="0.3">
      <c r="B65" s="102"/>
      <c r="C65" s="104"/>
      <c r="D65" s="104"/>
      <c r="E65" s="104"/>
      <c r="F65" s="104"/>
      <c r="G65" s="105"/>
      <c r="J65" s="102"/>
      <c r="K65" s="104"/>
      <c r="L65" s="104"/>
      <c r="M65" s="104"/>
      <c r="N65" s="104"/>
      <c r="O65" s="105"/>
    </row>
    <row r="66" spans="2:17" x14ac:dyDescent="0.3">
      <c r="B66" s="102"/>
      <c r="C66" s="104" t="s">
        <v>210</v>
      </c>
      <c r="D66" s="104"/>
      <c r="E66" s="149">
        <f>$AC$18</f>
        <v>0.224</v>
      </c>
      <c r="F66" s="150">
        <f>F64*E66</f>
        <v>66271.454592000009</v>
      </c>
      <c r="G66" s="105"/>
      <c r="J66" s="102"/>
      <c r="K66" s="104" t="s">
        <v>210</v>
      </c>
      <c r="L66" s="104"/>
      <c r="M66" s="149">
        <f>$AC$18</f>
        <v>0.224</v>
      </c>
      <c r="N66" s="150">
        <f>N64*M66</f>
        <v>66271.454592000009</v>
      </c>
      <c r="O66" s="105"/>
    </row>
    <row r="67" spans="2:17" x14ac:dyDescent="0.3">
      <c r="B67" s="102"/>
      <c r="C67" s="104" t="str">
        <f>C41</f>
        <v>PFMLA Trust Contribution</v>
      </c>
      <c r="D67" s="104"/>
      <c r="E67" s="149">
        <f>E41</f>
        <v>3.7000000000000002E-3</v>
      </c>
      <c r="F67" s="151">
        <f>F64*E67</f>
        <v>1094.6624196000002</v>
      </c>
      <c r="G67" s="105"/>
      <c r="J67" s="102"/>
      <c r="K67" s="104" t="str">
        <f>C67</f>
        <v>PFMLA Trust Contribution</v>
      </c>
      <c r="L67" s="104"/>
      <c r="M67" s="149">
        <f>E67</f>
        <v>3.7000000000000002E-3</v>
      </c>
      <c r="N67" s="151">
        <f>N64*M67</f>
        <v>1094.6624196000002</v>
      </c>
      <c r="O67" s="105"/>
    </row>
    <row r="68" spans="2:17" x14ac:dyDescent="0.3">
      <c r="B68" s="102"/>
      <c r="C68" s="146" t="s">
        <v>218</v>
      </c>
      <c r="D68" s="152"/>
      <c r="E68" s="152"/>
      <c r="F68" s="153">
        <f>F64+F66+F67</f>
        <v>363220.82501160004</v>
      </c>
      <c r="G68" s="105"/>
      <c r="J68" s="102"/>
      <c r="K68" s="146" t="s">
        <v>218</v>
      </c>
      <c r="L68" s="152"/>
      <c r="M68" s="152"/>
      <c r="N68" s="153">
        <f>N64+N66+N67</f>
        <v>363220.82501160004</v>
      </c>
      <c r="O68" s="105"/>
    </row>
    <row r="69" spans="2:17" x14ac:dyDescent="0.3">
      <c r="B69" s="102"/>
      <c r="C69" s="103"/>
      <c r="D69" s="104"/>
      <c r="E69" s="104"/>
      <c r="F69" s="150"/>
      <c r="G69" s="105"/>
      <c r="J69" s="102"/>
      <c r="K69" s="103"/>
      <c r="L69" s="104"/>
      <c r="M69" s="104"/>
      <c r="N69" s="150"/>
      <c r="O69" s="105"/>
    </row>
    <row r="70" spans="2:17" x14ac:dyDescent="0.3">
      <c r="B70" s="102"/>
      <c r="C70" s="104" t="s">
        <v>204</v>
      </c>
      <c r="D70" s="104"/>
      <c r="E70" s="157">
        <f>E44</f>
        <v>3577.1968460278094</v>
      </c>
      <c r="F70" s="129">
        <f>E70*E64</f>
        <v>25290.781701416614</v>
      </c>
      <c r="G70" s="105"/>
      <c r="J70" s="102"/>
      <c r="K70" s="104" t="s">
        <v>204</v>
      </c>
      <c r="L70" s="104"/>
      <c r="M70" s="157">
        <f>M44</f>
        <v>7154.3936920556189</v>
      </c>
      <c r="N70" s="129">
        <f>M70*M64</f>
        <v>50581.563402833228</v>
      </c>
      <c r="O70" s="105"/>
    </row>
    <row r="71" spans="2:17" x14ac:dyDescent="0.3">
      <c r="B71" s="102"/>
      <c r="C71" s="104" t="s">
        <v>213</v>
      </c>
      <c r="D71" s="104"/>
      <c r="E71" s="157">
        <f>E45</f>
        <v>12200.509675258088</v>
      </c>
      <c r="F71" s="129">
        <f>E71*E64</f>
        <v>86257.603404074689</v>
      </c>
      <c r="G71" s="105"/>
      <c r="J71" s="102"/>
      <c r="K71" s="104" t="s">
        <v>213</v>
      </c>
      <c r="L71" s="104"/>
      <c r="M71" s="157">
        <f>M45</f>
        <v>12200.509675258088</v>
      </c>
      <c r="N71" s="129">
        <f>M71*M64</f>
        <v>86257.603404074689</v>
      </c>
      <c r="O71" s="105"/>
    </row>
    <row r="72" spans="2:17" x14ac:dyDescent="0.3">
      <c r="B72" s="102"/>
      <c r="C72" s="146" t="s">
        <v>228</v>
      </c>
      <c r="D72" s="152"/>
      <c r="E72" s="152"/>
      <c r="F72" s="164">
        <f>SUM(F68:F71)</f>
        <v>474769.21011709131</v>
      </c>
      <c r="G72" s="105"/>
      <c r="J72" s="102"/>
      <c r="K72" s="146" t="s">
        <v>228</v>
      </c>
      <c r="L72" s="152"/>
      <c r="M72" s="152"/>
      <c r="N72" s="164">
        <f>SUM(N68:N71)</f>
        <v>500059.99181850796</v>
      </c>
      <c r="O72" s="105"/>
    </row>
    <row r="73" spans="2:17" ht="15" thickBot="1" x14ac:dyDescent="0.35">
      <c r="B73" s="102"/>
      <c r="C73" s="168" t="s">
        <v>232</v>
      </c>
      <c r="D73" s="168"/>
      <c r="E73" s="169">
        <f>$AC$17</f>
        <v>0.12</v>
      </c>
      <c r="F73" s="170">
        <f>E73*F72</f>
        <v>56972.305214050954</v>
      </c>
      <c r="G73" s="105"/>
      <c r="J73" s="102"/>
      <c r="K73" s="168" t="s">
        <v>232</v>
      </c>
      <c r="L73" s="168"/>
      <c r="M73" s="169">
        <f>$AC$17</f>
        <v>0.12</v>
      </c>
      <c r="N73" s="170">
        <f>M73*N72</f>
        <v>60007.199018220956</v>
      </c>
      <c r="O73" s="105"/>
    </row>
    <row r="74" spans="2:17" ht="15" thickTop="1" x14ac:dyDescent="0.3">
      <c r="B74" s="102"/>
      <c r="C74" s="104" t="s">
        <v>233</v>
      </c>
      <c r="D74" s="104"/>
      <c r="E74" s="104"/>
      <c r="F74" s="151">
        <f>SUM(F72:F73)</f>
        <v>531741.51533114223</v>
      </c>
      <c r="G74" s="105"/>
      <c r="J74" s="102"/>
      <c r="K74" s="104" t="s">
        <v>233</v>
      </c>
      <c r="L74" s="104"/>
      <c r="M74" s="104"/>
      <c r="N74" s="151">
        <f>SUM(N72:N73)</f>
        <v>560067.1908367289</v>
      </c>
      <c r="O74" s="105"/>
    </row>
    <row r="75" spans="2:17" ht="15" customHeight="1" thickBot="1" x14ac:dyDescent="0.35">
      <c r="B75" s="102"/>
      <c r="C75" s="103" t="s">
        <v>235</v>
      </c>
      <c r="D75" s="104"/>
      <c r="E75" s="149">
        <f>AC19</f>
        <v>1.9959404600811814E-2</v>
      </c>
      <c r="F75" s="151">
        <f>(F74-F64)*E75</f>
        <v>4708.1602275160094</v>
      </c>
      <c r="G75" s="105"/>
      <c r="J75" s="102"/>
      <c r="K75" s="103" t="s">
        <v>234</v>
      </c>
      <c r="L75" s="104"/>
      <c r="M75" s="149">
        <f>AC19</f>
        <v>1.9959404600811814E-2</v>
      </c>
      <c r="N75" s="150">
        <f>(N74-N64)*M75</f>
        <v>5273.5238455233184</v>
      </c>
      <c r="O75" s="105"/>
      <c r="Q75" s="172"/>
    </row>
    <row r="76" spans="2:17" ht="15" thickBot="1" x14ac:dyDescent="0.35">
      <c r="B76" s="102"/>
      <c r="C76" s="173" t="s">
        <v>236</v>
      </c>
      <c r="D76" s="174"/>
      <c r="E76" s="175"/>
      <c r="F76" s="176">
        <f>F75+F74</f>
        <v>536449.6755586582</v>
      </c>
      <c r="G76" s="105"/>
      <c r="J76" s="102"/>
      <c r="K76" s="173" t="s">
        <v>236</v>
      </c>
      <c r="L76" s="174"/>
      <c r="M76" s="175"/>
      <c r="N76" s="176">
        <f>N75+N74</f>
        <v>565340.71468225226</v>
      </c>
      <c r="O76" s="105"/>
    </row>
    <row r="77" spans="2:17" ht="15" thickBot="1" x14ac:dyDescent="0.35">
      <c r="B77" s="102"/>
      <c r="C77" s="103" t="s">
        <v>238</v>
      </c>
      <c r="D77" s="104"/>
      <c r="E77" s="104"/>
      <c r="F77" s="178">
        <f>F76/12</f>
        <v>44704.139629888181</v>
      </c>
      <c r="G77" s="179"/>
      <c r="J77" s="102"/>
      <c r="K77" s="103" t="s">
        <v>238</v>
      </c>
      <c r="L77" s="104"/>
      <c r="M77" s="104"/>
      <c r="N77" s="178">
        <f>N76/12</f>
        <v>47111.726223521022</v>
      </c>
      <c r="O77" s="179"/>
    </row>
    <row r="78" spans="2:17" ht="9.75" customHeight="1" thickBot="1" x14ac:dyDescent="0.35">
      <c r="B78" s="180"/>
      <c r="C78" s="181"/>
      <c r="D78" s="181"/>
      <c r="E78" s="181"/>
      <c r="F78" s="181"/>
      <c r="G78" s="182"/>
      <c r="J78" s="180"/>
      <c r="K78" s="181"/>
      <c r="L78" s="181"/>
      <c r="M78" s="181"/>
      <c r="N78" s="181"/>
      <c r="O78" s="182"/>
    </row>
    <row r="79" spans="2:17" ht="20.100000000000001" customHeight="1" thickBot="1" x14ac:dyDescent="0.35">
      <c r="B79" s="181"/>
      <c r="C79" s="181"/>
      <c r="D79" s="181"/>
      <c r="E79" s="104"/>
      <c r="F79" s="193"/>
      <c r="G79" s="193"/>
      <c r="H79" s="194"/>
      <c r="I79" s="194"/>
      <c r="J79" s="193"/>
      <c r="K79" s="193"/>
      <c r="L79" s="193"/>
      <c r="M79" s="104"/>
      <c r="N79" s="193"/>
      <c r="O79" s="181"/>
    </row>
    <row r="80" spans="2:17" ht="15" thickBot="1" x14ac:dyDescent="0.35">
      <c r="B80" s="196"/>
      <c r="C80" s="196"/>
      <c r="D80" s="196"/>
      <c r="F80" s="154"/>
      <c r="G80" s="186"/>
      <c r="N80" s="154"/>
      <c r="O80" s="196"/>
      <c r="P80" s="90"/>
    </row>
    <row r="81" spans="2:26" ht="15" thickBot="1" x14ac:dyDescent="0.35">
      <c r="B81" s="102"/>
      <c r="C81" s="197"/>
      <c r="D81" s="181"/>
      <c r="E81" s="181"/>
      <c r="F81" s="181"/>
      <c r="G81" s="110"/>
      <c r="J81" s="102"/>
      <c r="K81" s="197"/>
      <c r="L81" s="181"/>
      <c r="M81" s="181"/>
      <c r="N81" s="181"/>
      <c r="O81" s="110"/>
    </row>
    <row r="82" spans="2:26" ht="15" thickBot="1" x14ac:dyDescent="0.35">
      <c r="B82" s="102"/>
      <c r="C82" s="107" t="s">
        <v>243</v>
      </c>
      <c r="D82" s="108"/>
      <c r="E82" s="108"/>
      <c r="F82" s="109"/>
      <c r="G82" s="105"/>
      <c r="J82" s="102"/>
      <c r="K82" s="107" t="s">
        <v>244</v>
      </c>
      <c r="L82" s="108"/>
      <c r="M82" s="108"/>
      <c r="N82" s="109"/>
      <c r="O82" s="105"/>
    </row>
    <row r="83" spans="2:26" x14ac:dyDescent="0.3">
      <c r="B83" s="102"/>
      <c r="C83" s="198"/>
      <c r="D83" s="115" t="s">
        <v>173</v>
      </c>
      <c r="E83" s="115" t="s">
        <v>178</v>
      </c>
      <c r="F83" s="115" t="s">
        <v>176</v>
      </c>
      <c r="G83" s="105"/>
      <c r="J83" s="102"/>
      <c r="K83" s="198"/>
      <c r="L83" s="115" t="s">
        <v>173</v>
      </c>
      <c r="M83" s="115" t="s">
        <v>178</v>
      </c>
      <c r="N83" s="115" t="s">
        <v>176</v>
      </c>
      <c r="O83" s="105"/>
    </row>
    <row r="84" spans="2:26" x14ac:dyDescent="0.3">
      <c r="B84" s="102"/>
      <c r="C84" s="121" t="str">
        <f>C6</f>
        <v>Management</v>
      </c>
      <c r="D84" s="122">
        <f>AC6</f>
        <v>64135</v>
      </c>
      <c r="E84" s="123">
        <f>'[2]Rate Calculation'!D29</f>
        <v>0.27500000000000002</v>
      </c>
      <c r="F84" s="124">
        <f>D84*E84</f>
        <v>17637.125</v>
      </c>
      <c r="G84" s="105"/>
      <c r="J84" s="102"/>
      <c r="K84" s="121" t="str">
        <f>C6</f>
        <v>Management</v>
      </c>
      <c r="L84" s="122">
        <f>AC6</f>
        <v>64135</v>
      </c>
      <c r="M84" s="123">
        <f>+E84</f>
        <v>0.27500000000000002</v>
      </c>
      <c r="N84" s="124">
        <f>L84*M84</f>
        <v>17637.125</v>
      </c>
      <c r="O84" s="105"/>
      <c r="Z84" s="199"/>
    </row>
    <row r="85" spans="2:26" x14ac:dyDescent="0.3">
      <c r="B85" s="102"/>
      <c r="C85" s="140" t="str">
        <f>C7</f>
        <v>Clinical Supervisor</v>
      </c>
      <c r="D85" s="129">
        <f>D59</f>
        <v>83324.800000000003</v>
      </c>
      <c r="E85" s="130">
        <f>'[2]Rate Calculation'!D30</f>
        <v>0.5</v>
      </c>
      <c r="F85" s="131">
        <f>D85*E85</f>
        <v>41662.400000000001</v>
      </c>
      <c r="G85" s="105"/>
      <c r="J85" s="102"/>
      <c r="K85" s="140" t="str">
        <f>C7</f>
        <v>Clinical Supervisor</v>
      </c>
      <c r="L85" s="129">
        <f>L59</f>
        <v>83324.800000000003</v>
      </c>
      <c r="M85" s="130">
        <f>+E85</f>
        <v>0.5</v>
      </c>
      <c r="N85" s="131">
        <f>L85*M85</f>
        <v>41662.400000000001</v>
      </c>
      <c r="O85" s="105"/>
      <c r="Z85" s="92"/>
    </row>
    <row r="86" spans="2:26" x14ac:dyDescent="0.3">
      <c r="B86" s="102"/>
      <c r="C86" s="103" t="str">
        <f>C8</f>
        <v>Direct Care III</v>
      </c>
      <c r="D86" s="129">
        <f>D60</f>
        <v>41516.800000000003</v>
      </c>
      <c r="E86" s="130">
        <v>2.5</v>
      </c>
      <c r="F86" s="131">
        <f>D86*E86</f>
        <v>103792</v>
      </c>
      <c r="G86" s="105"/>
      <c r="J86" s="102"/>
      <c r="K86" s="103" t="str">
        <f>C8</f>
        <v>Direct Care III</v>
      </c>
      <c r="L86" s="129">
        <f>L60</f>
        <v>41516.800000000003</v>
      </c>
      <c r="M86" s="130">
        <f>+E86</f>
        <v>2.5</v>
      </c>
      <c r="N86" s="131">
        <f>L86*M86</f>
        <v>103792</v>
      </c>
      <c r="O86" s="105"/>
    </row>
    <row r="87" spans="2:26" x14ac:dyDescent="0.3">
      <c r="B87" s="102"/>
      <c r="C87" s="103" t="str">
        <f>C61</f>
        <v xml:space="preserve">Direct Care </v>
      </c>
      <c r="D87" s="129">
        <f>AC9</f>
        <v>32198.400000000001</v>
      </c>
      <c r="E87" s="130">
        <v>2.5</v>
      </c>
      <c r="F87" s="131">
        <f>D87*E87</f>
        <v>80496</v>
      </c>
      <c r="G87" s="105"/>
      <c r="J87" s="102"/>
      <c r="K87" s="103" t="str">
        <f>C87</f>
        <v xml:space="preserve">Direct Care </v>
      </c>
      <c r="L87" s="129">
        <f>AC9</f>
        <v>32198.400000000001</v>
      </c>
      <c r="M87" s="130">
        <v>2.5</v>
      </c>
      <c r="N87" s="131">
        <f>L87*M87</f>
        <v>80496</v>
      </c>
      <c r="O87" s="105"/>
    </row>
    <row r="88" spans="2:26" x14ac:dyDescent="0.3">
      <c r="B88" s="102"/>
      <c r="C88" s="146" t="str">
        <f>C10</f>
        <v>Support</v>
      </c>
      <c r="D88" s="141">
        <f>D62</f>
        <v>32198.400000000001</v>
      </c>
      <c r="E88" s="144">
        <f>'[2]Rate Calculation'!D32</f>
        <v>0.15000000000000002</v>
      </c>
      <c r="F88" s="143">
        <f>D88*E88</f>
        <v>4829.7600000000011</v>
      </c>
      <c r="G88" s="105"/>
      <c r="J88" s="102"/>
      <c r="K88" s="146" t="str">
        <f>C10</f>
        <v>Support</v>
      </c>
      <c r="L88" s="141">
        <f>L62</f>
        <v>32198.400000000001</v>
      </c>
      <c r="M88" s="144">
        <f>+E88</f>
        <v>0.15000000000000002</v>
      </c>
      <c r="N88" s="143">
        <f>L88*M88</f>
        <v>4829.7600000000011</v>
      </c>
      <c r="O88" s="105"/>
    </row>
    <row r="89" spans="2:26" x14ac:dyDescent="0.3">
      <c r="B89" s="102"/>
      <c r="C89" s="103"/>
      <c r="D89" s="129"/>
      <c r="E89" s="130"/>
      <c r="F89" s="129"/>
      <c r="G89" s="105"/>
      <c r="J89" s="102"/>
      <c r="K89" s="103"/>
      <c r="L89" s="129"/>
      <c r="M89" s="130"/>
      <c r="N89" s="129"/>
      <c r="O89" s="105"/>
    </row>
    <row r="90" spans="2:26" x14ac:dyDescent="0.3">
      <c r="B90" s="102"/>
      <c r="C90" s="146" t="s">
        <v>202</v>
      </c>
      <c r="D90" s="146"/>
      <c r="E90" s="147">
        <f>SUM(E84:E88)</f>
        <v>5.9250000000000007</v>
      </c>
      <c r="F90" s="148">
        <f>SUM(F84:F88)</f>
        <v>248417.285</v>
      </c>
      <c r="G90" s="105"/>
      <c r="J90" s="102"/>
      <c r="K90" s="146" t="s">
        <v>202</v>
      </c>
      <c r="L90" s="146"/>
      <c r="M90" s="147">
        <f>SUM(M84:M88)</f>
        <v>5.9250000000000007</v>
      </c>
      <c r="N90" s="148">
        <f>SUM(N84:N88)</f>
        <v>248417.285</v>
      </c>
      <c r="O90" s="105"/>
    </row>
    <row r="91" spans="2:26" x14ac:dyDescent="0.3">
      <c r="B91" s="102"/>
      <c r="C91" s="104"/>
      <c r="D91" s="104"/>
      <c r="E91" s="104"/>
      <c r="F91" s="104"/>
      <c r="G91" s="105"/>
      <c r="J91" s="102"/>
      <c r="K91" s="104"/>
      <c r="L91" s="104"/>
      <c r="M91" s="104"/>
      <c r="N91" s="104"/>
      <c r="O91" s="105"/>
    </row>
    <row r="92" spans="2:26" x14ac:dyDescent="0.3">
      <c r="B92" s="102"/>
      <c r="C92" s="104" t="s">
        <v>210</v>
      </c>
      <c r="D92" s="104"/>
      <c r="E92" s="149">
        <f>$AC$18</f>
        <v>0.224</v>
      </c>
      <c r="F92" s="150">
        <f>F90*E92</f>
        <v>55645.471839999998</v>
      </c>
      <c r="G92" s="105"/>
      <c r="J92" s="102"/>
      <c r="K92" s="104" t="s">
        <v>210</v>
      </c>
      <c r="L92" s="104"/>
      <c r="M92" s="149">
        <f>$AC$18</f>
        <v>0.224</v>
      </c>
      <c r="N92" s="150">
        <f>N90*M92</f>
        <v>55645.471839999998</v>
      </c>
      <c r="O92" s="105"/>
    </row>
    <row r="93" spans="2:26" x14ac:dyDescent="0.3">
      <c r="B93" s="102"/>
      <c r="C93" s="104" t="str">
        <f>C67</f>
        <v>PFMLA Trust Contribution</v>
      </c>
      <c r="D93" s="104"/>
      <c r="E93" s="149">
        <f>E67</f>
        <v>3.7000000000000002E-3</v>
      </c>
      <c r="F93" s="151">
        <f>F90*E93</f>
        <v>919.14395450000006</v>
      </c>
      <c r="G93" s="105"/>
      <c r="J93" s="102"/>
      <c r="K93" s="104" t="str">
        <f>C93</f>
        <v>PFMLA Trust Contribution</v>
      </c>
      <c r="L93" s="104"/>
      <c r="M93" s="149">
        <f>E93</f>
        <v>3.7000000000000002E-3</v>
      </c>
      <c r="N93" s="151">
        <f>N90*M93</f>
        <v>919.14395450000006</v>
      </c>
      <c r="O93" s="105"/>
    </row>
    <row r="94" spans="2:26" x14ac:dyDescent="0.3">
      <c r="B94" s="102"/>
      <c r="C94" s="146" t="s">
        <v>218</v>
      </c>
      <c r="D94" s="152"/>
      <c r="E94" s="152"/>
      <c r="F94" s="153">
        <f>F90+F92+F93</f>
        <v>304981.90079449996</v>
      </c>
      <c r="G94" s="105"/>
      <c r="J94" s="102"/>
      <c r="K94" s="146" t="s">
        <v>218</v>
      </c>
      <c r="L94" s="152"/>
      <c r="M94" s="152"/>
      <c r="N94" s="153">
        <f>N90+N92+N93</f>
        <v>304981.90079449996</v>
      </c>
      <c r="O94" s="105"/>
    </row>
    <row r="95" spans="2:26" x14ac:dyDescent="0.3">
      <c r="B95" s="102"/>
      <c r="C95" s="103"/>
      <c r="D95" s="104"/>
      <c r="E95" s="104"/>
      <c r="F95" s="150"/>
      <c r="G95" s="105"/>
      <c r="J95" s="102"/>
      <c r="K95" s="103"/>
      <c r="L95" s="104"/>
      <c r="M95" s="104"/>
      <c r="N95" s="150"/>
      <c r="O95" s="105"/>
    </row>
    <row r="96" spans="2:26" x14ac:dyDescent="0.3">
      <c r="B96" s="102"/>
      <c r="C96" s="104" t="s">
        <v>204</v>
      </c>
      <c r="D96" s="104"/>
      <c r="E96" s="157">
        <f>E70</f>
        <v>3577.1968460278094</v>
      </c>
      <c r="F96" s="129">
        <f>E96*E90</f>
        <v>21194.891312714775</v>
      </c>
      <c r="G96" s="105"/>
      <c r="J96" s="102"/>
      <c r="K96" s="104" t="s">
        <v>204</v>
      </c>
      <c r="L96" s="104"/>
      <c r="M96" s="157">
        <f>M70</f>
        <v>7154.3936920556189</v>
      </c>
      <c r="N96" s="129">
        <f>M96*M90</f>
        <v>42389.782625429551</v>
      </c>
      <c r="O96" s="105"/>
    </row>
    <row r="97" spans="2:17" x14ac:dyDescent="0.3">
      <c r="B97" s="102"/>
      <c r="C97" s="104" t="s">
        <v>213</v>
      </c>
      <c r="D97" s="104"/>
      <c r="E97" s="157">
        <f>E71</f>
        <v>12200.509675258088</v>
      </c>
      <c r="F97" s="129">
        <f>E97*E90</f>
        <v>72288.019825904179</v>
      </c>
      <c r="G97" s="105"/>
      <c r="J97" s="102"/>
      <c r="K97" s="104" t="s">
        <v>213</v>
      </c>
      <c r="L97" s="104"/>
      <c r="M97" s="157">
        <f>M71</f>
        <v>12200.509675258088</v>
      </c>
      <c r="N97" s="129">
        <f>M97*M90</f>
        <v>72288.019825904179</v>
      </c>
      <c r="O97" s="105"/>
    </row>
    <row r="98" spans="2:17" x14ac:dyDescent="0.3">
      <c r="B98" s="102"/>
      <c r="C98" s="146" t="s">
        <v>228</v>
      </c>
      <c r="D98" s="152"/>
      <c r="E98" s="152"/>
      <c r="F98" s="164">
        <f>SUM(F94:F97)</f>
        <v>398464.81193311891</v>
      </c>
      <c r="G98" s="105"/>
      <c r="J98" s="102"/>
      <c r="K98" s="146" t="s">
        <v>228</v>
      </c>
      <c r="L98" s="152"/>
      <c r="M98" s="152"/>
      <c r="N98" s="164">
        <f>SUM(N94:N97)</f>
        <v>419659.70324583369</v>
      </c>
      <c r="O98" s="105"/>
    </row>
    <row r="99" spans="2:17" ht="15" thickBot="1" x14ac:dyDescent="0.35">
      <c r="B99" s="102"/>
      <c r="C99" s="168" t="s">
        <v>232</v>
      </c>
      <c r="D99" s="168"/>
      <c r="E99" s="169">
        <f>$AC$17</f>
        <v>0.12</v>
      </c>
      <c r="F99" s="170">
        <f>E99*F98</f>
        <v>47815.777431974268</v>
      </c>
      <c r="G99" s="105"/>
      <c r="J99" s="102"/>
      <c r="K99" s="168" t="s">
        <v>232</v>
      </c>
      <c r="L99" s="168"/>
      <c r="M99" s="169">
        <f>$AC$17</f>
        <v>0.12</v>
      </c>
      <c r="N99" s="170">
        <f>M99*N98</f>
        <v>50359.164389500038</v>
      </c>
      <c r="O99" s="105"/>
    </row>
    <row r="100" spans="2:17" ht="15" thickTop="1" x14ac:dyDescent="0.3">
      <c r="B100" s="102"/>
      <c r="C100" s="104" t="s">
        <v>233</v>
      </c>
      <c r="D100" s="104"/>
      <c r="E100" s="104"/>
      <c r="F100" s="151">
        <f>SUM(F98:F99)</f>
        <v>446280.58936509315</v>
      </c>
      <c r="G100" s="105"/>
      <c r="J100" s="102"/>
      <c r="K100" s="104" t="s">
        <v>233</v>
      </c>
      <c r="L100" s="104"/>
      <c r="M100" s="104"/>
      <c r="N100" s="151">
        <f>SUM(N98:N99)</f>
        <v>470018.86763533374</v>
      </c>
      <c r="O100" s="105"/>
    </row>
    <row r="101" spans="2:17" ht="15" thickBot="1" x14ac:dyDescent="0.35">
      <c r="B101" s="102"/>
      <c r="C101" s="103" t="s">
        <v>234</v>
      </c>
      <c r="D101" s="104"/>
      <c r="E101" s="149">
        <f>AC19</f>
        <v>1.9959404600811814E-2</v>
      </c>
      <c r="F101" s="151">
        <f>(F100-F90)*E101</f>
        <v>3949.2337474764686</v>
      </c>
      <c r="G101" s="105"/>
      <c r="J101" s="102"/>
      <c r="K101" s="103" t="s">
        <v>235</v>
      </c>
      <c r="L101" s="104"/>
      <c r="M101" s="149">
        <f>AC19</f>
        <v>1.9959404600811814E-2</v>
      </c>
      <c r="N101" s="151">
        <f>(N100-N90)*M101</f>
        <v>4423.0356479988595</v>
      </c>
      <c r="O101" s="105"/>
      <c r="Q101" s="172"/>
    </row>
    <row r="102" spans="2:17" ht="15" thickBot="1" x14ac:dyDescent="0.35">
      <c r="B102" s="102"/>
      <c r="C102" s="173" t="s">
        <v>236</v>
      </c>
      <c r="D102" s="174"/>
      <c r="E102" s="175"/>
      <c r="F102" s="176">
        <f>F101+F100</f>
        <v>450229.82311256963</v>
      </c>
      <c r="G102" s="105"/>
      <c r="J102" s="102"/>
      <c r="K102" s="173" t="s">
        <v>236</v>
      </c>
      <c r="L102" s="174"/>
      <c r="M102" s="175"/>
      <c r="N102" s="176">
        <f>N101+N100</f>
        <v>474441.90328333259</v>
      </c>
      <c r="O102" s="105"/>
    </row>
    <row r="103" spans="2:17" ht="15" thickBot="1" x14ac:dyDescent="0.35">
      <c r="B103" s="102"/>
      <c r="C103" s="103" t="s">
        <v>238</v>
      </c>
      <c r="D103" s="104"/>
      <c r="E103" s="104"/>
      <c r="F103" s="178">
        <f>F102/12</f>
        <v>37519.151926047467</v>
      </c>
      <c r="G103" s="179"/>
      <c r="J103" s="102"/>
      <c r="K103" s="103" t="s">
        <v>238</v>
      </c>
      <c r="L103" s="104"/>
      <c r="M103" s="104"/>
      <c r="N103" s="178">
        <f>N102/12</f>
        <v>39536.825273611052</v>
      </c>
      <c r="O103" s="179"/>
    </row>
    <row r="104" spans="2:17" ht="10.5" customHeight="1" thickBot="1" x14ac:dyDescent="0.35">
      <c r="B104" s="180"/>
      <c r="C104" s="181"/>
      <c r="D104" s="181"/>
      <c r="E104" s="181"/>
      <c r="F104" s="181"/>
      <c r="G104" s="182"/>
      <c r="J104" s="180"/>
      <c r="K104" s="181"/>
      <c r="L104" s="181"/>
      <c r="M104" s="181"/>
      <c r="N104" s="181"/>
      <c r="O104" s="182"/>
    </row>
    <row r="105" spans="2:17" ht="23.1" customHeight="1" thickBot="1" x14ac:dyDescent="0.35">
      <c r="B105" s="104"/>
      <c r="C105" s="104"/>
      <c r="D105" s="104"/>
      <c r="E105" s="104"/>
      <c r="F105" s="192"/>
      <c r="G105" s="193"/>
      <c r="H105" s="194"/>
      <c r="I105" s="194"/>
      <c r="J105" s="192"/>
      <c r="K105" s="192"/>
      <c r="L105" s="192"/>
      <c r="M105" s="104"/>
      <c r="N105" s="192"/>
      <c r="O105" s="181"/>
    </row>
    <row r="106" spans="2:17" ht="15" thickBot="1" x14ac:dyDescent="0.35">
      <c r="F106" s="154"/>
      <c r="G106" s="186"/>
      <c r="N106" s="154"/>
      <c r="O106" s="186"/>
      <c r="P106" s="90"/>
    </row>
    <row r="107" spans="2:17" ht="15" thickBot="1" x14ac:dyDescent="0.35">
      <c r="B107" s="187"/>
      <c r="C107" s="195"/>
      <c r="D107" s="189"/>
      <c r="E107" s="189"/>
      <c r="F107" s="189"/>
      <c r="G107" s="110"/>
      <c r="J107" s="187"/>
      <c r="K107" s="195"/>
      <c r="L107" s="189"/>
      <c r="M107" s="189"/>
      <c r="N107" s="189"/>
      <c r="O107" s="110"/>
    </row>
    <row r="108" spans="2:17" ht="15" thickBot="1" x14ac:dyDescent="0.35">
      <c r="B108" s="102"/>
      <c r="C108" s="107" t="s">
        <v>245</v>
      </c>
      <c r="D108" s="108"/>
      <c r="E108" s="108"/>
      <c r="F108" s="109"/>
      <c r="G108" s="105"/>
      <c r="J108" s="102"/>
      <c r="K108" s="107" t="s">
        <v>246</v>
      </c>
      <c r="L108" s="108"/>
      <c r="M108" s="108"/>
      <c r="N108" s="109"/>
      <c r="O108" s="105"/>
    </row>
    <row r="109" spans="2:17" x14ac:dyDescent="0.3">
      <c r="B109" s="102"/>
      <c r="C109" s="104"/>
      <c r="D109" s="115" t="s">
        <v>173</v>
      </c>
      <c r="E109" s="115" t="s">
        <v>178</v>
      </c>
      <c r="F109" s="115" t="s">
        <v>176</v>
      </c>
      <c r="G109" s="105"/>
      <c r="J109" s="102"/>
      <c r="K109" s="104"/>
      <c r="L109" s="115" t="s">
        <v>173</v>
      </c>
      <c r="M109" s="115" t="s">
        <v>178</v>
      </c>
      <c r="N109" s="115" t="s">
        <v>176</v>
      </c>
      <c r="O109" s="105"/>
    </row>
    <row r="110" spans="2:17" x14ac:dyDescent="0.3">
      <c r="B110" s="102"/>
      <c r="C110" s="121" t="str">
        <f>C6</f>
        <v>Management</v>
      </c>
      <c r="D110" s="122">
        <f>AC6</f>
        <v>64135</v>
      </c>
      <c r="E110" s="123">
        <f>+'[2]Rate Calculation'!D34</f>
        <v>0.25</v>
      </c>
      <c r="F110" s="124">
        <f>D110*E110</f>
        <v>16033.75</v>
      </c>
      <c r="G110" s="105"/>
      <c r="J110" s="102"/>
      <c r="K110" s="121" t="str">
        <f>C6</f>
        <v>Management</v>
      </c>
      <c r="L110" s="122">
        <f>AC6</f>
        <v>64135</v>
      </c>
      <c r="M110" s="123">
        <f>+E110</f>
        <v>0.25</v>
      </c>
      <c r="N110" s="124">
        <f>L110*M110</f>
        <v>16033.75</v>
      </c>
      <c r="O110" s="105"/>
    </row>
    <row r="111" spans="2:17" x14ac:dyDescent="0.3">
      <c r="B111" s="102"/>
      <c r="C111" s="121" t="str">
        <f>C7</f>
        <v>Clinical Supervisor</v>
      </c>
      <c r="D111" s="129">
        <f>D85</f>
        <v>83324.800000000003</v>
      </c>
      <c r="E111" s="130">
        <f>+'[2]Rate Calculation'!D35</f>
        <v>0.4</v>
      </c>
      <c r="F111" s="131">
        <f>D111*E111</f>
        <v>33329.920000000006</v>
      </c>
      <c r="G111" s="105"/>
      <c r="J111" s="102"/>
      <c r="K111" s="121" t="str">
        <f>C7</f>
        <v>Clinical Supervisor</v>
      </c>
      <c r="L111" s="129">
        <f>L85</f>
        <v>83324.800000000003</v>
      </c>
      <c r="M111" s="130">
        <f>+E111</f>
        <v>0.4</v>
      </c>
      <c r="N111" s="131">
        <f>L111*M111</f>
        <v>33329.920000000006</v>
      </c>
      <c r="O111" s="105"/>
    </row>
    <row r="112" spans="2:17" x14ac:dyDescent="0.3">
      <c r="B112" s="102"/>
      <c r="C112" s="121" t="str">
        <f>C8</f>
        <v>Direct Care III</v>
      </c>
      <c r="D112" s="129">
        <f>D86</f>
        <v>41516.800000000003</v>
      </c>
      <c r="E112" s="130">
        <v>2</v>
      </c>
      <c r="F112" s="131">
        <f>D112*E112</f>
        <v>83033.600000000006</v>
      </c>
      <c r="G112" s="105"/>
      <c r="J112" s="102"/>
      <c r="K112" s="121" t="str">
        <f>C8</f>
        <v>Direct Care III</v>
      </c>
      <c r="L112" s="129">
        <f>L86</f>
        <v>41516.800000000003</v>
      </c>
      <c r="M112" s="130">
        <f>+E112</f>
        <v>2</v>
      </c>
      <c r="N112" s="131">
        <f>L112*M112</f>
        <v>83033.600000000006</v>
      </c>
      <c r="O112" s="105"/>
    </row>
    <row r="113" spans="2:30" x14ac:dyDescent="0.3">
      <c r="B113" s="102"/>
      <c r="C113" s="121" t="str">
        <f>C87</f>
        <v xml:space="preserve">Direct Care </v>
      </c>
      <c r="D113" s="129">
        <f>AC9</f>
        <v>32198.400000000001</v>
      </c>
      <c r="E113" s="130">
        <v>2</v>
      </c>
      <c r="F113" s="131">
        <f>D113*E113</f>
        <v>64396.800000000003</v>
      </c>
      <c r="G113" s="105"/>
      <c r="J113" s="102"/>
      <c r="K113" s="121" t="str">
        <f>C113</f>
        <v xml:space="preserve">Direct Care </v>
      </c>
      <c r="L113" s="129">
        <f>AC9</f>
        <v>32198.400000000001</v>
      </c>
      <c r="M113" s="130">
        <v>2</v>
      </c>
      <c r="N113" s="131">
        <f>L113*M113</f>
        <v>64396.800000000003</v>
      </c>
      <c r="O113" s="105"/>
    </row>
    <row r="114" spans="2:30" x14ac:dyDescent="0.3">
      <c r="B114" s="102"/>
      <c r="C114" s="146" t="str">
        <f>C10</f>
        <v>Support</v>
      </c>
      <c r="D114" s="141">
        <f>D88</f>
        <v>32198.400000000001</v>
      </c>
      <c r="E114" s="144">
        <f>+'[2]Rate Calculation'!D37</f>
        <v>0.13</v>
      </c>
      <c r="F114" s="143">
        <f>D114*E114</f>
        <v>4185.7920000000004</v>
      </c>
      <c r="G114" s="105"/>
      <c r="J114" s="102"/>
      <c r="K114" s="146" t="str">
        <f>C10</f>
        <v>Support</v>
      </c>
      <c r="L114" s="141">
        <f>L88</f>
        <v>32198.400000000001</v>
      </c>
      <c r="M114" s="144">
        <f>+E114</f>
        <v>0.13</v>
      </c>
      <c r="N114" s="143">
        <f>L114*M114</f>
        <v>4185.7920000000004</v>
      </c>
      <c r="O114" s="105"/>
    </row>
    <row r="115" spans="2:30" x14ac:dyDescent="0.3">
      <c r="B115" s="102"/>
      <c r="C115" s="103"/>
      <c r="D115" s="129"/>
      <c r="E115" s="130"/>
      <c r="F115" s="129"/>
      <c r="G115" s="105"/>
      <c r="J115" s="102"/>
      <c r="K115" s="103"/>
      <c r="L115" s="129"/>
      <c r="M115" s="130"/>
      <c r="N115" s="129"/>
      <c r="O115" s="105"/>
    </row>
    <row r="116" spans="2:30" x14ac:dyDescent="0.3">
      <c r="B116" s="102"/>
      <c r="C116" s="146" t="s">
        <v>202</v>
      </c>
      <c r="D116" s="146"/>
      <c r="E116" s="147">
        <f>SUM(E110:E114)</f>
        <v>4.78</v>
      </c>
      <c r="F116" s="148">
        <f>SUM(F110:F114)</f>
        <v>200979.86199999999</v>
      </c>
      <c r="G116" s="105"/>
      <c r="J116" s="102"/>
      <c r="K116" s="146" t="s">
        <v>202</v>
      </c>
      <c r="L116" s="146"/>
      <c r="M116" s="147">
        <f>SUM(M110:M114)</f>
        <v>4.78</v>
      </c>
      <c r="N116" s="148">
        <f>SUM(N110:N114)</f>
        <v>200979.86199999999</v>
      </c>
      <c r="O116" s="105"/>
    </row>
    <row r="117" spans="2:30" x14ac:dyDescent="0.3">
      <c r="B117" s="102"/>
      <c r="C117" s="104"/>
      <c r="D117" s="104"/>
      <c r="E117" s="104"/>
      <c r="F117" s="104"/>
      <c r="G117" s="105"/>
      <c r="J117" s="102"/>
      <c r="K117" s="104"/>
      <c r="L117" s="104"/>
      <c r="M117" s="104"/>
      <c r="N117" s="104"/>
      <c r="O117" s="105"/>
    </row>
    <row r="118" spans="2:30" x14ac:dyDescent="0.3">
      <c r="B118" s="102"/>
      <c r="C118" s="104" t="s">
        <v>210</v>
      </c>
      <c r="D118" s="104"/>
      <c r="E118" s="149">
        <f>$AC$18</f>
        <v>0.224</v>
      </c>
      <c r="F118" s="150">
        <f>F116*E118</f>
        <v>45019.489088000002</v>
      </c>
      <c r="G118" s="105"/>
      <c r="J118" s="102"/>
      <c r="K118" s="104" t="s">
        <v>210</v>
      </c>
      <c r="L118" s="104"/>
      <c r="M118" s="149">
        <f>$AC$18</f>
        <v>0.224</v>
      </c>
      <c r="N118" s="150">
        <f>N116*M118</f>
        <v>45019.489088000002</v>
      </c>
      <c r="O118" s="105"/>
    </row>
    <row r="119" spans="2:30" x14ac:dyDescent="0.3">
      <c r="B119" s="102"/>
      <c r="C119" s="104" t="str">
        <f>C93</f>
        <v>PFMLA Trust Contribution</v>
      </c>
      <c r="D119" s="104"/>
      <c r="E119" s="149">
        <f>E93</f>
        <v>3.7000000000000002E-3</v>
      </c>
      <c r="F119" s="151">
        <f>F116*E119</f>
        <v>743.62548939999999</v>
      </c>
      <c r="G119" s="105"/>
      <c r="J119" s="102"/>
      <c r="K119" s="104" t="str">
        <f>C119</f>
        <v>PFMLA Trust Contribution</v>
      </c>
      <c r="L119" s="149"/>
      <c r="M119" s="149">
        <f>E119</f>
        <v>3.7000000000000002E-3</v>
      </c>
      <c r="N119" s="151">
        <f>N116*M119</f>
        <v>743.62548939999999</v>
      </c>
      <c r="O119" s="105"/>
    </row>
    <row r="120" spans="2:30" x14ac:dyDescent="0.3">
      <c r="B120" s="102"/>
      <c r="C120" s="146" t="s">
        <v>218</v>
      </c>
      <c r="D120" s="152"/>
      <c r="E120" s="152"/>
      <c r="F120" s="153">
        <f>F116+F118+F119</f>
        <v>246742.9765774</v>
      </c>
      <c r="G120" s="105"/>
      <c r="J120" s="102"/>
      <c r="K120" s="146" t="s">
        <v>218</v>
      </c>
      <c r="L120" s="152"/>
      <c r="M120" s="152"/>
      <c r="N120" s="153">
        <f>N116+N118+N119</f>
        <v>246742.9765774</v>
      </c>
      <c r="O120" s="105"/>
    </row>
    <row r="121" spans="2:30" x14ac:dyDescent="0.3">
      <c r="B121" s="102"/>
      <c r="C121" s="103"/>
      <c r="D121" s="104"/>
      <c r="E121" s="104"/>
      <c r="F121" s="150"/>
      <c r="G121" s="105"/>
      <c r="J121" s="102"/>
      <c r="K121" s="103"/>
      <c r="L121" s="104"/>
      <c r="M121" s="104"/>
      <c r="N121" s="150"/>
      <c r="O121" s="105"/>
    </row>
    <row r="122" spans="2:30" x14ac:dyDescent="0.3">
      <c r="B122" s="102"/>
      <c r="C122" s="104" t="s">
        <v>204</v>
      </c>
      <c r="D122" s="104"/>
      <c r="E122" s="157">
        <f>E96</f>
        <v>3577.1968460278094</v>
      </c>
      <c r="F122" s="129">
        <f>E122*E116</f>
        <v>17099.000924012929</v>
      </c>
      <c r="G122" s="105"/>
      <c r="J122" s="102"/>
      <c r="K122" s="104" t="s">
        <v>204</v>
      </c>
      <c r="L122" s="104"/>
      <c r="M122" s="157">
        <f>M96</f>
        <v>7154.3936920556189</v>
      </c>
      <c r="N122" s="129">
        <f>M122*M116</f>
        <v>34198.001848025859</v>
      </c>
      <c r="O122" s="105"/>
    </row>
    <row r="123" spans="2:30" x14ac:dyDescent="0.3">
      <c r="B123" s="102"/>
      <c r="C123" s="104" t="s">
        <v>213</v>
      </c>
      <c r="D123" s="104"/>
      <c r="E123" s="157">
        <f>E97</f>
        <v>12200.509675258088</v>
      </c>
      <c r="F123" s="129">
        <f>E123*E116</f>
        <v>58318.436247733669</v>
      </c>
      <c r="G123" s="105"/>
      <c r="J123" s="102"/>
      <c r="K123" s="104" t="s">
        <v>213</v>
      </c>
      <c r="L123" s="104"/>
      <c r="M123" s="157">
        <f>M97</f>
        <v>12200.509675258088</v>
      </c>
      <c r="N123" s="129">
        <f>M123*M116</f>
        <v>58318.436247733669</v>
      </c>
      <c r="O123" s="105"/>
    </row>
    <row r="124" spans="2:30" x14ac:dyDescent="0.3">
      <c r="B124" s="102"/>
      <c r="C124" s="146" t="s">
        <v>228</v>
      </c>
      <c r="D124" s="152"/>
      <c r="E124" s="152"/>
      <c r="F124" s="164">
        <f>SUM(F120:F123)</f>
        <v>322160.41374914657</v>
      </c>
      <c r="G124" s="105"/>
      <c r="J124" s="102"/>
      <c r="K124" s="146" t="s">
        <v>228</v>
      </c>
      <c r="L124" s="152"/>
      <c r="M124" s="152"/>
      <c r="N124" s="164">
        <f>SUM(N120:N123)</f>
        <v>339259.41467315948</v>
      </c>
      <c r="O124" s="105"/>
    </row>
    <row r="125" spans="2:30" ht="15" thickBot="1" x14ac:dyDescent="0.35">
      <c r="B125" s="102"/>
      <c r="C125" s="168" t="s">
        <v>232</v>
      </c>
      <c r="D125" s="168"/>
      <c r="E125" s="169">
        <f>$AC$17</f>
        <v>0.12</v>
      </c>
      <c r="F125" s="170">
        <f>E125*F124</f>
        <v>38659.249649897589</v>
      </c>
      <c r="G125" s="105"/>
      <c r="J125" s="102"/>
      <c r="K125" s="168" t="s">
        <v>232</v>
      </c>
      <c r="L125" s="168"/>
      <c r="M125" s="169">
        <f>$AC$17</f>
        <v>0.12</v>
      </c>
      <c r="N125" s="170">
        <f>M125*N124</f>
        <v>40711.129760779135</v>
      </c>
      <c r="O125" s="105"/>
    </row>
    <row r="126" spans="2:30" ht="15" thickTop="1" x14ac:dyDescent="0.3">
      <c r="B126" s="102"/>
      <c r="C126" s="104" t="s">
        <v>233</v>
      </c>
      <c r="D126" s="104"/>
      <c r="E126" s="104"/>
      <c r="F126" s="151">
        <f>SUM(F124:F125)</f>
        <v>360819.66339904413</v>
      </c>
      <c r="G126" s="105"/>
      <c r="J126" s="102"/>
      <c r="K126" s="104" t="s">
        <v>233</v>
      </c>
      <c r="L126" s="104"/>
      <c r="M126" s="104"/>
      <c r="N126" s="151">
        <f>SUM(N124:N125)</f>
        <v>379970.54443393863</v>
      </c>
      <c r="O126" s="105"/>
    </row>
    <row r="127" spans="2:30" ht="15" thickBot="1" x14ac:dyDescent="0.35">
      <c r="B127" s="102"/>
      <c r="C127" s="103" t="s">
        <v>235</v>
      </c>
      <c r="D127" s="104"/>
      <c r="E127" s="149">
        <f>AC19</f>
        <v>1.9959404600811814E-2</v>
      </c>
      <c r="F127" s="151">
        <f>(F126-F116)*E127</f>
        <v>3190.3072674369282</v>
      </c>
      <c r="G127" s="105"/>
      <c r="J127" s="102"/>
      <c r="K127" s="103" t="s">
        <v>234</v>
      </c>
      <c r="L127" s="104"/>
      <c r="M127" s="149">
        <f>AC19</f>
        <v>1.9959404600811814E-2</v>
      </c>
      <c r="N127" s="151">
        <f>(N126-N116)*M127</f>
        <v>3572.5474504744011</v>
      </c>
      <c r="O127" s="105"/>
      <c r="Q127" s="172"/>
      <c r="Z127" s="200"/>
      <c r="AA127" s="200"/>
      <c r="AB127" s="200"/>
      <c r="AC127" s="200"/>
      <c r="AD127" s="200"/>
    </row>
    <row r="128" spans="2:30" ht="15" thickBot="1" x14ac:dyDescent="0.35">
      <c r="B128" s="102"/>
      <c r="C128" s="173" t="s">
        <v>236</v>
      </c>
      <c r="D128" s="174"/>
      <c r="E128" s="175"/>
      <c r="F128" s="176">
        <f>F127+F126</f>
        <v>364009.97066648107</v>
      </c>
      <c r="G128" s="105"/>
      <c r="J128" s="102"/>
      <c r="K128" s="173" t="s">
        <v>236</v>
      </c>
      <c r="L128" s="174"/>
      <c r="M128" s="175"/>
      <c r="N128" s="176">
        <f>N127+N126</f>
        <v>383543.09188441304</v>
      </c>
      <c r="O128" s="105"/>
    </row>
    <row r="129" spans="2:16" ht="15" thickBot="1" x14ac:dyDescent="0.35">
      <c r="B129" s="102"/>
      <c r="C129" s="103" t="s">
        <v>238</v>
      </c>
      <c r="D129" s="104"/>
      <c r="E129" s="104"/>
      <c r="F129" s="178">
        <f>F128/12</f>
        <v>30334.164222206757</v>
      </c>
      <c r="G129" s="179"/>
      <c r="J129" s="102"/>
      <c r="K129" s="103" t="s">
        <v>238</v>
      </c>
      <c r="L129" s="104"/>
      <c r="M129" s="104"/>
      <c r="N129" s="178">
        <f>N128/12</f>
        <v>31961.924323701085</v>
      </c>
      <c r="O129" s="179"/>
    </row>
    <row r="130" spans="2:16" ht="9" customHeight="1" thickBot="1" x14ac:dyDescent="0.35">
      <c r="B130" s="180"/>
      <c r="C130" s="181"/>
      <c r="D130" s="181"/>
      <c r="E130" s="181"/>
      <c r="F130" s="181"/>
      <c r="G130" s="182"/>
      <c r="J130" s="180"/>
      <c r="K130" s="181"/>
      <c r="L130" s="181"/>
      <c r="M130" s="181"/>
      <c r="N130" s="181"/>
      <c r="O130" s="182"/>
    </row>
    <row r="131" spans="2:16" ht="17.100000000000001" customHeight="1" thickBot="1" x14ac:dyDescent="0.35">
      <c r="B131" s="181"/>
      <c r="C131" s="181"/>
      <c r="D131" s="181"/>
      <c r="E131" s="104"/>
      <c r="F131" s="193"/>
      <c r="G131" s="193"/>
      <c r="H131" s="194"/>
      <c r="I131" s="194"/>
      <c r="J131" s="193"/>
      <c r="K131" s="193"/>
      <c r="L131" s="193"/>
      <c r="M131" s="104"/>
      <c r="N131" s="193"/>
      <c r="O131" s="181"/>
    </row>
    <row r="132" spans="2:16" ht="21.6" customHeight="1" thickBot="1" x14ac:dyDescent="0.35">
      <c r="B132" s="186"/>
      <c r="C132" s="186"/>
      <c r="D132" s="186"/>
      <c r="F132" s="154"/>
      <c r="G132" s="186"/>
      <c r="N132" s="154"/>
      <c r="O132" s="186"/>
      <c r="P132" s="90"/>
    </row>
    <row r="133" spans="2:16" ht="15" thickBot="1" x14ac:dyDescent="0.35">
      <c r="B133" s="102"/>
      <c r="C133" s="103"/>
      <c r="D133" s="181"/>
      <c r="E133" s="181"/>
      <c r="F133" s="181"/>
      <c r="G133" s="110"/>
      <c r="J133" s="102"/>
      <c r="K133" s="103"/>
      <c r="L133" s="181"/>
      <c r="M133" s="181"/>
      <c r="N133" s="181"/>
      <c r="O133" s="110"/>
    </row>
    <row r="134" spans="2:16" ht="15" thickBot="1" x14ac:dyDescent="0.35">
      <c r="B134" s="102"/>
      <c r="C134" s="107" t="s">
        <v>247</v>
      </c>
      <c r="D134" s="108"/>
      <c r="E134" s="108"/>
      <c r="F134" s="109"/>
      <c r="G134" s="105"/>
      <c r="J134" s="102"/>
      <c r="K134" s="107" t="s">
        <v>248</v>
      </c>
      <c r="L134" s="108"/>
      <c r="M134" s="108"/>
      <c r="N134" s="109"/>
      <c r="O134" s="105"/>
    </row>
    <row r="135" spans="2:16" x14ac:dyDescent="0.3">
      <c r="B135" s="102"/>
      <c r="C135" s="104"/>
      <c r="D135" s="115" t="s">
        <v>173</v>
      </c>
      <c r="E135" s="115" t="s">
        <v>178</v>
      </c>
      <c r="F135" s="115" t="s">
        <v>176</v>
      </c>
      <c r="G135" s="105"/>
      <c r="J135" s="102"/>
      <c r="K135" s="104"/>
      <c r="L135" s="115" t="s">
        <v>173</v>
      </c>
      <c r="M135" s="115" t="s">
        <v>178</v>
      </c>
      <c r="N135" s="115" t="s">
        <v>176</v>
      </c>
      <c r="O135" s="105"/>
    </row>
    <row r="136" spans="2:16" x14ac:dyDescent="0.3">
      <c r="B136" s="102"/>
      <c r="C136" s="121" t="str">
        <f>C6</f>
        <v>Management</v>
      </c>
      <c r="D136" s="122">
        <f>AC6</f>
        <v>64135</v>
      </c>
      <c r="E136" s="123">
        <f>+'[2]Rate Calculation'!D39</f>
        <v>0.22500000000000001</v>
      </c>
      <c r="F136" s="124">
        <f>D136*E136</f>
        <v>14430.375</v>
      </c>
      <c r="G136" s="105"/>
      <c r="J136" s="102"/>
      <c r="K136" s="121" t="str">
        <f>C6</f>
        <v>Management</v>
      </c>
      <c r="L136" s="122">
        <f>AC6</f>
        <v>64135</v>
      </c>
      <c r="M136" s="123">
        <f>+E136</f>
        <v>0.22500000000000001</v>
      </c>
      <c r="N136" s="124">
        <f>L136*M136</f>
        <v>14430.375</v>
      </c>
      <c r="O136" s="105"/>
    </row>
    <row r="137" spans="2:16" x14ac:dyDescent="0.3">
      <c r="B137" s="102"/>
      <c r="C137" s="121" t="str">
        <f>C7</f>
        <v>Clinical Supervisor</v>
      </c>
      <c r="D137" s="129">
        <f>D111</f>
        <v>83324.800000000003</v>
      </c>
      <c r="E137" s="130">
        <f>+'[2]Rate Calculation'!D40</f>
        <v>0.30000000000000004</v>
      </c>
      <c r="F137" s="131">
        <f>D137*E137</f>
        <v>24997.440000000006</v>
      </c>
      <c r="G137" s="105"/>
      <c r="J137" s="102"/>
      <c r="K137" s="121" t="str">
        <f>C7</f>
        <v>Clinical Supervisor</v>
      </c>
      <c r="L137" s="129">
        <f>L111</f>
        <v>83324.800000000003</v>
      </c>
      <c r="M137" s="130">
        <f>+E137</f>
        <v>0.30000000000000004</v>
      </c>
      <c r="N137" s="131">
        <f>L137*M137</f>
        <v>24997.440000000006</v>
      </c>
      <c r="O137" s="105"/>
    </row>
    <row r="138" spans="2:16" x14ac:dyDescent="0.3">
      <c r="B138" s="102"/>
      <c r="C138" s="121" t="str">
        <f>C8</f>
        <v>Direct Care III</v>
      </c>
      <c r="D138" s="129">
        <f>D112</f>
        <v>41516.800000000003</v>
      </c>
      <c r="E138" s="130">
        <v>1.5</v>
      </c>
      <c r="F138" s="131">
        <f>D138*E138</f>
        <v>62275.200000000004</v>
      </c>
      <c r="G138" s="105"/>
      <c r="J138" s="102"/>
      <c r="K138" s="121" t="str">
        <f>C8</f>
        <v>Direct Care III</v>
      </c>
      <c r="L138" s="129">
        <f>L112</f>
        <v>41516.800000000003</v>
      </c>
      <c r="M138" s="130">
        <f>+E138</f>
        <v>1.5</v>
      </c>
      <c r="N138" s="131">
        <f>L138*M138</f>
        <v>62275.200000000004</v>
      </c>
      <c r="O138" s="105"/>
    </row>
    <row r="139" spans="2:16" x14ac:dyDescent="0.3">
      <c r="B139" s="102"/>
      <c r="C139" s="121" t="str">
        <f>C113</f>
        <v xml:space="preserve">Direct Care </v>
      </c>
      <c r="D139" s="129">
        <f>AC9</f>
        <v>32198.400000000001</v>
      </c>
      <c r="E139" s="130">
        <v>1.5</v>
      </c>
      <c r="F139" s="131">
        <f>D139*E139</f>
        <v>48297.600000000006</v>
      </c>
      <c r="G139" s="105"/>
      <c r="J139" s="102"/>
      <c r="K139" s="121" t="str">
        <f>C113</f>
        <v xml:space="preserve">Direct Care </v>
      </c>
      <c r="L139" s="129">
        <f>AC9</f>
        <v>32198.400000000001</v>
      </c>
      <c r="M139" s="130">
        <v>1.5</v>
      </c>
      <c r="N139" s="131">
        <f>L139*M139</f>
        <v>48297.600000000006</v>
      </c>
      <c r="O139" s="105"/>
    </row>
    <row r="140" spans="2:16" x14ac:dyDescent="0.3">
      <c r="B140" s="102"/>
      <c r="C140" s="201" t="str">
        <f>C10</f>
        <v>Support</v>
      </c>
      <c r="D140" s="141">
        <f>D114</f>
        <v>32198.400000000001</v>
      </c>
      <c r="E140" s="144">
        <f>+'[2]Rate Calculation'!D42</f>
        <v>0.11</v>
      </c>
      <c r="F140" s="143">
        <f>D140*E140</f>
        <v>3541.8240000000001</v>
      </c>
      <c r="G140" s="105"/>
      <c r="J140" s="102"/>
      <c r="K140" s="146" t="str">
        <f>C10</f>
        <v>Support</v>
      </c>
      <c r="L140" s="141">
        <f>L114</f>
        <v>32198.400000000001</v>
      </c>
      <c r="M140" s="144">
        <f>+E140</f>
        <v>0.11</v>
      </c>
      <c r="N140" s="143">
        <f>L140*M140</f>
        <v>3541.8240000000001</v>
      </c>
      <c r="O140" s="105"/>
    </row>
    <row r="141" spans="2:16" x14ac:dyDescent="0.3">
      <c r="B141" s="102"/>
      <c r="C141" s="103"/>
      <c r="D141" s="129"/>
      <c r="E141" s="130"/>
      <c r="F141" s="129"/>
      <c r="G141" s="105"/>
      <c r="J141" s="102"/>
      <c r="K141" s="103"/>
      <c r="L141" s="129"/>
      <c r="M141" s="130"/>
      <c r="N141" s="129"/>
      <c r="O141" s="105"/>
    </row>
    <row r="142" spans="2:16" x14ac:dyDescent="0.3">
      <c r="B142" s="102"/>
      <c r="C142" s="146" t="s">
        <v>202</v>
      </c>
      <c r="D142" s="146"/>
      <c r="E142" s="147">
        <f>SUM(E136:E140)</f>
        <v>3.6349999999999998</v>
      </c>
      <c r="F142" s="148">
        <f>SUM(F136:F140)</f>
        <v>153542.43900000001</v>
      </c>
      <c r="G142" s="105"/>
      <c r="J142" s="102"/>
      <c r="K142" s="146" t="s">
        <v>202</v>
      </c>
      <c r="L142" s="146"/>
      <c r="M142" s="147">
        <f>SUM(M136:M140)</f>
        <v>3.6349999999999998</v>
      </c>
      <c r="N142" s="148">
        <f>SUM(N136:N140)</f>
        <v>153542.43900000001</v>
      </c>
      <c r="O142" s="105"/>
    </row>
    <row r="143" spans="2:16" x14ac:dyDescent="0.3">
      <c r="B143" s="102"/>
      <c r="C143" s="104"/>
      <c r="D143" s="104"/>
      <c r="E143" s="104"/>
      <c r="F143" s="104"/>
      <c r="G143" s="105"/>
      <c r="J143" s="102"/>
      <c r="K143" s="104"/>
      <c r="L143" s="104"/>
      <c r="M143" s="104"/>
      <c r="N143" s="104"/>
      <c r="O143" s="105"/>
    </row>
    <row r="144" spans="2:16" x14ac:dyDescent="0.3">
      <c r="B144" s="102"/>
      <c r="C144" s="104" t="s">
        <v>210</v>
      </c>
      <c r="D144" s="104"/>
      <c r="E144" s="149">
        <f>$AC$18</f>
        <v>0.224</v>
      </c>
      <c r="F144" s="150">
        <f>F142*E144</f>
        <v>34393.506336000006</v>
      </c>
      <c r="G144" s="105"/>
      <c r="J144" s="102"/>
      <c r="K144" s="104" t="s">
        <v>210</v>
      </c>
      <c r="L144" s="104"/>
      <c r="M144" s="149">
        <f>$AC$18</f>
        <v>0.224</v>
      </c>
      <c r="N144" s="150">
        <f>N142*M144</f>
        <v>34393.506336000006</v>
      </c>
      <c r="O144" s="105"/>
    </row>
    <row r="145" spans="2:30" x14ac:dyDescent="0.3">
      <c r="B145" s="102"/>
      <c r="C145" s="104" t="str">
        <f>C119</f>
        <v>PFMLA Trust Contribution</v>
      </c>
      <c r="D145" s="104"/>
      <c r="E145" s="149">
        <f>E119</f>
        <v>3.7000000000000002E-3</v>
      </c>
      <c r="F145" s="151">
        <f>F142*E145</f>
        <v>568.10702430000003</v>
      </c>
      <c r="G145" s="105"/>
      <c r="J145" s="102"/>
      <c r="K145" s="104" t="str">
        <f>C145</f>
        <v>PFMLA Trust Contribution</v>
      </c>
      <c r="L145" s="104"/>
      <c r="M145" s="149">
        <f>E145</f>
        <v>3.7000000000000002E-3</v>
      </c>
      <c r="N145" s="151">
        <f>N142*M145</f>
        <v>568.10702430000003</v>
      </c>
      <c r="O145" s="105"/>
    </row>
    <row r="146" spans="2:30" x14ac:dyDescent="0.3">
      <c r="B146" s="102"/>
      <c r="C146" s="146" t="s">
        <v>218</v>
      </c>
      <c r="D146" s="152"/>
      <c r="E146" s="152"/>
      <c r="F146" s="153">
        <f>F142+F144+F145</f>
        <v>188504.0523603</v>
      </c>
      <c r="G146" s="105"/>
      <c r="J146" s="102"/>
      <c r="K146" s="146" t="s">
        <v>218</v>
      </c>
      <c r="L146" s="152"/>
      <c r="M146" s="152"/>
      <c r="N146" s="153">
        <f>N142+N144+N145</f>
        <v>188504.0523603</v>
      </c>
      <c r="O146" s="105"/>
    </row>
    <row r="147" spans="2:30" x14ac:dyDescent="0.3">
      <c r="B147" s="102"/>
      <c r="C147" s="103"/>
      <c r="D147" s="104"/>
      <c r="E147" s="104"/>
      <c r="F147" s="150"/>
      <c r="G147" s="105"/>
      <c r="J147" s="102"/>
      <c r="K147" s="103"/>
      <c r="L147" s="104"/>
      <c r="M147" s="104"/>
      <c r="N147" s="150"/>
      <c r="O147" s="105"/>
    </row>
    <row r="148" spans="2:30" x14ac:dyDescent="0.3">
      <c r="B148" s="102"/>
      <c r="C148" s="104" t="s">
        <v>204</v>
      </c>
      <c r="D148" s="104"/>
      <c r="E148" s="157">
        <f>E122</f>
        <v>3577.1968460278094</v>
      </c>
      <c r="F148" s="129">
        <f>E148*E142</f>
        <v>13003.110535311087</v>
      </c>
      <c r="G148" s="105"/>
      <c r="J148" s="102"/>
      <c r="K148" s="104" t="s">
        <v>204</v>
      </c>
      <c r="L148" s="104"/>
      <c r="M148" s="157">
        <f>M122</f>
        <v>7154.3936920556189</v>
      </c>
      <c r="N148" s="129">
        <f>M148*M142</f>
        <v>26006.221070622174</v>
      </c>
      <c r="O148" s="105"/>
    </row>
    <row r="149" spans="2:30" x14ac:dyDescent="0.3">
      <c r="B149" s="102"/>
      <c r="C149" s="104" t="s">
        <v>213</v>
      </c>
      <c r="D149" s="104"/>
      <c r="E149" s="157">
        <f>E123</f>
        <v>12200.509675258088</v>
      </c>
      <c r="F149" s="129">
        <f>E149*E142</f>
        <v>44348.852669563152</v>
      </c>
      <c r="G149" s="105"/>
      <c r="J149" s="102"/>
      <c r="K149" s="104" t="s">
        <v>213</v>
      </c>
      <c r="L149" s="104"/>
      <c r="M149" s="157">
        <f>M123</f>
        <v>12200.509675258088</v>
      </c>
      <c r="N149" s="129">
        <f>M149*M142</f>
        <v>44348.852669563152</v>
      </c>
      <c r="O149" s="105"/>
    </row>
    <row r="150" spans="2:30" x14ac:dyDescent="0.3">
      <c r="B150" s="102"/>
      <c r="C150" s="146" t="s">
        <v>228</v>
      </c>
      <c r="D150" s="152"/>
      <c r="E150" s="152"/>
      <c r="F150" s="164">
        <f>SUM(F146:F149)</f>
        <v>245856.01556517422</v>
      </c>
      <c r="G150" s="105"/>
      <c r="J150" s="102"/>
      <c r="K150" s="146" t="s">
        <v>228</v>
      </c>
      <c r="L150" s="152"/>
      <c r="M150" s="152"/>
      <c r="N150" s="164">
        <f>SUM(N146:N149)</f>
        <v>258859.12610048533</v>
      </c>
      <c r="O150" s="105"/>
    </row>
    <row r="151" spans="2:30" ht="15" thickBot="1" x14ac:dyDescent="0.35">
      <c r="B151" s="102"/>
      <c r="C151" s="168" t="s">
        <v>232</v>
      </c>
      <c r="D151" s="168"/>
      <c r="E151" s="169">
        <f>$AC$17</f>
        <v>0.12</v>
      </c>
      <c r="F151" s="170">
        <f>E151*F150</f>
        <v>29502.721867820906</v>
      </c>
      <c r="G151" s="105"/>
      <c r="J151" s="102"/>
      <c r="K151" s="168" t="s">
        <v>232</v>
      </c>
      <c r="L151" s="168"/>
      <c r="M151" s="169">
        <f>$AC$17</f>
        <v>0.12</v>
      </c>
      <c r="N151" s="170">
        <f>M151*N150</f>
        <v>31063.095132058239</v>
      </c>
      <c r="O151" s="105"/>
    </row>
    <row r="152" spans="2:30" ht="15" thickTop="1" x14ac:dyDescent="0.3">
      <c r="B152" s="102"/>
      <c r="C152" s="104" t="s">
        <v>233</v>
      </c>
      <c r="D152" s="104"/>
      <c r="E152" s="104"/>
      <c r="F152" s="151">
        <f>SUM(F150:F151)</f>
        <v>275358.73743299511</v>
      </c>
      <c r="G152" s="105"/>
      <c r="J152" s="102"/>
      <c r="K152" s="104" t="s">
        <v>233</v>
      </c>
      <c r="L152" s="104"/>
      <c r="M152" s="104"/>
      <c r="N152" s="151">
        <f>SUM(N150:N151)</f>
        <v>289922.22123254358</v>
      </c>
      <c r="O152" s="105"/>
    </row>
    <row r="153" spans="2:30" ht="15" thickBot="1" x14ac:dyDescent="0.35">
      <c r="B153" s="102"/>
      <c r="C153" s="103" t="s">
        <v>235</v>
      </c>
      <c r="D153" s="104"/>
      <c r="E153" s="149">
        <f>AC19</f>
        <v>1.9959404600811814E-2</v>
      </c>
      <c r="F153" s="151">
        <f>(F152-F142)*E153</f>
        <v>2431.3807873973874</v>
      </c>
      <c r="G153" s="105"/>
      <c r="J153" s="102"/>
      <c r="K153" s="103" t="s">
        <v>234</v>
      </c>
      <c r="L153" s="104"/>
      <c r="M153" s="149">
        <f>AC19</f>
        <v>1.9959404600811814E-2</v>
      </c>
      <c r="N153" s="151">
        <f>(N152-N142)*M153</f>
        <v>2722.0592529499431</v>
      </c>
      <c r="O153" s="105"/>
      <c r="Q153" s="172"/>
      <c r="Z153" s="200"/>
      <c r="AA153" s="200"/>
      <c r="AB153" s="200"/>
      <c r="AC153" s="200"/>
      <c r="AD153" s="200"/>
    </row>
    <row r="154" spans="2:30" ht="15" thickBot="1" x14ac:dyDescent="0.35">
      <c r="B154" s="102"/>
      <c r="C154" s="173" t="s">
        <v>236</v>
      </c>
      <c r="D154" s="174"/>
      <c r="E154" s="175"/>
      <c r="F154" s="176">
        <f>F153+F152</f>
        <v>277790.1182203925</v>
      </c>
      <c r="G154" s="105"/>
      <c r="J154" s="102"/>
      <c r="K154" s="173" t="s">
        <v>236</v>
      </c>
      <c r="L154" s="174"/>
      <c r="M154" s="175"/>
      <c r="N154" s="176">
        <f>N153+N152</f>
        <v>292644.28048549354</v>
      </c>
      <c r="O154" s="105"/>
    </row>
    <row r="155" spans="2:30" ht="15" thickBot="1" x14ac:dyDescent="0.35">
      <c r="B155" s="102"/>
      <c r="C155" s="103" t="s">
        <v>238</v>
      </c>
      <c r="D155" s="104"/>
      <c r="E155" s="104"/>
      <c r="F155" s="178">
        <f>F154/12</f>
        <v>23149.176518366043</v>
      </c>
      <c r="G155" s="105"/>
      <c r="J155" s="102"/>
      <c r="K155" s="103" t="s">
        <v>238</v>
      </c>
      <c r="L155" s="104"/>
      <c r="M155" s="104"/>
      <c r="N155" s="178">
        <f>N154/12</f>
        <v>24387.023373791129</v>
      </c>
      <c r="O155" s="105"/>
    </row>
    <row r="156" spans="2:30" ht="6.75" customHeight="1" thickBot="1" x14ac:dyDescent="0.35">
      <c r="B156" s="180"/>
      <c r="C156" s="197"/>
      <c r="D156" s="181"/>
      <c r="E156" s="181"/>
      <c r="F156" s="202"/>
      <c r="G156" s="182"/>
      <c r="J156" s="180"/>
      <c r="K156" s="197"/>
      <c r="L156" s="181"/>
      <c r="M156" s="181"/>
      <c r="N156" s="202"/>
      <c r="O156" s="182"/>
    </row>
    <row r="157" spans="2:30" ht="19.5" customHeight="1" thickBot="1" x14ac:dyDescent="0.35">
      <c r="B157" s="181"/>
      <c r="C157" s="197"/>
      <c r="D157" s="181"/>
      <c r="E157" s="104"/>
      <c r="F157" s="202"/>
      <c r="G157" s="181"/>
      <c r="J157" s="181"/>
      <c r="K157" s="197"/>
      <c r="L157" s="181"/>
      <c r="M157" s="104"/>
      <c r="N157" s="202"/>
      <c r="O157" s="181"/>
    </row>
    <row r="158" spans="2:30" ht="20.399999999999999" customHeight="1" thickBot="1" x14ac:dyDescent="0.35">
      <c r="B158" s="186"/>
      <c r="C158" s="186"/>
      <c r="D158" s="186"/>
      <c r="F158" s="154"/>
      <c r="G158" s="186"/>
      <c r="N158" s="154"/>
      <c r="O158" s="186"/>
      <c r="P158" s="90"/>
    </row>
    <row r="159" spans="2:30" ht="15" thickBot="1" x14ac:dyDescent="0.35">
      <c r="B159" s="102"/>
      <c r="C159" s="103"/>
      <c r="D159" s="181"/>
      <c r="E159" s="181"/>
      <c r="F159" s="181"/>
      <c r="G159" s="110"/>
      <c r="J159" s="102"/>
      <c r="K159" s="103"/>
      <c r="L159" s="181"/>
      <c r="M159" s="181"/>
      <c r="N159" s="181"/>
      <c r="O159" s="110"/>
    </row>
    <row r="160" spans="2:30" ht="15" thickBot="1" x14ac:dyDescent="0.35">
      <c r="B160" s="102"/>
      <c r="C160" s="107" t="s">
        <v>249</v>
      </c>
      <c r="D160" s="108"/>
      <c r="E160" s="108"/>
      <c r="F160" s="109"/>
      <c r="G160" s="105"/>
      <c r="J160" s="102"/>
      <c r="K160" s="107" t="s">
        <v>250</v>
      </c>
      <c r="L160" s="108"/>
      <c r="M160" s="108"/>
      <c r="N160" s="109"/>
      <c r="O160" s="105"/>
    </row>
    <row r="161" spans="2:15" x14ac:dyDescent="0.3">
      <c r="B161" s="102"/>
      <c r="C161" s="104"/>
      <c r="D161" s="115" t="s">
        <v>173</v>
      </c>
      <c r="E161" s="115" t="s">
        <v>178</v>
      </c>
      <c r="F161" s="115" t="s">
        <v>176</v>
      </c>
      <c r="G161" s="105"/>
      <c r="J161" s="102"/>
      <c r="K161" s="104"/>
      <c r="L161" s="115" t="s">
        <v>173</v>
      </c>
      <c r="M161" s="115" t="s">
        <v>178</v>
      </c>
      <c r="N161" s="115" t="s">
        <v>176</v>
      </c>
      <c r="O161" s="105"/>
    </row>
    <row r="162" spans="2:15" x14ac:dyDescent="0.3">
      <c r="B162" s="102"/>
      <c r="C162" s="121" t="str">
        <f>C6</f>
        <v>Management</v>
      </c>
      <c r="D162" s="122">
        <f>AC6</f>
        <v>64135</v>
      </c>
      <c r="E162" s="123">
        <f>+'[2]Rate Calculation'!D44</f>
        <v>0.2</v>
      </c>
      <c r="F162" s="124">
        <f>D162*E162</f>
        <v>12827</v>
      </c>
      <c r="G162" s="105"/>
      <c r="J162" s="102"/>
      <c r="K162" s="121" t="str">
        <f>C6</f>
        <v>Management</v>
      </c>
      <c r="L162" s="122">
        <f>AC6</f>
        <v>64135</v>
      </c>
      <c r="M162" s="123">
        <f>+E162</f>
        <v>0.2</v>
      </c>
      <c r="N162" s="124">
        <f>L162*M162</f>
        <v>12827</v>
      </c>
      <c r="O162" s="105"/>
    </row>
    <row r="163" spans="2:15" x14ac:dyDescent="0.3">
      <c r="B163" s="102"/>
      <c r="C163" s="121" t="str">
        <f>C7</f>
        <v>Clinical Supervisor</v>
      </c>
      <c r="D163" s="129">
        <f>D137</f>
        <v>83324.800000000003</v>
      </c>
      <c r="E163" s="130">
        <f>+'[2]Rate Calculation'!D45</f>
        <v>0.2</v>
      </c>
      <c r="F163" s="131">
        <f>D163*E163</f>
        <v>16664.960000000003</v>
      </c>
      <c r="G163" s="105"/>
      <c r="J163" s="102"/>
      <c r="K163" s="121" t="str">
        <f>C7</f>
        <v>Clinical Supervisor</v>
      </c>
      <c r="L163" s="129">
        <f>L137</f>
        <v>83324.800000000003</v>
      </c>
      <c r="M163" s="130">
        <f>+E163</f>
        <v>0.2</v>
      </c>
      <c r="N163" s="131">
        <f>L163*M163</f>
        <v>16664.960000000003</v>
      </c>
      <c r="O163" s="105"/>
    </row>
    <row r="164" spans="2:15" x14ac:dyDescent="0.3">
      <c r="B164" s="102"/>
      <c r="C164" s="121" t="str">
        <f>C8</f>
        <v>Direct Care III</v>
      </c>
      <c r="D164" s="129">
        <f>D138</f>
        <v>41516.800000000003</v>
      </c>
      <c r="E164" s="130">
        <v>1</v>
      </c>
      <c r="F164" s="131">
        <f>D164*E164</f>
        <v>41516.800000000003</v>
      </c>
      <c r="G164" s="105"/>
      <c r="J164" s="102"/>
      <c r="K164" s="121" t="str">
        <f>C8</f>
        <v>Direct Care III</v>
      </c>
      <c r="L164" s="129">
        <f>L138</f>
        <v>41516.800000000003</v>
      </c>
      <c r="M164" s="130">
        <f>+E164</f>
        <v>1</v>
      </c>
      <c r="N164" s="131">
        <f>L164*M164</f>
        <v>41516.800000000003</v>
      </c>
      <c r="O164" s="105"/>
    </row>
    <row r="165" spans="2:15" x14ac:dyDescent="0.3">
      <c r="B165" s="102"/>
      <c r="C165" s="121" t="str">
        <f>C113</f>
        <v xml:space="preserve">Direct Care </v>
      </c>
      <c r="D165" s="129">
        <f>AC9</f>
        <v>32198.400000000001</v>
      </c>
      <c r="E165" s="130">
        <v>1</v>
      </c>
      <c r="F165" s="131">
        <f>D165*E165</f>
        <v>32198.400000000001</v>
      </c>
      <c r="G165" s="105"/>
      <c r="J165" s="102"/>
      <c r="K165" s="121" t="str">
        <f>C113</f>
        <v xml:space="preserve">Direct Care </v>
      </c>
      <c r="L165" s="129">
        <f>AC9</f>
        <v>32198.400000000001</v>
      </c>
      <c r="M165" s="130">
        <v>1</v>
      </c>
      <c r="N165" s="131">
        <f>L165*M165</f>
        <v>32198.400000000001</v>
      </c>
      <c r="O165" s="105"/>
    </row>
    <row r="166" spans="2:15" x14ac:dyDescent="0.3">
      <c r="B166" s="102"/>
      <c r="C166" s="146" t="str">
        <f>C10</f>
        <v>Support</v>
      </c>
      <c r="D166" s="141">
        <f>D140</f>
        <v>32198.400000000001</v>
      </c>
      <c r="E166" s="144">
        <f>+'[2]Rate Calculation'!D47</f>
        <v>0.09</v>
      </c>
      <c r="F166" s="143">
        <f>D166*E166</f>
        <v>2897.8560000000002</v>
      </c>
      <c r="G166" s="105"/>
      <c r="J166" s="102"/>
      <c r="K166" s="146" t="str">
        <f>C10</f>
        <v>Support</v>
      </c>
      <c r="L166" s="141">
        <f>L140</f>
        <v>32198.400000000001</v>
      </c>
      <c r="M166" s="144">
        <f>+E166</f>
        <v>0.09</v>
      </c>
      <c r="N166" s="143">
        <f>L166*M166</f>
        <v>2897.8560000000002</v>
      </c>
      <c r="O166" s="105"/>
    </row>
    <row r="167" spans="2:15" x14ac:dyDescent="0.3">
      <c r="B167" s="102"/>
      <c r="C167" s="103"/>
      <c r="D167" s="129"/>
      <c r="E167" s="130"/>
      <c r="F167" s="129"/>
      <c r="G167" s="105"/>
      <c r="J167" s="102"/>
      <c r="K167" s="103"/>
      <c r="L167" s="129"/>
      <c r="M167" s="130"/>
      <c r="N167" s="129"/>
      <c r="O167" s="105"/>
    </row>
    <row r="168" spans="2:15" x14ac:dyDescent="0.3">
      <c r="B168" s="102"/>
      <c r="C168" s="146" t="s">
        <v>202</v>
      </c>
      <c r="D168" s="146"/>
      <c r="E168" s="147">
        <f>SUM(E162:E166)</f>
        <v>2.4899999999999998</v>
      </c>
      <c r="F168" s="148">
        <f>SUM(F162:F166)</f>
        <v>106105.016</v>
      </c>
      <c r="G168" s="105"/>
      <c r="J168" s="102"/>
      <c r="K168" s="146" t="s">
        <v>202</v>
      </c>
      <c r="L168" s="146"/>
      <c r="M168" s="147">
        <f>SUM(M162:M166)</f>
        <v>2.4899999999999998</v>
      </c>
      <c r="N168" s="148">
        <f>SUM(N162:N166)</f>
        <v>106105.016</v>
      </c>
      <c r="O168" s="105"/>
    </row>
    <row r="169" spans="2:15" x14ac:dyDescent="0.3">
      <c r="B169" s="102"/>
      <c r="C169" s="104"/>
      <c r="D169" s="104"/>
      <c r="E169" s="104"/>
      <c r="F169" s="104"/>
      <c r="G169" s="105"/>
      <c r="J169" s="102"/>
      <c r="K169" s="104"/>
      <c r="L169" s="104"/>
      <c r="M169" s="104"/>
      <c r="N169" s="104"/>
      <c r="O169" s="105"/>
    </row>
    <row r="170" spans="2:15" x14ac:dyDescent="0.3">
      <c r="B170" s="102"/>
      <c r="C170" s="104" t="s">
        <v>210</v>
      </c>
      <c r="D170" s="104"/>
      <c r="E170" s="149">
        <f>$AC$18</f>
        <v>0.224</v>
      </c>
      <c r="F170" s="150">
        <f>F168*E170</f>
        <v>23767.523584000002</v>
      </c>
      <c r="G170" s="105"/>
      <c r="J170" s="102"/>
      <c r="K170" s="104" t="s">
        <v>210</v>
      </c>
      <c r="L170" s="104"/>
      <c r="M170" s="149">
        <f>$AC$18</f>
        <v>0.224</v>
      </c>
      <c r="N170" s="150">
        <f>N168*M170</f>
        <v>23767.523584000002</v>
      </c>
      <c r="O170" s="105"/>
    </row>
    <row r="171" spans="2:15" x14ac:dyDescent="0.3">
      <c r="B171" s="102"/>
      <c r="C171" s="104" t="str">
        <f>C145</f>
        <v>PFMLA Trust Contribution</v>
      </c>
      <c r="D171" s="104"/>
      <c r="E171" s="203">
        <f>E145</f>
        <v>3.7000000000000002E-3</v>
      </c>
      <c r="F171" s="151">
        <f>F168*E171</f>
        <v>392.58855920000002</v>
      </c>
      <c r="G171" s="105"/>
      <c r="J171" s="102"/>
      <c r="K171" s="104" t="str">
        <f>C171</f>
        <v>PFMLA Trust Contribution</v>
      </c>
      <c r="L171" s="104"/>
      <c r="M171" s="203">
        <f>E171</f>
        <v>3.7000000000000002E-3</v>
      </c>
      <c r="N171" s="151">
        <f>N168*M171</f>
        <v>392.58855920000002</v>
      </c>
      <c r="O171" s="105"/>
    </row>
    <row r="172" spans="2:15" x14ac:dyDescent="0.3">
      <c r="B172" s="102"/>
      <c r="C172" s="146" t="s">
        <v>218</v>
      </c>
      <c r="D172" s="152"/>
      <c r="E172" s="152"/>
      <c r="F172" s="153">
        <f>F168+F170+F171</f>
        <v>130265.12814320001</v>
      </c>
      <c r="G172" s="105"/>
      <c r="J172" s="102"/>
      <c r="K172" s="146" t="s">
        <v>218</v>
      </c>
      <c r="L172" s="152"/>
      <c r="M172" s="152"/>
      <c r="N172" s="153">
        <f>N168+N170+N171</f>
        <v>130265.12814320001</v>
      </c>
      <c r="O172" s="105"/>
    </row>
    <row r="173" spans="2:15" x14ac:dyDescent="0.3">
      <c r="B173" s="102"/>
      <c r="C173" s="103"/>
      <c r="D173" s="104"/>
      <c r="E173" s="104"/>
      <c r="F173" s="150"/>
      <c r="G173" s="105"/>
      <c r="J173" s="102"/>
      <c r="K173" s="103"/>
      <c r="L173" s="104"/>
      <c r="M173" s="104"/>
      <c r="N173" s="150"/>
      <c r="O173" s="105"/>
    </row>
    <row r="174" spans="2:15" x14ac:dyDescent="0.3">
      <c r="B174" s="102"/>
      <c r="C174" s="104" t="s">
        <v>204</v>
      </c>
      <c r="D174" s="104"/>
      <c r="E174" s="157">
        <f>E148</f>
        <v>3577.1968460278094</v>
      </c>
      <c r="F174" s="129">
        <f>E174*E168</f>
        <v>8907.2201466092447</v>
      </c>
      <c r="G174" s="105"/>
      <c r="J174" s="102"/>
      <c r="K174" s="104" t="s">
        <v>204</v>
      </c>
      <c r="L174" s="104"/>
      <c r="M174" s="157">
        <f>M148</f>
        <v>7154.3936920556189</v>
      </c>
      <c r="N174" s="129">
        <f>M174*M168</f>
        <v>17814.440293218489</v>
      </c>
      <c r="O174" s="105"/>
    </row>
    <row r="175" spans="2:15" x14ac:dyDescent="0.3">
      <c r="B175" s="102"/>
      <c r="C175" s="104" t="s">
        <v>213</v>
      </c>
      <c r="D175" s="104"/>
      <c r="E175" s="157">
        <f>E149</f>
        <v>12200.509675258088</v>
      </c>
      <c r="F175" s="129">
        <f>E175*E168</f>
        <v>30379.269091392638</v>
      </c>
      <c r="G175" s="105"/>
      <c r="J175" s="102"/>
      <c r="K175" s="104" t="s">
        <v>213</v>
      </c>
      <c r="L175" s="104"/>
      <c r="M175" s="157">
        <f>M149</f>
        <v>12200.509675258088</v>
      </c>
      <c r="N175" s="129">
        <f>M175*M168</f>
        <v>30379.269091392638</v>
      </c>
      <c r="O175" s="105"/>
    </row>
    <row r="176" spans="2:15" x14ac:dyDescent="0.3">
      <c r="B176" s="102"/>
      <c r="C176" s="146" t="s">
        <v>228</v>
      </c>
      <c r="D176" s="152"/>
      <c r="E176" s="152"/>
      <c r="F176" s="164">
        <f>SUM(F172:F175)</f>
        <v>169551.61738120188</v>
      </c>
      <c r="G176" s="105"/>
      <c r="J176" s="102"/>
      <c r="K176" s="146" t="s">
        <v>228</v>
      </c>
      <c r="L176" s="152"/>
      <c r="M176" s="152"/>
      <c r="N176" s="164">
        <f>SUM(N172:N175)</f>
        <v>178458.83752781112</v>
      </c>
      <c r="O176" s="105"/>
    </row>
    <row r="177" spans="2:30" ht="15" thickBot="1" x14ac:dyDescent="0.35">
      <c r="B177" s="102"/>
      <c r="C177" s="168" t="s">
        <v>232</v>
      </c>
      <c r="D177" s="168"/>
      <c r="E177" s="169">
        <f>$AC$17</f>
        <v>0.12</v>
      </c>
      <c r="F177" s="170">
        <f>E177*F176</f>
        <v>20346.194085744224</v>
      </c>
      <c r="G177" s="105"/>
      <c r="J177" s="102"/>
      <c r="K177" s="168" t="s">
        <v>232</v>
      </c>
      <c r="L177" s="168"/>
      <c r="M177" s="169">
        <f>$AC$17</f>
        <v>0.12</v>
      </c>
      <c r="N177" s="170">
        <f>M177*N176</f>
        <v>21415.060503337332</v>
      </c>
      <c r="O177" s="105"/>
    </row>
    <row r="178" spans="2:30" ht="15" thickTop="1" x14ac:dyDescent="0.3">
      <c r="B178" s="102"/>
      <c r="C178" s="104" t="s">
        <v>233</v>
      </c>
      <c r="D178" s="104"/>
      <c r="E178" s="104"/>
      <c r="F178" s="151">
        <f>SUM(F176:F177)</f>
        <v>189897.81146694609</v>
      </c>
      <c r="G178" s="105"/>
      <c r="J178" s="102"/>
      <c r="K178" s="104" t="s">
        <v>233</v>
      </c>
      <c r="L178" s="104"/>
      <c r="M178" s="104"/>
      <c r="N178" s="151">
        <f>SUM(N176:N177)</f>
        <v>199873.89803114845</v>
      </c>
      <c r="O178" s="105"/>
    </row>
    <row r="179" spans="2:30" ht="15" thickBot="1" x14ac:dyDescent="0.35">
      <c r="B179" s="102"/>
      <c r="C179" s="104" t="s">
        <v>235</v>
      </c>
      <c r="D179" s="104"/>
      <c r="E179" s="149">
        <f>AC19</f>
        <v>1.9959404600811814E-2</v>
      </c>
      <c r="F179" s="151">
        <f>(F178-F168)*E179</f>
        <v>1672.454307357847</v>
      </c>
      <c r="G179" s="105"/>
      <c r="J179" s="102"/>
      <c r="K179" s="104" t="s">
        <v>234</v>
      </c>
      <c r="L179" s="104"/>
      <c r="M179" s="149">
        <f>AC19</f>
        <v>1.9959404600811814E-2</v>
      </c>
      <c r="N179" s="151">
        <f>(N178-N168)*M179</f>
        <v>1871.5710554254845</v>
      </c>
      <c r="O179" s="105"/>
      <c r="Z179" s="200"/>
      <c r="AA179" s="200"/>
      <c r="AB179" s="200"/>
      <c r="AC179" s="200"/>
      <c r="AD179" s="200"/>
    </row>
    <row r="180" spans="2:30" ht="15" thickBot="1" x14ac:dyDescent="0.35">
      <c r="B180" s="102"/>
      <c r="C180" s="173" t="s">
        <v>236</v>
      </c>
      <c r="D180" s="174"/>
      <c r="E180" s="175"/>
      <c r="F180" s="176">
        <f>F179+F178</f>
        <v>191570.26577430393</v>
      </c>
      <c r="G180" s="105"/>
      <c r="J180" s="102"/>
      <c r="K180" s="173" t="s">
        <v>236</v>
      </c>
      <c r="L180" s="174"/>
      <c r="M180" s="175"/>
      <c r="N180" s="176">
        <f>N179+N178</f>
        <v>201745.46908657392</v>
      </c>
      <c r="O180" s="105"/>
    </row>
    <row r="181" spans="2:30" ht="15" thickBot="1" x14ac:dyDescent="0.35">
      <c r="B181" s="102"/>
      <c r="C181" s="103" t="s">
        <v>238</v>
      </c>
      <c r="D181" s="104"/>
      <c r="E181" s="104"/>
      <c r="F181" s="178">
        <f>F180/12</f>
        <v>15964.188814525327</v>
      </c>
      <c r="G181" s="105"/>
      <c r="J181" s="102"/>
      <c r="K181" s="103" t="s">
        <v>238</v>
      </c>
      <c r="L181" s="104"/>
      <c r="M181" s="104"/>
      <c r="N181" s="178">
        <f>N180/12</f>
        <v>16812.122423881159</v>
      </c>
      <c r="O181" s="105"/>
    </row>
    <row r="182" spans="2:30" ht="7.5" customHeight="1" thickBot="1" x14ac:dyDescent="0.35">
      <c r="B182" s="180"/>
      <c r="C182" s="197"/>
      <c r="D182" s="181"/>
      <c r="E182" s="181"/>
      <c r="F182" s="202"/>
      <c r="G182" s="182"/>
      <c r="J182" s="180"/>
      <c r="K182" s="197"/>
      <c r="L182" s="181"/>
      <c r="M182" s="181"/>
      <c r="N182" s="202"/>
      <c r="O182" s="182"/>
    </row>
    <row r="183" spans="2:30" ht="17.399999999999999" customHeight="1" thickBot="1" x14ac:dyDescent="0.35">
      <c r="B183" s="181"/>
      <c r="C183" s="197"/>
      <c r="D183" s="181"/>
      <c r="E183" s="104"/>
      <c r="F183" s="202"/>
      <c r="G183" s="181"/>
      <c r="J183" s="181"/>
      <c r="K183" s="197"/>
      <c r="L183" s="181"/>
      <c r="M183" s="104"/>
      <c r="N183" s="202"/>
      <c r="O183" s="181"/>
    </row>
    <row r="184" spans="2:30" ht="21.9" customHeight="1" thickBot="1" x14ac:dyDescent="0.35">
      <c r="B184" s="186"/>
      <c r="C184" s="186"/>
      <c r="D184" s="186"/>
      <c r="F184" s="154"/>
      <c r="G184" s="186"/>
      <c r="N184" s="154"/>
      <c r="O184" s="186"/>
      <c r="P184" s="90"/>
    </row>
    <row r="185" spans="2:30" ht="15" thickBot="1" x14ac:dyDescent="0.35">
      <c r="B185" s="102"/>
      <c r="C185" s="103"/>
      <c r="D185" s="181"/>
      <c r="E185" s="181"/>
      <c r="F185" s="181"/>
      <c r="G185" s="110"/>
      <c r="J185" s="102"/>
      <c r="K185" s="103"/>
      <c r="L185" s="181"/>
      <c r="M185" s="181"/>
      <c r="N185" s="181"/>
      <c r="O185" s="110"/>
    </row>
    <row r="186" spans="2:30" ht="15" thickBot="1" x14ac:dyDescent="0.35">
      <c r="B186" s="102"/>
      <c r="C186" s="107" t="s">
        <v>251</v>
      </c>
      <c r="D186" s="108"/>
      <c r="E186" s="108"/>
      <c r="F186" s="109"/>
      <c r="G186" s="105"/>
      <c r="J186" s="102"/>
      <c r="K186" s="107" t="s">
        <v>252</v>
      </c>
      <c r="L186" s="108"/>
      <c r="M186" s="108"/>
      <c r="N186" s="109"/>
      <c r="O186" s="105"/>
    </row>
    <row r="187" spans="2:30" x14ac:dyDescent="0.3">
      <c r="B187" s="102"/>
      <c r="C187" s="104"/>
      <c r="D187" s="115" t="s">
        <v>173</v>
      </c>
      <c r="E187" s="115" t="s">
        <v>178</v>
      </c>
      <c r="F187" s="115" t="s">
        <v>176</v>
      </c>
      <c r="G187" s="105"/>
      <c r="J187" s="102"/>
      <c r="K187" s="104"/>
      <c r="L187" s="115" t="s">
        <v>173</v>
      </c>
      <c r="M187" s="115" t="s">
        <v>178</v>
      </c>
      <c r="N187" s="115" t="s">
        <v>176</v>
      </c>
      <c r="O187" s="105"/>
    </row>
    <row r="188" spans="2:30" x14ac:dyDescent="0.3">
      <c r="B188" s="102"/>
      <c r="C188" s="121" t="str">
        <f>C6</f>
        <v>Management</v>
      </c>
      <c r="D188" s="122">
        <f>AC6</f>
        <v>64135</v>
      </c>
      <c r="E188" s="123">
        <f>+'[2]Rate Calculation'!D49</f>
        <v>0.17499999999999999</v>
      </c>
      <c r="F188" s="124">
        <f>D188*E188</f>
        <v>11223.625</v>
      </c>
      <c r="G188" s="105"/>
      <c r="J188" s="102"/>
      <c r="K188" s="121" t="str">
        <f>C6</f>
        <v>Management</v>
      </c>
      <c r="L188" s="122">
        <f>AC6</f>
        <v>64135</v>
      </c>
      <c r="M188" s="123">
        <f>+E188</f>
        <v>0.17499999999999999</v>
      </c>
      <c r="N188" s="124">
        <f>L188*M188</f>
        <v>11223.625</v>
      </c>
      <c r="O188" s="105"/>
    </row>
    <row r="189" spans="2:30" x14ac:dyDescent="0.3">
      <c r="B189" s="102"/>
      <c r="C189" s="121" t="str">
        <f>C7</f>
        <v>Clinical Supervisor</v>
      </c>
      <c r="D189" s="129">
        <f>D163</f>
        <v>83324.800000000003</v>
      </c>
      <c r="E189" s="130">
        <f>+'[2]Rate Calculation'!D50</f>
        <v>0.1</v>
      </c>
      <c r="F189" s="131">
        <f>D189*E189</f>
        <v>8332.4800000000014</v>
      </c>
      <c r="G189" s="105"/>
      <c r="J189" s="102"/>
      <c r="K189" s="121" t="str">
        <f>C7</f>
        <v>Clinical Supervisor</v>
      </c>
      <c r="L189" s="129">
        <f>L163</f>
        <v>83324.800000000003</v>
      </c>
      <c r="M189" s="130">
        <f>+E189</f>
        <v>0.1</v>
      </c>
      <c r="N189" s="131">
        <f>L189*M189</f>
        <v>8332.4800000000014</v>
      </c>
      <c r="O189" s="105"/>
    </row>
    <row r="190" spans="2:30" x14ac:dyDescent="0.3">
      <c r="B190" s="102"/>
      <c r="C190" s="121" t="str">
        <f>C8</f>
        <v>Direct Care III</v>
      </c>
      <c r="D190" s="129">
        <f>D164</f>
        <v>41516.800000000003</v>
      </c>
      <c r="E190" s="130">
        <v>0.5</v>
      </c>
      <c r="F190" s="131">
        <f>D190*E190</f>
        <v>20758.400000000001</v>
      </c>
      <c r="G190" s="105"/>
      <c r="J190" s="102"/>
      <c r="K190" s="121" t="str">
        <f>C8</f>
        <v>Direct Care III</v>
      </c>
      <c r="L190" s="129">
        <f>L164</f>
        <v>41516.800000000003</v>
      </c>
      <c r="M190" s="130">
        <v>0.5</v>
      </c>
      <c r="N190" s="131">
        <f>L190*M190</f>
        <v>20758.400000000001</v>
      </c>
      <c r="O190" s="105"/>
    </row>
    <row r="191" spans="2:30" x14ac:dyDescent="0.3">
      <c r="B191" s="102"/>
      <c r="C191" s="121" t="str">
        <f>C113</f>
        <v xml:space="preserve">Direct Care </v>
      </c>
      <c r="D191" s="129">
        <f>AC9</f>
        <v>32198.400000000001</v>
      </c>
      <c r="E191" s="130">
        <v>0.5</v>
      </c>
      <c r="F191" s="131">
        <f>D191*E191</f>
        <v>16099.2</v>
      </c>
      <c r="G191" s="105"/>
      <c r="J191" s="102"/>
      <c r="K191" s="121" t="str">
        <f>C113</f>
        <v xml:space="preserve">Direct Care </v>
      </c>
      <c r="L191" s="129">
        <f>AC9</f>
        <v>32198.400000000001</v>
      </c>
      <c r="M191" s="130">
        <v>0.5</v>
      </c>
      <c r="N191" s="131">
        <f>L191*M191</f>
        <v>16099.2</v>
      </c>
      <c r="O191" s="105"/>
    </row>
    <row r="192" spans="2:30" x14ac:dyDescent="0.3">
      <c r="B192" s="102"/>
      <c r="C192" s="146" t="str">
        <f>C10</f>
        <v>Support</v>
      </c>
      <c r="D192" s="141">
        <f t="shared" ref="D192" si="3">D166</f>
        <v>32198.400000000001</v>
      </c>
      <c r="E192" s="144">
        <f>+'[2]Rate Calculation'!D52</f>
        <v>7.0000000000000007E-2</v>
      </c>
      <c r="F192" s="143">
        <f>D192*E192</f>
        <v>2253.8880000000004</v>
      </c>
      <c r="G192" s="105"/>
      <c r="J192" s="102"/>
      <c r="K192" s="146" t="str">
        <f>C10</f>
        <v>Support</v>
      </c>
      <c r="L192" s="141">
        <f t="shared" ref="L192" si="4">L166</f>
        <v>32198.400000000001</v>
      </c>
      <c r="M192" s="144">
        <f>+E192</f>
        <v>7.0000000000000007E-2</v>
      </c>
      <c r="N192" s="143">
        <f>L192*M192</f>
        <v>2253.8880000000004</v>
      </c>
      <c r="O192" s="105"/>
    </row>
    <row r="193" spans="2:30" x14ac:dyDescent="0.3">
      <c r="B193" s="102"/>
      <c r="C193" s="103"/>
      <c r="D193" s="129"/>
      <c r="E193" s="130"/>
      <c r="F193" s="129"/>
      <c r="G193" s="105"/>
      <c r="J193" s="102"/>
      <c r="K193" s="103"/>
      <c r="L193" s="129"/>
      <c r="M193" s="130"/>
      <c r="N193" s="129"/>
      <c r="O193" s="105"/>
    </row>
    <row r="194" spans="2:30" x14ac:dyDescent="0.3">
      <c r="B194" s="102"/>
      <c r="C194" s="146" t="s">
        <v>202</v>
      </c>
      <c r="D194" s="146"/>
      <c r="E194" s="147">
        <f>SUM(E188:E192)</f>
        <v>1.345</v>
      </c>
      <c r="F194" s="148">
        <f>SUM(F188:F192)</f>
        <v>58667.593000000001</v>
      </c>
      <c r="G194" s="105"/>
      <c r="J194" s="102"/>
      <c r="K194" s="146" t="s">
        <v>202</v>
      </c>
      <c r="L194" s="146"/>
      <c r="M194" s="147">
        <f>SUM(M188:M192)</f>
        <v>1.345</v>
      </c>
      <c r="N194" s="148">
        <f>SUM(N188:N192)</f>
        <v>58667.593000000001</v>
      </c>
      <c r="O194" s="105"/>
    </row>
    <row r="195" spans="2:30" x14ac:dyDescent="0.3">
      <c r="B195" s="102"/>
      <c r="C195" s="104"/>
      <c r="D195" s="104"/>
      <c r="E195" s="104"/>
      <c r="F195" s="104"/>
      <c r="G195" s="105"/>
      <c r="J195" s="102"/>
      <c r="K195" s="104"/>
      <c r="L195" s="104"/>
      <c r="M195" s="104"/>
      <c r="N195" s="104"/>
      <c r="O195" s="105"/>
    </row>
    <row r="196" spans="2:30" x14ac:dyDescent="0.3">
      <c r="B196" s="102"/>
      <c r="C196" s="104" t="s">
        <v>210</v>
      </c>
      <c r="D196" s="104"/>
      <c r="E196" s="149">
        <f>$AC$18</f>
        <v>0.224</v>
      </c>
      <c r="F196" s="150">
        <f>F194*E196</f>
        <v>13141.540832000001</v>
      </c>
      <c r="G196" s="105"/>
      <c r="J196" s="102"/>
      <c r="K196" s="104" t="s">
        <v>210</v>
      </c>
      <c r="L196" s="104"/>
      <c r="M196" s="149">
        <f>$AC$18</f>
        <v>0.224</v>
      </c>
      <c r="N196" s="150">
        <f>N194*M196</f>
        <v>13141.540832000001</v>
      </c>
      <c r="O196" s="105"/>
    </row>
    <row r="197" spans="2:30" x14ac:dyDescent="0.3">
      <c r="B197" s="102"/>
      <c r="C197" s="104" t="str">
        <f>C171</f>
        <v>PFMLA Trust Contribution</v>
      </c>
      <c r="D197" s="104"/>
      <c r="E197" s="149">
        <f>E171</f>
        <v>3.7000000000000002E-3</v>
      </c>
      <c r="F197" s="151">
        <f>F194*E197</f>
        <v>217.07009410000001</v>
      </c>
      <c r="G197" s="105"/>
      <c r="J197" s="102"/>
      <c r="K197" s="104" t="str">
        <f>C197</f>
        <v>PFMLA Trust Contribution</v>
      </c>
      <c r="L197" s="104"/>
      <c r="M197" s="149">
        <f>E197</f>
        <v>3.7000000000000002E-3</v>
      </c>
      <c r="N197" s="151">
        <f>N194*M197</f>
        <v>217.07009410000001</v>
      </c>
      <c r="O197" s="105"/>
    </row>
    <row r="198" spans="2:30" x14ac:dyDescent="0.3">
      <c r="B198" s="102"/>
      <c r="C198" s="146" t="s">
        <v>218</v>
      </c>
      <c r="D198" s="152"/>
      <c r="E198" s="152"/>
      <c r="F198" s="153">
        <f>F194+F196+F197</f>
        <v>72026.203926100003</v>
      </c>
      <c r="G198" s="105"/>
      <c r="J198" s="102"/>
      <c r="K198" s="146" t="s">
        <v>218</v>
      </c>
      <c r="L198" s="152"/>
      <c r="M198" s="152"/>
      <c r="N198" s="153">
        <f>N194+N196+N197</f>
        <v>72026.203926100003</v>
      </c>
      <c r="O198" s="105"/>
    </row>
    <row r="199" spans="2:30" x14ac:dyDescent="0.3">
      <c r="B199" s="102"/>
      <c r="C199" s="103"/>
      <c r="D199" s="104"/>
      <c r="E199" s="104"/>
      <c r="F199" s="150"/>
      <c r="G199" s="105"/>
      <c r="J199" s="102"/>
      <c r="K199" s="103"/>
      <c r="L199" s="104"/>
      <c r="M199" s="104"/>
      <c r="N199" s="150"/>
      <c r="O199" s="105"/>
    </row>
    <row r="200" spans="2:30" x14ac:dyDescent="0.3">
      <c r="B200" s="102"/>
      <c r="C200" s="104" t="s">
        <v>204</v>
      </c>
      <c r="D200" s="104"/>
      <c r="E200" s="157">
        <f>E174</f>
        <v>3577.1968460278094</v>
      </c>
      <c r="F200" s="129">
        <f>E200*E194</f>
        <v>4811.3297579074033</v>
      </c>
      <c r="G200" s="105"/>
      <c r="J200" s="102"/>
      <c r="K200" s="104" t="s">
        <v>204</v>
      </c>
      <c r="L200" s="104"/>
      <c r="M200" s="157">
        <f>M174</f>
        <v>7154.3936920556189</v>
      </c>
      <c r="N200" s="129">
        <f>M200*M194</f>
        <v>9622.6595158148066</v>
      </c>
      <c r="O200" s="105"/>
    </row>
    <row r="201" spans="2:30" x14ac:dyDescent="0.3">
      <c r="B201" s="102"/>
      <c r="C201" s="104" t="s">
        <v>213</v>
      </c>
      <c r="D201" s="104"/>
      <c r="E201" s="157">
        <f>E175</f>
        <v>12200.509675258088</v>
      </c>
      <c r="F201" s="129">
        <f>E201*E194</f>
        <v>16409.685513222128</v>
      </c>
      <c r="G201" s="105"/>
      <c r="J201" s="102"/>
      <c r="K201" s="104" t="s">
        <v>213</v>
      </c>
      <c r="L201" s="104"/>
      <c r="M201" s="157">
        <f>M175</f>
        <v>12200.509675258088</v>
      </c>
      <c r="N201" s="129">
        <f>M201*M194</f>
        <v>16409.685513222128</v>
      </c>
      <c r="O201" s="105"/>
    </row>
    <row r="202" spans="2:30" x14ac:dyDescent="0.3">
      <c r="B202" s="102"/>
      <c r="C202" s="146" t="s">
        <v>228</v>
      </c>
      <c r="D202" s="152"/>
      <c r="E202" s="152"/>
      <c r="F202" s="153">
        <f>SUM(F198:F201)</f>
        <v>93247.219197229526</v>
      </c>
      <c r="G202" s="105"/>
      <c r="J202" s="102"/>
      <c r="K202" s="146" t="s">
        <v>228</v>
      </c>
      <c r="L202" s="152"/>
      <c r="M202" s="152"/>
      <c r="N202" s="153">
        <f>SUM(N198:N201)</f>
        <v>98058.548955136939</v>
      </c>
      <c r="O202" s="105"/>
    </row>
    <row r="203" spans="2:30" ht="15" thickBot="1" x14ac:dyDescent="0.35">
      <c r="B203" s="102"/>
      <c r="C203" s="168" t="s">
        <v>232</v>
      </c>
      <c r="D203" s="168"/>
      <c r="E203" s="169">
        <f>$AC$17</f>
        <v>0.12</v>
      </c>
      <c r="F203" s="170">
        <f>E203*F202</f>
        <v>11189.666303667542</v>
      </c>
      <c r="G203" s="105"/>
      <c r="J203" s="102"/>
      <c r="K203" s="168" t="s">
        <v>232</v>
      </c>
      <c r="L203" s="168"/>
      <c r="M203" s="169">
        <f>$AC$17</f>
        <v>0.12</v>
      </c>
      <c r="N203" s="170">
        <f>M203*N202</f>
        <v>11767.025874616433</v>
      </c>
      <c r="O203" s="105"/>
    </row>
    <row r="204" spans="2:30" ht="15" thickTop="1" x14ac:dyDescent="0.3">
      <c r="B204" s="102"/>
      <c r="C204" s="104" t="s">
        <v>233</v>
      </c>
      <c r="D204" s="104"/>
      <c r="E204" s="104"/>
      <c r="F204" s="151">
        <f>SUM(F202:F203)</f>
        <v>104436.88550089707</v>
      </c>
      <c r="G204" s="105"/>
      <c r="J204" s="102"/>
      <c r="K204" s="104" t="s">
        <v>233</v>
      </c>
      <c r="L204" s="104"/>
      <c r="M204" s="104"/>
      <c r="N204" s="151">
        <f>SUM(N202:N203)</f>
        <v>109825.57482975337</v>
      </c>
      <c r="O204" s="105"/>
      <c r="Z204" s="200"/>
      <c r="AA204" s="200"/>
      <c r="AB204" s="200"/>
      <c r="AC204" s="200"/>
      <c r="AD204" s="200"/>
    </row>
    <row r="205" spans="2:30" ht="15" thickBot="1" x14ac:dyDescent="0.35">
      <c r="B205" s="102"/>
      <c r="C205" s="103" t="s">
        <v>234</v>
      </c>
      <c r="D205" s="104"/>
      <c r="E205" s="149">
        <f>AC19</f>
        <v>1.9959404600811814E-2</v>
      </c>
      <c r="F205" s="150">
        <f>(F204-F194)*E205</f>
        <v>913.52782731830666</v>
      </c>
      <c r="G205" s="105"/>
      <c r="J205" s="102"/>
      <c r="K205" s="103" t="s">
        <v>235</v>
      </c>
      <c r="L205" s="104"/>
      <c r="M205" s="149">
        <f>AC19</f>
        <v>1.9959404600811814E-2</v>
      </c>
      <c r="N205" s="150">
        <f>(N204-N194)*M205</f>
        <v>1021.0828579010266</v>
      </c>
      <c r="O205" s="105"/>
    </row>
    <row r="206" spans="2:30" ht="15" thickBot="1" x14ac:dyDescent="0.35">
      <c r="B206" s="102"/>
      <c r="C206" s="173" t="s">
        <v>236</v>
      </c>
      <c r="D206" s="174"/>
      <c r="E206" s="175"/>
      <c r="F206" s="176">
        <f>F205+F204</f>
        <v>105350.41332821538</v>
      </c>
      <c r="G206" s="105"/>
      <c r="J206" s="102"/>
      <c r="K206" s="173" t="s">
        <v>236</v>
      </c>
      <c r="L206" s="174"/>
      <c r="M206" s="175"/>
      <c r="N206" s="176">
        <f>N205+N204</f>
        <v>110846.6576876544</v>
      </c>
      <c r="O206" s="105"/>
    </row>
    <row r="207" spans="2:30" ht="15" thickBot="1" x14ac:dyDescent="0.35">
      <c r="B207" s="102"/>
      <c r="C207" s="103" t="s">
        <v>238</v>
      </c>
      <c r="D207" s="104"/>
      <c r="E207" s="104"/>
      <c r="F207" s="178">
        <f>F206/12</f>
        <v>8779.2011106846148</v>
      </c>
      <c r="G207" s="105"/>
      <c r="J207" s="102"/>
      <c r="K207" s="103" t="s">
        <v>238</v>
      </c>
      <c r="L207" s="104"/>
      <c r="M207" s="104"/>
      <c r="N207" s="178">
        <f>N206/12</f>
        <v>9237.2214739711999</v>
      </c>
      <c r="O207" s="105"/>
    </row>
    <row r="208" spans="2:30" ht="9" customHeight="1" thickBot="1" x14ac:dyDescent="0.35">
      <c r="B208" s="180"/>
      <c r="C208" s="197"/>
      <c r="D208" s="181"/>
      <c r="E208" s="181"/>
      <c r="F208" s="202"/>
      <c r="G208" s="182"/>
      <c r="J208" s="180"/>
      <c r="K208" s="197"/>
      <c r="L208" s="181"/>
      <c r="M208" s="181"/>
      <c r="N208" s="202"/>
      <c r="O208" s="182"/>
    </row>
    <row r="209" spans="5:14" ht="15" thickBot="1" x14ac:dyDescent="0.35">
      <c r="E209" s="104"/>
      <c r="F209" s="204"/>
      <c r="G209" s="204"/>
      <c r="H209" s="194"/>
      <c r="I209" s="194"/>
      <c r="J209" s="204"/>
      <c r="K209" s="204"/>
      <c r="L209" s="204"/>
      <c r="M209" s="104"/>
      <c r="N209" s="204"/>
    </row>
    <row r="210" spans="5:14" ht="15" thickBot="1" x14ac:dyDescent="0.35">
      <c r="F210" s="154"/>
      <c r="G210" s="186"/>
      <c r="N210" s="154"/>
    </row>
  </sheetData>
  <mergeCells count="28">
    <mergeCell ref="C186:F186"/>
    <mergeCell ref="K186:N186"/>
    <mergeCell ref="C108:F108"/>
    <mergeCell ref="K108:N108"/>
    <mergeCell ref="C134:F134"/>
    <mergeCell ref="K134:N134"/>
    <mergeCell ref="C160:F160"/>
    <mergeCell ref="K160:N160"/>
    <mergeCell ref="W18:X18"/>
    <mergeCell ref="C30:F30"/>
    <mergeCell ref="K30:N30"/>
    <mergeCell ref="C56:F56"/>
    <mergeCell ref="K56:N56"/>
    <mergeCell ref="C82:F82"/>
    <mergeCell ref="K82:N82"/>
    <mergeCell ref="Q5:Q6"/>
    <mergeCell ref="R5:R6"/>
    <mergeCell ref="S5:S6"/>
    <mergeCell ref="T5:T6"/>
    <mergeCell ref="U5:U6"/>
    <mergeCell ref="W11:X11"/>
    <mergeCell ref="B2:G2"/>
    <mergeCell ref="J2:O2"/>
    <mergeCell ref="Q2:U2"/>
    <mergeCell ref="W2:X2"/>
    <mergeCell ref="Z2:AD2"/>
    <mergeCell ref="C4:F4"/>
    <mergeCell ref="K4:N4"/>
  </mergeCells>
  <pageMargins left="0.25" right="0.25" top="0.75" bottom="0.75" header="0.3" footer="0.3"/>
  <pageSetup scale="50" fitToHeight="0" orientation="landscape" r:id="rId1"/>
  <rowBreaks count="3" manualBreakCount="3">
    <brk id="53" max="16383" man="1"/>
    <brk id="105" max="16383" man="1"/>
    <brk id="1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8573"/>
  <sheetViews>
    <sheetView topLeftCell="A134" zoomScaleNormal="100" zoomScaleSheetLayoutView="85" workbookViewId="0">
      <selection activeCell="J24" sqref="J24"/>
    </sheetView>
  </sheetViews>
  <sheetFormatPr defaultColWidth="9.109375" defaultRowHeight="14.4" x14ac:dyDescent="0.3"/>
  <cols>
    <col min="1" max="1" width="5.44140625" style="271" customWidth="1"/>
    <col min="2" max="2" width="21.5546875" style="271" customWidth="1"/>
    <col min="3" max="3" width="20.44140625" style="271" customWidth="1"/>
    <col min="4" max="4" width="17.44140625" style="271" bestFit="1" customWidth="1"/>
    <col min="5" max="5" width="23.44140625" style="271" customWidth="1"/>
    <col min="6" max="6" width="19" style="271" bestFit="1" customWidth="1"/>
    <col min="7" max="7" width="14.5546875" style="271" customWidth="1"/>
    <col min="8" max="8" width="22.109375" style="271" customWidth="1"/>
    <col min="9" max="9" width="14.5546875" style="271" customWidth="1"/>
    <col min="10" max="10" width="17" style="271" bestFit="1" customWidth="1"/>
    <col min="11" max="11" width="13.5546875" style="271" customWidth="1"/>
    <col min="12" max="12" width="14.5546875" style="271" bestFit="1" customWidth="1"/>
    <col min="13" max="13" width="15.5546875" style="271" customWidth="1"/>
    <col min="14" max="14" width="10.88671875" style="271" customWidth="1"/>
    <col min="15" max="15" width="15.5546875" style="271" customWidth="1"/>
    <col min="16" max="16" width="13.88671875" style="271" customWidth="1"/>
    <col min="17" max="17" width="11.44140625" style="271" hidden="1" customWidth="1"/>
    <col min="18" max="18" width="12.5546875" style="271" hidden="1" customWidth="1"/>
    <col min="19" max="19" width="11.88671875" style="271" customWidth="1"/>
    <col min="20" max="16384" width="9.109375" style="271"/>
  </cols>
  <sheetData>
    <row r="1" spans="1:18" hidden="1" x14ac:dyDescent="0.3">
      <c r="B1" s="272" t="s">
        <v>273</v>
      </c>
      <c r="C1" s="272" t="s">
        <v>180</v>
      </c>
      <c r="D1" s="272" t="s">
        <v>274</v>
      </c>
      <c r="E1" s="273" t="s">
        <v>275</v>
      </c>
      <c r="F1" s="273" t="s">
        <v>276</v>
      </c>
      <c r="G1" s="273" t="s">
        <v>277</v>
      </c>
      <c r="H1" s="272" t="s">
        <v>278</v>
      </c>
      <c r="I1" s="272" t="s">
        <v>279</v>
      </c>
      <c r="J1" s="272" t="s">
        <v>280</v>
      </c>
      <c r="K1" s="272" t="s">
        <v>281</v>
      </c>
      <c r="L1"/>
      <c r="O1" s="272"/>
      <c r="P1" s="272" t="s">
        <v>282</v>
      </c>
    </row>
    <row r="2" spans="1:18" hidden="1" x14ac:dyDescent="0.3">
      <c r="B2" s="274" t="s">
        <v>283</v>
      </c>
      <c r="C2" s="275">
        <v>131219</v>
      </c>
      <c r="D2" s="276">
        <v>3.77</v>
      </c>
      <c r="E2" s="276">
        <v>0.35000000000000003</v>
      </c>
      <c r="F2" s="276">
        <v>3.15</v>
      </c>
      <c r="G2" s="276">
        <v>0.27</v>
      </c>
      <c r="H2" s="277">
        <v>4334.7480106100793</v>
      </c>
      <c r="I2" s="277">
        <v>5667.1087533156497</v>
      </c>
      <c r="J2" s="278">
        <v>0.15214753575600815</v>
      </c>
      <c r="K2" s="278">
        <v>0.11331651010403448</v>
      </c>
      <c r="L2"/>
      <c r="M2" s="271">
        <f>-+E2/F2</f>
        <v>-0.11111111111111112</v>
      </c>
      <c r="O2" s="279"/>
      <c r="P2" s="276">
        <f>L2/2080</f>
        <v>0</v>
      </c>
    </row>
    <row r="3" spans="1:18" hidden="1" x14ac:dyDescent="0.3">
      <c r="B3" s="274" t="s">
        <v>284</v>
      </c>
      <c r="C3" s="275">
        <v>299063</v>
      </c>
      <c r="D3" s="276">
        <v>3.0669186248474776</v>
      </c>
      <c r="E3" s="276">
        <v>0.47302220294164854</v>
      </c>
      <c r="F3" s="276">
        <v>2.4627608907702978</v>
      </c>
      <c r="G3" s="276">
        <v>0.13113553113553114</v>
      </c>
      <c r="H3" s="277">
        <v>2399.1507112015156</v>
      </c>
      <c r="I3" s="277">
        <v>1021.5465042395145</v>
      </c>
      <c r="J3" s="278">
        <v>0.16588446096495441</v>
      </c>
      <c r="K3" s="278">
        <v>0.10432647921169722</v>
      </c>
      <c r="L3"/>
      <c r="M3" s="271">
        <f t="shared" ref="M3:M8" si="0">-+E3/F3</f>
        <v>-0.19206988575886372</v>
      </c>
      <c r="O3" s="279"/>
      <c r="P3" s="276">
        <f>L3/2080</f>
        <v>0</v>
      </c>
    </row>
    <row r="4" spans="1:18" hidden="1" x14ac:dyDescent="0.3">
      <c r="B4" s="274" t="s">
        <v>285</v>
      </c>
      <c r="C4" s="275">
        <v>87130</v>
      </c>
      <c r="D4" s="276">
        <v>2.5</v>
      </c>
      <c r="E4" s="276">
        <v>0.22</v>
      </c>
      <c r="F4" s="276">
        <v>2.0099999999999998</v>
      </c>
      <c r="G4" s="276">
        <v>0.27</v>
      </c>
      <c r="H4" s="277">
        <v>4390.3999999999996</v>
      </c>
      <c r="I4" s="277">
        <v>3018</v>
      </c>
      <c r="J4" s="278">
        <v>0.14026755725433177</v>
      </c>
      <c r="K4" s="278">
        <v>0.14144216788678024</v>
      </c>
      <c r="L4"/>
      <c r="M4" s="271">
        <f t="shared" si="0"/>
        <v>-0.10945273631840798</v>
      </c>
      <c r="O4" s="279"/>
      <c r="P4" s="279" t="s">
        <v>286</v>
      </c>
    </row>
    <row r="5" spans="1:18" hidden="1" x14ac:dyDescent="0.3">
      <c r="B5" s="274" t="s">
        <v>287</v>
      </c>
      <c r="C5" s="275">
        <v>349443</v>
      </c>
      <c r="D5" s="276">
        <v>1.7499999999999998</v>
      </c>
      <c r="E5" s="276">
        <v>0.63</v>
      </c>
      <c r="F5" s="276">
        <v>0.71</v>
      </c>
      <c r="G5" s="276">
        <v>0.41</v>
      </c>
      <c r="H5" s="277">
        <v>14877.142857142859</v>
      </c>
      <c r="I5" s="277">
        <v>1744.5714285714289</v>
      </c>
      <c r="J5" s="278">
        <v>0.13175024908668218</v>
      </c>
      <c r="K5" s="278">
        <v>0.10587844569910329</v>
      </c>
      <c r="L5"/>
      <c r="M5" s="271">
        <f t="shared" si="0"/>
        <v>-0.88732394366197187</v>
      </c>
      <c r="O5" s="279"/>
      <c r="P5" s="276">
        <f>L5/2080</f>
        <v>0</v>
      </c>
    </row>
    <row r="6" spans="1:18" hidden="1" x14ac:dyDescent="0.3">
      <c r="B6" s="274" t="s">
        <v>288</v>
      </c>
      <c r="C6" s="275">
        <v>215888</v>
      </c>
      <c r="D6" s="276">
        <v>1.47</v>
      </c>
      <c r="E6" s="276">
        <v>0.43</v>
      </c>
      <c r="F6" s="276">
        <v>1.04</v>
      </c>
      <c r="G6" s="276">
        <v>0</v>
      </c>
      <c r="H6" s="277">
        <v>10304.761904761905</v>
      </c>
      <c r="I6" s="277">
        <v>17564.625850340137</v>
      </c>
      <c r="J6" s="278">
        <v>5.9075982282040744E-2</v>
      </c>
      <c r="K6" s="278">
        <v>0.14404607107122833</v>
      </c>
      <c r="L6"/>
      <c r="M6" s="271">
        <f t="shared" si="0"/>
        <v>-0.41346153846153844</v>
      </c>
      <c r="O6" s="279"/>
      <c r="P6" s="276">
        <f>L6/2080</f>
        <v>0</v>
      </c>
    </row>
    <row r="7" spans="1:18" hidden="1" x14ac:dyDescent="0.3">
      <c r="B7" s="274" t="s">
        <v>289</v>
      </c>
      <c r="C7" s="275">
        <v>360568</v>
      </c>
      <c r="D7" s="276">
        <v>1.97</v>
      </c>
      <c r="E7" s="276">
        <v>0.5</v>
      </c>
      <c r="F7" s="276">
        <v>1.47</v>
      </c>
      <c r="G7" s="276">
        <v>0</v>
      </c>
      <c r="H7" s="277">
        <v>7614.2131979695432</v>
      </c>
      <c r="I7" s="277">
        <v>20853.807106598986</v>
      </c>
      <c r="J7" s="278">
        <v>0.25762893633999256</v>
      </c>
      <c r="K7" s="278">
        <v>9.1204076813709345E-2</v>
      </c>
      <c r="L7"/>
      <c r="M7" s="271">
        <f t="shared" si="0"/>
        <v>-0.3401360544217687</v>
      </c>
      <c r="O7" s="279"/>
      <c r="P7" s="276">
        <f>L7/2080</f>
        <v>0</v>
      </c>
    </row>
    <row r="8" spans="1:18" hidden="1" x14ac:dyDescent="0.3">
      <c r="B8" s="274" t="s">
        <v>290</v>
      </c>
      <c r="C8" s="275">
        <v>186750</v>
      </c>
      <c r="D8" s="276">
        <v>2.5308999999999995</v>
      </c>
      <c r="E8" s="276">
        <v>0.66999999999999993</v>
      </c>
      <c r="F8" s="276">
        <v>1.7208999999999997</v>
      </c>
      <c r="G8" s="276">
        <v>0.14000000000000001</v>
      </c>
      <c r="H8" s="277">
        <v>4306.7683432770964</v>
      </c>
      <c r="I8" s="277">
        <v>5217.1164407918141</v>
      </c>
      <c r="J8" s="278">
        <v>0.10329869594015006</v>
      </c>
      <c r="K8" s="278">
        <v>0.15933743770155379</v>
      </c>
      <c r="L8"/>
      <c r="M8" s="271">
        <f t="shared" si="0"/>
        <v>-0.38933116392585276</v>
      </c>
      <c r="O8" s="279"/>
      <c r="P8" s="276">
        <f>L8/2080</f>
        <v>0</v>
      </c>
    </row>
    <row r="9" spans="1:18" hidden="1" x14ac:dyDescent="0.3">
      <c r="C9" s="280">
        <f>AVERAGE(C2:C8)</f>
        <v>232865.85714285713</v>
      </c>
      <c r="D9" s="281">
        <f>AVERAGE(D2:D8)</f>
        <v>2.4368312321210683</v>
      </c>
      <c r="E9" s="282">
        <f>AVERAGE(E2:E8)</f>
        <v>0.46757460042023552</v>
      </c>
      <c r="F9" s="282">
        <f>AVERAGE(F2:F8)</f>
        <v>1.7948086986814713</v>
      </c>
      <c r="G9" s="282">
        <f>AVERAGE(G2:G8)</f>
        <v>0.17444793301936157</v>
      </c>
      <c r="L9"/>
    </row>
    <row r="10" spans="1:18" hidden="1" x14ac:dyDescent="0.3">
      <c r="C10" s="283">
        <f>_xlfn.STDEV.P(C2:C8)</f>
        <v>98753.714423347963</v>
      </c>
    </row>
    <row r="11" spans="1:18" hidden="1" x14ac:dyDescent="0.3"/>
    <row r="12" spans="1:18" hidden="1" x14ac:dyDescent="0.3">
      <c r="A12" s="284" t="s">
        <v>291</v>
      </c>
      <c r="H12" s="285" t="s">
        <v>292</v>
      </c>
    </row>
    <row r="13" spans="1:18" ht="43.2" hidden="1" x14ac:dyDescent="0.3">
      <c r="A13" s="286" t="s">
        <v>254</v>
      </c>
      <c r="B13" s="286" t="s">
        <v>293</v>
      </c>
      <c r="C13" s="286" t="s">
        <v>173</v>
      </c>
      <c r="D13" s="286" t="s">
        <v>178</v>
      </c>
      <c r="E13" s="286" t="s">
        <v>176</v>
      </c>
      <c r="H13" s="287" t="s">
        <v>294</v>
      </c>
      <c r="I13" s="288" t="s">
        <v>295</v>
      </c>
      <c r="J13" s="288" t="s">
        <v>296</v>
      </c>
      <c r="K13" s="288" t="s">
        <v>297</v>
      </c>
      <c r="L13" s="288" t="s">
        <v>179</v>
      </c>
      <c r="M13" s="288" t="s">
        <v>298</v>
      </c>
      <c r="N13" s="288" t="s">
        <v>299</v>
      </c>
      <c r="O13" s="288" t="s">
        <v>300</v>
      </c>
      <c r="P13" s="288" t="s">
        <v>301</v>
      </c>
      <c r="Q13" s="288" t="s">
        <v>302</v>
      </c>
      <c r="R13" s="288" t="s">
        <v>303</v>
      </c>
    </row>
    <row r="14" spans="1:18" hidden="1" x14ac:dyDescent="0.3">
      <c r="A14" s="289">
        <v>1</v>
      </c>
      <c r="B14" s="290" t="s">
        <v>184</v>
      </c>
      <c r="C14" s="291">
        <v>59445.949894732272</v>
      </c>
      <c r="D14" s="292">
        <f>0.15+D16*0.025</f>
        <v>0.35</v>
      </c>
      <c r="E14" s="293">
        <f>C14*D14</f>
        <v>20806.082463156294</v>
      </c>
      <c r="H14" s="294" t="s">
        <v>304</v>
      </c>
      <c r="I14" s="274">
        <v>128</v>
      </c>
      <c r="J14" s="295">
        <v>10172</v>
      </c>
      <c r="K14" s="296" t="s">
        <v>305</v>
      </c>
      <c r="L14" s="296">
        <v>6</v>
      </c>
      <c r="M14" s="296">
        <v>1</v>
      </c>
      <c r="N14" s="297"/>
      <c r="O14" s="298">
        <f>$H$115</f>
        <v>230057.8872846103</v>
      </c>
      <c r="P14" s="297">
        <f>$E$115</f>
        <v>265602.46554503537</v>
      </c>
      <c r="Q14" s="297">
        <f t="shared" ref="Q14:Q28" si="1">P14+N14</f>
        <v>265602.46554503537</v>
      </c>
      <c r="R14" s="297">
        <f>$G$129</f>
        <v>217330.85412730608</v>
      </c>
    </row>
    <row r="15" spans="1:18" hidden="1" x14ac:dyDescent="0.3">
      <c r="A15" s="299"/>
      <c r="B15" s="300" t="s">
        <v>186</v>
      </c>
      <c r="C15" s="301">
        <v>54148</v>
      </c>
      <c r="D15" s="292">
        <f>+D16*0.1</f>
        <v>0.8</v>
      </c>
      <c r="E15" s="293">
        <f>C15*D15</f>
        <v>43318.400000000001</v>
      </c>
      <c r="H15" s="294" t="s">
        <v>306</v>
      </c>
      <c r="I15" s="274">
        <v>395</v>
      </c>
      <c r="J15" s="295">
        <v>16535</v>
      </c>
      <c r="K15" s="296" t="s">
        <v>305</v>
      </c>
      <c r="L15" s="296">
        <v>6</v>
      </c>
      <c r="M15" s="296">
        <v>1</v>
      </c>
      <c r="N15" s="297"/>
      <c r="O15" s="298">
        <f>$H$115</f>
        <v>230057.8872846103</v>
      </c>
      <c r="P15" s="297">
        <f>$E$115</f>
        <v>265602.46554503537</v>
      </c>
      <c r="Q15" s="297">
        <f t="shared" si="1"/>
        <v>265602.46554503537</v>
      </c>
      <c r="R15" s="297">
        <f>$G$129</f>
        <v>217330.85412730608</v>
      </c>
    </row>
    <row r="16" spans="1:18" hidden="1" x14ac:dyDescent="0.3">
      <c r="A16" s="299"/>
      <c r="B16" s="300" t="s">
        <v>190</v>
      </c>
      <c r="C16" s="301">
        <v>36813</v>
      </c>
      <c r="D16" s="292">
        <f>+D21+1</f>
        <v>8</v>
      </c>
      <c r="E16" s="293">
        <f>C16*D16</f>
        <v>294504</v>
      </c>
      <c r="H16" s="302" t="s">
        <v>285</v>
      </c>
      <c r="I16" s="274">
        <v>488</v>
      </c>
      <c r="J16" s="303">
        <v>87130</v>
      </c>
      <c r="K16" s="296" t="s">
        <v>211</v>
      </c>
      <c r="L16" s="296">
        <v>5</v>
      </c>
      <c r="M16" s="296">
        <v>1</v>
      </c>
      <c r="N16" s="297"/>
      <c r="O16" s="298">
        <f>$H$114</f>
        <v>301456.49044295808</v>
      </c>
      <c r="P16" s="297">
        <f>$E$114</f>
        <v>348032.34986309975</v>
      </c>
      <c r="Q16" s="297">
        <f t="shared" si="1"/>
        <v>348032.34986309975</v>
      </c>
      <c r="R16" s="297">
        <f>$G$128</f>
        <v>284779.61491986125</v>
      </c>
    </row>
    <row r="17" spans="1:18" hidden="1" x14ac:dyDescent="0.3">
      <c r="A17" s="304"/>
      <c r="B17" s="300" t="s">
        <v>195</v>
      </c>
      <c r="C17" s="301">
        <v>31960.232260837322</v>
      </c>
      <c r="D17" s="292">
        <f>0.05+D16*0.02</f>
        <v>0.21000000000000002</v>
      </c>
      <c r="E17" s="293">
        <f>C17*D17</f>
        <v>6711.6487747758383</v>
      </c>
      <c r="H17" s="305" t="s">
        <v>283</v>
      </c>
      <c r="I17" s="274">
        <v>531</v>
      </c>
      <c r="J17" s="303">
        <v>131219</v>
      </c>
      <c r="K17" s="296" t="s">
        <v>211</v>
      </c>
      <c r="L17" s="296">
        <v>5</v>
      </c>
      <c r="M17" s="296">
        <v>1</v>
      </c>
      <c r="N17" s="297"/>
      <c r="O17" s="298">
        <f>$H$114</f>
        <v>301456.49044295808</v>
      </c>
      <c r="P17" s="297">
        <f>$E$114</f>
        <v>348032.34986309975</v>
      </c>
      <c r="Q17" s="297">
        <f t="shared" si="1"/>
        <v>348032.34986309975</v>
      </c>
      <c r="R17" s="297">
        <f>$G$128</f>
        <v>284779.61491986125</v>
      </c>
    </row>
    <row r="18" spans="1:18" ht="15" hidden="1" thickBot="1" x14ac:dyDescent="0.35">
      <c r="A18" s="306"/>
      <c r="B18" s="307"/>
      <c r="C18" s="308" t="s">
        <v>189</v>
      </c>
      <c r="D18" s="309">
        <f>SUM(D14:D17)</f>
        <v>9.3600000000000012</v>
      </c>
      <c r="E18" s="310">
        <f>SUM(E14:E17)</f>
        <v>365340.13123793213</v>
      </c>
      <c r="H18" s="305" t="s">
        <v>290</v>
      </c>
      <c r="I18" s="274">
        <v>773</v>
      </c>
      <c r="J18" s="303">
        <v>186750</v>
      </c>
      <c r="K18" s="296" t="s">
        <v>211</v>
      </c>
      <c r="L18" s="296">
        <v>5</v>
      </c>
      <c r="M18" s="296">
        <v>1</v>
      </c>
      <c r="N18" s="297"/>
      <c r="O18" s="298">
        <f>$H$114</f>
        <v>301456.49044295808</v>
      </c>
      <c r="P18" s="297">
        <f>$E$114</f>
        <v>348032.34986309975</v>
      </c>
      <c r="Q18" s="297">
        <f t="shared" si="1"/>
        <v>348032.34986309975</v>
      </c>
      <c r="R18" s="297">
        <f>$G$127</f>
        <v>352228.3757124166</v>
      </c>
    </row>
    <row r="19" spans="1:18" hidden="1" x14ac:dyDescent="0.3">
      <c r="A19" s="311">
        <v>2</v>
      </c>
      <c r="B19" s="312" t="s">
        <v>184</v>
      </c>
      <c r="C19" s="291">
        <v>59445.949894732272</v>
      </c>
      <c r="D19" s="292">
        <f>0.15+D21*0.025</f>
        <v>0.32500000000000001</v>
      </c>
      <c r="E19" s="293">
        <f>C19*D19</f>
        <v>19319.933715787989</v>
      </c>
      <c r="H19" s="305" t="s">
        <v>288</v>
      </c>
      <c r="I19" s="274">
        <v>660</v>
      </c>
      <c r="J19" s="303">
        <v>215888</v>
      </c>
      <c r="K19" s="296" t="s">
        <v>206</v>
      </c>
      <c r="L19" s="296">
        <v>4</v>
      </c>
      <c r="M19" s="296">
        <v>1</v>
      </c>
      <c r="N19" s="297"/>
      <c r="O19" s="298">
        <f>$H$113</f>
        <v>372855.09360130597</v>
      </c>
      <c r="P19" s="297">
        <f>$E$113</f>
        <v>430462.2341811643</v>
      </c>
      <c r="Q19" s="297">
        <f t="shared" si="1"/>
        <v>430462.2341811643</v>
      </c>
      <c r="R19" s="297">
        <f>$G$127</f>
        <v>352228.3757124166</v>
      </c>
    </row>
    <row r="20" spans="1:18" hidden="1" x14ac:dyDescent="0.3">
      <c r="A20" s="299"/>
      <c r="B20" s="300" t="s">
        <v>186</v>
      </c>
      <c r="C20" s="301">
        <v>54148</v>
      </c>
      <c r="D20" s="292">
        <f>+D21*0.1</f>
        <v>0.70000000000000007</v>
      </c>
      <c r="E20" s="293">
        <f>C20*D20</f>
        <v>37903.600000000006</v>
      </c>
      <c r="H20" s="302" t="s">
        <v>284</v>
      </c>
      <c r="I20" s="274">
        <v>611</v>
      </c>
      <c r="J20" s="303">
        <v>299063</v>
      </c>
      <c r="K20" s="296" t="s">
        <v>206</v>
      </c>
      <c r="L20" s="296">
        <v>4</v>
      </c>
      <c r="M20" s="296">
        <v>1</v>
      </c>
      <c r="N20" s="297"/>
      <c r="O20" s="298">
        <f>$H$113</f>
        <v>372855.09360130597</v>
      </c>
      <c r="P20" s="297">
        <f>$E$113</f>
        <v>430462.2341811643</v>
      </c>
      <c r="Q20" s="297">
        <f t="shared" si="1"/>
        <v>430462.2341811643</v>
      </c>
      <c r="R20" s="297">
        <f>$G$127</f>
        <v>352228.3757124166</v>
      </c>
    </row>
    <row r="21" spans="1:18" hidden="1" x14ac:dyDescent="0.3">
      <c r="A21" s="299"/>
      <c r="B21" s="300" t="s">
        <v>190</v>
      </c>
      <c r="C21" s="301">
        <v>36813</v>
      </c>
      <c r="D21" s="292">
        <f>+D26+1</f>
        <v>7</v>
      </c>
      <c r="E21" s="293">
        <f>C21*D21</f>
        <v>257691</v>
      </c>
      <c r="H21" s="305" t="s">
        <v>307</v>
      </c>
      <c r="I21" s="274">
        <v>697</v>
      </c>
      <c r="J21" s="303">
        <v>340575</v>
      </c>
      <c r="K21" s="296" t="s">
        <v>206</v>
      </c>
      <c r="L21" s="296">
        <v>4</v>
      </c>
      <c r="M21" s="296">
        <v>2</v>
      </c>
      <c r="N21" s="297">
        <f>$F$146</f>
        <v>7304.7883059774776</v>
      </c>
      <c r="O21" s="298">
        <f>$H$113</f>
        <v>372855.09360130597</v>
      </c>
      <c r="P21" s="297">
        <f>$E$113</f>
        <v>430462.2341811643</v>
      </c>
      <c r="Q21" s="297">
        <f t="shared" si="1"/>
        <v>437767.02248714177</v>
      </c>
      <c r="R21" s="297">
        <f>$G$127+N21</f>
        <v>359533.16401839408</v>
      </c>
    </row>
    <row r="22" spans="1:18" hidden="1" x14ac:dyDescent="0.3">
      <c r="A22" s="304"/>
      <c r="B22" s="300" t="s">
        <v>195</v>
      </c>
      <c r="C22" s="301">
        <v>31960.232260837322</v>
      </c>
      <c r="D22" s="292">
        <f>0.05+D21*0.02</f>
        <v>0.19</v>
      </c>
      <c r="E22" s="293">
        <f>C22*D22</f>
        <v>6072.4441295590914</v>
      </c>
      <c r="H22" s="305" t="s">
        <v>287</v>
      </c>
      <c r="I22" s="274">
        <v>822</v>
      </c>
      <c r="J22" s="303">
        <v>349443</v>
      </c>
      <c r="K22" s="296" t="s">
        <v>206</v>
      </c>
      <c r="L22" s="296">
        <v>4</v>
      </c>
      <c r="M22" s="296">
        <v>1</v>
      </c>
      <c r="N22" s="297"/>
      <c r="O22" s="298">
        <f>$H$113</f>
        <v>372855.09360130597</v>
      </c>
      <c r="P22" s="297">
        <f>$E$113</f>
        <v>430462.2341811643</v>
      </c>
      <c r="Q22" s="297">
        <f t="shared" si="1"/>
        <v>430462.2341811643</v>
      </c>
      <c r="R22" s="297">
        <f>$G$127</f>
        <v>352228.3757124166</v>
      </c>
    </row>
    <row r="23" spans="1:18" ht="15" hidden="1" thickBot="1" x14ac:dyDescent="0.35">
      <c r="A23" s="306"/>
      <c r="B23" s="307"/>
      <c r="C23" s="308" t="s">
        <v>308</v>
      </c>
      <c r="D23" s="309">
        <f>SUM(D19:D22)</f>
        <v>8.2149999999999999</v>
      </c>
      <c r="E23" s="310">
        <f>SUM(E19:E22)</f>
        <v>320986.97784534708</v>
      </c>
      <c r="H23" s="305" t="s">
        <v>289</v>
      </c>
      <c r="I23" s="274">
        <v>860</v>
      </c>
      <c r="J23" s="303">
        <v>360568</v>
      </c>
      <c r="K23" s="296" t="s">
        <v>206</v>
      </c>
      <c r="L23" s="296">
        <v>4</v>
      </c>
      <c r="M23" s="296">
        <v>1</v>
      </c>
      <c r="N23" s="297"/>
      <c r="O23" s="298">
        <f>$H$113</f>
        <v>372855.09360130597</v>
      </c>
      <c r="P23" s="297">
        <f>$E$113</f>
        <v>430462.2341811643</v>
      </c>
      <c r="Q23" s="297">
        <f t="shared" si="1"/>
        <v>430462.2341811643</v>
      </c>
      <c r="R23" s="297">
        <f>$G$127</f>
        <v>352228.3757124166</v>
      </c>
    </row>
    <row r="24" spans="1:18" hidden="1" x14ac:dyDescent="0.3">
      <c r="A24" s="311">
        <v>3</v>
      </c>
      <c r="B24" s="312" t="s">
        <v>184</v>
      </c>
      <c r="C24" s="291">
        <v>59445.949894732272</v>
      </c>
      <c r="D24" s="292">
        <f>0.15+D26*0.025</f>
        <v>0.30000000000000004</v>
      </c>
      <c r="E24" s="293">
        <f>C24*D24</f>
        <v>17833.784968419684</v>
      </c>
      <c r="H24" s="305" t="s">
        <v>309</v>
      </c>
      <c r="I24" s="274">
        <v>1233</v>
      </c>
      <c r="J24" s="303">
        <v>463490</v>
      </c>
      <c r="K24" s="296" t="s">
        <v>203</v>
      </c>
      <c r="L24" s="296">
        <v>3</v>
      </c>
      <c r="M24" s="296">
        <v>2</v>
      </c>
      <c r="N24" s="297">
        <f>$F$146</f>
        <v>7304.7883059774776</v>
      </c>
      <c r="O24" s="298">
        <f>H112</f>
        <v>444253.69675965374</v>
      </c>
      <c r="P24" s="297">
        <f>$E$112</f>
        <v>512892.11849922861</v>
      </c>
      <c r="Q24" s="297">
        <f t="shared" si="1"/>
        <v>520196.90680520609</v>
      </c>
      <c r="R24" s="297">
        <f>$G$126+N24</f>
        <v>426981.92481094913</v>
      </c>
    </row>
    <row r="25" spans="1:18" hidden="1" x14ac:dyDescent="0.3">
      <c r="A25" s="299"/>
      <c r="B25" s="300" t="s">
        <v>186</v>
      </c>
      <c r="C25" s="301">
        <v>54148</v>
      </c>
      <c r="D25" s="292">
        <f>+D26*0.1</f>
        <v>0.60000000000000009</v>
      </c>
      <c r="E25" s="293">
        <f>C25*D25</f>
        <v>32488.800000000007</v>
      </c>
      <c r="H25" s="302" t="s">
        <v>310</v>
      </c>
      <c r="I25" s="274">
        <v>885</v>
      </c>
      <c r="J25" s="303">
        <v>661133</v>
      </c>
      <c r="K25" s="296" t="s">
        <v>199</v>
      </c>
      <c r="L25" s="296">
        <v>2</v>
      </c>
      <c r="M25" s="296">
        <v>1</v>
      </c>
      <c r="N25" s="297"/>
      <c r="O25" s="298">
        <f>$H$111</f>
        <v>515652.29991800152</v>
      </c>
      <c r="P25" s="297">
        <f>$E$111</f>
        <v>595322.00281729305</v>
      </c>
      <c r="Q25" s="297">
        <f t="shared" si="1"/>
        <v>595322.00281729305</v>
      </c>
      <c r="R25" s="297">
        <f>$G$125</f>
        <v>487125.89729752688</v>
      </c>
    </row>
    <row r="26" spans="1:18" hidden="1" x14ac:dyDescent="0.3">
      <c r="A26" s="299"/>
      <c r="B26" s="300" t="s">
        <v>190</v>
      </c>
      <c r="C26" s="301">
        <v>36813</v>
      </c>
      <c r="D26" s="292">
        <f>+D31+1</f>
        <v>6</v>
      </c>
      <c r="E26" s="293">
        <f>C26*D26</f>
        <v>220878</v>
      </c>
      <c r="H26" s="305" t="s">
        <v>311</v>
      </c>
      <c r="I26" s="274">
        <v>1151</v>
      </c>
      <c r="J26" s="303">
        <v>786994</v>
      </c>
      <c r="K26" s="296" t="s">
        <v>199</v>
      </c>
      <c r="L26" s="296">
        <v>2</v>
      </c>
      <c r="M26" s="296">
        <v>2</v>
      </c>
      <c r="N26" s="297">
        <f>$F$146</f>
        <v>7304.7883059774776</v>
      </c>
      <c r="O26" s="298">
        <f>$H$111</f>
        <v>515652.29991800152</v>
      </c>
      <c r="P26" s="297">
        <f>$E$111</f>
        <v>595322.00281729305</v>
      </c>
      <c r="Q26" s="297">
        <f t="shared" si="1"/>
        <v>602626.79112327052</v>
      </c>
      <c r="R26" s="297">
        <f>$G$125</f>
        <v>487125.89729752688</v>
      </c>
    </row>
    <row r="27" spans="1:18" hidden="1" x14ac:dyDescent="0.3">
      <c r="A27" s="304"/>
      <c r="B27" s="300" t="s">
        <v>195</v>
      </c>
      <c r="C27" s="301">
        <v>31960.232260837322</v>
      </c>
      <c r="D27" s="292">
        <f>0.05+D26*0.02</f>
        <v>0.16999999999999998</v>
      </c>
      <c r="E27" s="293">
        <f>C27*D27</f>
        <v>5433.2394843423444</v>
      </c>
      <c r="H27" s="305" t="s">
        <v>312</v>
      </c>
      <c r="I27" s="274">
        <v>1158</v>
      </c>
      <c r="J27" s="303">
        <v>807730</v>
      </c>
      <c r="K27" s="296" t="s">
        <v>199</v>
      </c>
      <c r="L27" s="296">
        <v>2</v>
      </c>
      <c r="M27" s="296">
        <v>2</v>
      </c>
      <c r="N27" s="297">
        <f>$F$146</f>
        <v>7304.7883059774776</v>
      </c>
      <c r="O27" s="298">
        <f>$H$111</f>
        <v>515652.29991800152</v>
      </c>
      <c r="P27" s="297">
        <f>$E$111</f>
        <v>595322.00281729305</v>
      </c>
      <c r="Q27" s="297">
        <f t="shared" si="1"/>
        <v>602626.79112327052</v>
      </c>
      <c r="R27" s="297">
        <f>$G$125</f>
        <v>487125.89729752688</v>
      </c>
    </row>
    <row r="28" spans="1:18" ht="15" hidden="1" thickBot="1" x14ac:dyDescent="0.35">
      <c r="A28" s="306"/>
      <c r="B28" s="307"/>
      <c r="C28" s="308" t="s">
        <v>313</v>
      </c>
      <c r="D28" s="309">
        <f>SUM(D24:D27)</f>
        <v>7.07</v>
      </c>
      <c r="E28" s="310">
        <f>SUM(E24:E27)</f>
        <v>276633.82445276203</v>
      </c>
      <c r="H28" s="313" t="s">
        <v>314</v>
      </c>
      <c r="I28" s="274">
        <v>4316</v>
      </c>
      <c r="J28" s="295">
        <v>1672859</v>
      </c>
      <c r="K28" s="296" t="s">
        <v>315</v>
      </c>
      <c r="L28" s="296">
        <v>1</v>
      </c>
      <c r="M28" s="296">
        <v>2</v>
      </c>
      <c r="N28" s="297">
        <f>$F$146</f>
        <v>7304.7883059774776</v>
      </c>
      <c r="O28" s="298">
        <f>$H$110</f>
        <v>587050.90307634929</v>
      </c>
      <c r="P28" s="297">
        <f>$E$110</f>
        <v>677751.88713535736</v>
      </c>
      <c r="Q28" s="297">
        <f t="shared" si="1"/>
        <v>685056.67544133484</v>
      </c>
      <c r="R28" s="297">
        <f>G124</f>
        <v>554574.658090082</v>
      </c>
    </row>
    <row r="29" spans="1:18" hidden="1" x14ac:dyDescent="0.3">
      <c r="A29" s="311">
        <v>4</v>
      </c>
      <c r="B29" s="312" t="s">
        <v>184</v>
      </c>
      <c r="C29" s="291">
        <v>59445.949894732272</v>
      </c>
      <c r="D29" s="292">
        <f>0.15+D31*0.025</f>
        <v>0.27500000000000002</v>
      </c>
      <c r="E29" s="293">
        <f>C29*D29</f>
        <v>16347.636221051376</v>
      </c>
      <c r="I29" s="314">
        <f>SUM(I14:I28)</f>
        <v>14708</v>
      </c>
      <c r="J29" s="315"/>
      <c r="P29" s="314">
        <f>SUM(P14:P28)</f>
        <v>6704223.1656716559</v>
      </c>
      <c r="Q29" s="314">
        <f>SUM(Q14:Q28)</f>
        <v>6740747.1072015436</v>
      </c>
      <c r="R29" s="316">
        <f>SUM(R14:R28)</f>
        <v>5567830.2554684235</v>
      </c>
    </row>
    <row r="30" spans="1:18" hidden="1" x14ac:dyDescent="0.3">
      <c r="A30" s="299"/>
      <c r="B30" s="300" t="s">
        <v>186</v>
      </c>
      <c r="C30" s="301">
        <v>54148</v>
      </c>
      <c r="D30" s="292">
        <f>+D31*0.1</f>
        <v>0.5</v>
      </c>
      <c r="E30" s="293">
        <f>C30*D30</f>
        <v>27074</v>
      </c>
    </row>
    <row r="31" spans="1:18" hidden="1" x14ac:dyDescent="0.3">
      <c r="A31" s="299"/>
      <c r="B31" s="300" t="s">
        <v>190</v>
      </c>
      <c r="C31" s="301">
        <v>36813</v>
      </c>
      <c r="D31" s="292">
        <f>+D36+1</f>
        <v>5</v>
      </c>
      <c r="E31" s="293">
        <f>C31*D31</f>
        <v>184065</v>
      </c>
      <c r="Q31" s="314"/>
    </row>
    <row r="32" spans="1:18" hidden="1" x14ac:dyDescent="0.3">
      <c r="A32" s="304"/>
      <c r="B32" s="300" t="s">
        <v>195</v>
      </c>
      <c r="C32" s="301">
        <v>31960.232260837322</v>
      </c>
      <c r="D32" s="292">
        <f>0.05+D31*0.02</f>
        <v>0.15000000000000002</v>
      </c>
      <c r="E32" s="293">
        <f>C32*D32</f>
        <v>4794.0348391255993</v>
      </c>
      <c r="Q32" s="317"/>
    </row>
    <row r="33" spans="1:5" ht="15" hidden="1" thickBot="1" x14ac:dyDescent="0.35">
      <c r="A33" s="306"/>
      <c r="B33" s="307"/>
      <c r="C33" s="308" t="s">
        <v>316</v>
      </c>
      <c r="D33" s="309">
        <f>SUM(D29:D32)</f>
        <v>5.9250000000000007</v>
      </c>
      <c r="E33" s="310">
        <f>SUM(E29:E32)</f>
        <v>232280.671060177</v>
      </c>
    </row>
    <row r="34" spans="1:5" hidden="1" x14ac:dyDescent="0.3">
      <c r="A34" s="311">
        <v>5</v>
      </c>
      <c r="B34" s="300" t="s">
        <v>184</v>
      </c>
      <c r="C34" s="291">
        <v>59445.949894732272</v>
      </c>
      <c r="D34" s="292">
        <f>0.15+D36*0.025</f>
        <v>0.25</v>
      </c>
      <c r="E34" s="293">
        <f>C34*D34</f>
        <v>14861.487473683068</v>
      </c>
    </row>
    <row r="35" spans="1:5" hidden="1" x14ac:dyDescent="0.3">
      <c r="A35" s="299"/>
      <c r="B35" s="300" t="s">
        <v>186</v>
      </c>
      <c r="C35" s="301">
        <v>54148</v>
      </c>
      <c r="D35" s="292">
        <f>+D36*0.1</f>
        <v>0.4</v>
      </c>
      <c r="E35" s="293">
        <f>C35*D35</f>
        <v>21659.200000000001</v>
      </c>
    </row>
    <row r="36" spans="1:5" hidden="1" x14ac:dyDescent="0.3">
      <c r="A36" s="299"/>
      <c r="B36" s="300" t="s">
        <v>190</v>
      </c>
      <c r="C36" s="301">
        <v>36813</v>
      </c>
      <c r="D36" s="292">
        <f>+D41+1</f>
        <v>4</v>
      </c>
      <c r="E36" s="293">
        <f>C36*D36</f>
        <v>147252</v>
      </c>
    </row>
    <row r="37" spans="1:5" hidden="1" x14ac:dyDescent="0.3">
      <c r="A37" s="304"/>
      <c r="B37" s="300" t="s">
        <v>195</v>
      </c>
      <c r="C37" s="301">
        <v>31960.232260837322</v>
      </c>
      <c r="D37" s="292">
        <f>0.05+D36*0.02</f>
        <v>0.13</v>
      </c>
      <c r="E37" s="293">
        <f>C37*D37</f>
        <v>4154.8301939088524</v>
      </c>
    </row>
    <row r="38" spans="1:5" ht="15" hidden="1" thickBot="1" x14ac:dyDescent="0.35">
      <c r="A38" s="306"/>
      <c r="B38" s="307"/>
      <c r="C38" s="308" t="s">
        <v>317</v>
      </c>
      <c r="D38" s="309">
        <f>SUM(D34:D37)</f>
        <v>4.78</v>
      </c>
      <c r="E38" s="310">
        <f>SUM(E34:E37)</f>
        <v>187927.51766759192</v>
      </c>
    </row>
    <row r="39" spans="1:5" hidden="1" x14ac:dyDescent="0.3">
      <c r="A39" s="311">
        <v>6</v>
      </c>
      <c r="B39" s="300" t="s">
        <v>184</v>
      </c>
      <c r="C39" s="291">
        <v>59445.949894732272</v>
      </c>
      <c r="D39" s="292">
        <f>0.15+D41*0.025</f>
        <v>0.22500000000000001</v>
      </c>
      <c r="E39" s="293">
        <f>C39*D39</f>
        <v>13375.338726314762</v>
      </c>
    </row>
    <row r="40" spans="1:5" hidden="1" x14ac:dyDescent="0.3">
      <c r="A40" s="299"/>
      <c r="B40" s="300" t="s">
        <v>186</v>
      </c>
      <c r="C40" s="301">
        <v>54148</v>
      </c>
      <c r="D40" s="292">
        <f>+D41*0.1</f>
        <v>0.30000000000000004</v>
      </c>
      <c r="E40" s="293">
        <f>C40*D40</f>
        <v>16244.400000000003</v>
      </c>
    </row>
    <row r="41" spans="1:5" hidden="1" x14ac:dyDescent="0.3">
      <c r="A41" s="299"/>
      <c r="B41" s="300" t="s">
        <v>190</v>
      </c>
      <c r="C41" s="301">
        <v>36813</v>
      </c>
      <c r="D41" s="292">
        <f>+D46+1</f>
        <v>3</v>
      </c>
      <c r="E41" s="293">
        <f>C41*D41</f>
        <v>110439</v>
      </c>
    </row>
    <row r="42" spans="1:5" hidden="1" x14ac:dyDescent="0.3">
      <c r="A42" s="304"/>
      <c r="B42" s="300" t="s">
        <v>195</v>
      </c>
      <c r="C42" s="301">
        <v>31960.232260837322</v>
      </c>
      <c r="D42" s="292">
        <f>0.05+D41*0.02</f>
        <v>0.11</v>
      </c>
      <c r="E42" s="293">
        <f>C42*D42</f>
        <v>3515.6255486921054</v>
      </c>
    </row>
    <row r="43" spans="1:5" ht="15" hidden="1" thickBot="1" x14ac:dyDescent="0.35">
      <c r="A43" s="306"/>
      <c r="B43" s="318"/>
      <c r="C43" s="308" t="s">
        <v>318</v>
      </c>
      <c r="D43" s="309">
        <f>SUM(D39:D42)</f>
        <v>3.6349999999999998</v>
      </c>
      <c r="E43" s="310">
        <f>SUM(E39:E42)</f>
        <v>143574.36427500687</v>
      </c>
    </row>
    <row r="44" spans="1:5" hidden="1" x14ac:dyDescent="0.3">
      <c r="A44" s="311">
        <v>7</v>
      </c>
      <c r="B44" s="300" t="s">
        <v>184</v>
      </c>
      <c r="C44" s="291">
        <v>59445.949894732272</v>
      </c>
      <c r="D44" s="292">
        <f>0.15+D46*0.025</f>
        <v>0.2</v>
      </c>
      <c r="E44" s="293">
        <f>C44*D44</f>
        <v>11889.189978946455</v>
      </c>
    </row>
    <row r="45" spans="1:5" hidden="1" x14ac:dyDescent="0.3">
      <c r="A45" s="299"/>
      <c r="B45" s="300" t="s">
        <v>186</v>
      </c>
      <c r="C45" s="301">
        <v>54148</v>
      </c>
      <c r="D45" s="292">
        <f>+D46*0.1</f>
        <v>0.2</v>
      </c>
      <c r="E45" s="293">
        <f>C45*D45</f>
        <v>10829.6</v>
      </c>
    </row>
    <row r="46" spans="1:5" hidden="1" x14ac:dyDescent="0.3">
      <c r="A46" s="299"/>
      <c r="B46" s="300" t="s">
        <v>190</v>
      </c>
      <c r="C46" s="301">
        <v>36813</v>
      </c>
      <c r="D46" s="292">
        <f>+D51+1</f>
        <v>2</v>
      </c>
      <c r="E46" s="293">
        <f>C46*D46</f>
        <v>73626</v>
      </c>
    </row>
    <row r="47" spans="1:5" hidden="1" x14ac:dyDescent="0.3">
      <c r="A47" s="304"/>
      <c r="B47" s="300" t="s">
        <v>195</v>
      </c>
      <c r="C47" s="301">
        <v>31960.232260837322</v>
      </c>
      <c r="D47" s="292">
        <f>0.05+D46*0.02</f>
        <v>0.09</v>
      </c>
      <c r="E47" s="293">
        <f>C47*D47</f>
        <v>2876.420903475359</v>
      </c>
    </row>
    <row r="48" spans="1:5" ht="15" hidden="1" thickBot="1" x14ac:dyDescent="0.35">
      <c r="A48" s="306"/>
      <c r="B48" s="307"/>
      <c r="C48" s="308" t="s">
        <v>319</v>
      </c>
      <c r="D48" s="309">
        <f>SUM(D44:D47)</f>
        <v>2.4899999999999998</v>
      </c>
      <c r="E48" s="310">
        <f>SUM(E44:E47)</f>
        <v>99221.210882421816</v>
      </c>
    </row>
    <row r="49" spans="1:6" hidden="1" x14ac:dyDescent="0.3">
      <c r="A49" s="311">
        <v>8</v>
      </c>
      <c r="B49" s="300" t="s">
        <v>184</v>
      </c>
      <c r="C49" s="291">
        <v>59445.949894732272</v>
      </c>
      <c r="D49" s="292">
        <f>0.15+D51*0.025</f>
        <v>0.17499999999999999</v>
      </c>
      <c r="E49" s="293">
        <f>C49*D49</f>
        <v>10403.041231578147</v>
      </c>
      <c r="F49" s="271">
        <f>D49/D51</f>
        <v>0.17499999999999999</v>
      </c>
    </row>
    <row r="50" spans="1:6" hidden="1" x14ac:dyDescent="0.3">
      <c r="A50" s="299"/>
      <c r="B50" s="300" t="s">
        <v>186</v>
      </c>
      <c r="C50" s="301">
        <v>54148</v>
      </c>
      <c r="D50" s="292">
        <v>0.1</v>
      </c>
      <c r="E50" s="293">
        <f>C50*D50</f>
        <v>5414.8</v>
      </c>
      <c r="F50" s="271">
        <f>+D50/D51</f>
        <v>0.1</v>
      </c>
    </row>
    <row r="51" spans="1:6" hidden="1" x14ac:dyDescent="0.3">
      <c r="A51" s="299"/>
      <c r="B51" s="300" t="s">
        <v>190</v>
      </c>
      <c r="C51" s="301">
        <v>36813</v>
      </c>
      <c r="D51" s="292">
        <v>1</v>
      </c>
      <c r="E51" s="293">
        <f>C51*D51</f>
        <v>36813</v>
      </c>
    </row>
    <row r="52" spans="1:6" hidden="1" x14ac:dyDescent="0.3">
      <c r="A52" s="304"/>
      <c r="B52" s="300" t="s">
        <v>195</v>
      </c>
      <c r="C52" s="301">
        <v>31960.232260837322</v>
      </c>
      <c r="D52" s="292">
        <f>0.05+D51*0.02</f>
        <v>7.0000000000000007E-2</v>
      </c>
      <c r="E52" s="293">
        <f>C52*D52</f>
        <v>2237.2162582586129</v>
      </c>
      <c r="F52" s="271">
        <f>D52/D51</f>
        <v>7.0000000000000007E-2</v>
      </c>
    </row>
    <row r="53" spans="1:6" hidden="1" x14ac:dyDescent="0.3">
      <c r="A53" s="319"/>
      <c r="B53" s="320"/>
      <c r="C53" s="321" t="s">
        <v>320</v>
      </c>
      <c r="D53" s="322">
        <f>SUM(D49:D52)</f>
        <v>1.345</v>
      </c>
      <c r="E53" s="323">
        <f>SUM(E49:E52)</f>
        <v>54868.057489836756</v>
      </c>
    </row>
    <row r="54" spans="1:6" hidden="1" x14ac:dyDescent="0.3">
      <c r="A54"/>
      <c r="B54"/>
      <c r="C54"/>
      <c r="D54"/>
      <c r="E54" s="324"/>
    </row>
    <row r="55" spans="1:6" hidden="1" x14ac:dyDescent="0.3">
      <c r="A55"/>
      <c r="B55"/>
      <c r="C55"/>
      <c r="D55"/>
      <c r="E55" s="324"/>
    </row>
    <row r="56" spans="1:6" hidden="1" x14ac:dyDescent="0.3">
      <c r="A56"/>
      <c r="B56" s="325" t="s">
        <v>321</v>
      </c>
      <c r="C56" s="326">
        <v>0.2112</v>
      </c>
      <c r="E56" s="327"/>
    </row>
    <row r="57" spans="1:6" hidden="1" x14ac:dyDescent="0.3">
      <c r="A57" s="328"/>
      <c r="B57" s="329" t="s">
        <v>322</v>
      </c>
      <c r="C57" s="329"/>
      <c r="D57" s="329" t="s">
        <v>256</v>
      </c>
      <c r="E57" s="327">
        <f>E18+(E18*$C$56)</f>
        <v>442499.96695538342</v>
      </c>
    </row>
    <row r="58" spans="1:6" hidden="1" x14ac:dyDescent="0.3">
      <c r="A58" s="315"/>
      <c r="B58" s="329" t="s">
        <v>322</v>
      </c>
      <c r="D58" s="329" t="s">
        <v>257</v>
      </c>
      <c r="E58" s="327">
        <f>E23+(E23*$C$56)</f>
        <v>388779.42756628437</v>
      </c>
    </row>
    <row r="59" spans="1:6" hidden="1" x14ac:dyDescent="0.3">
      <c r="A59" s="315"/>
      <c r="B59" s="329" t="s">
        <v>322</v>
      </c>
      <c r="D59" s="329" t="s">
        <v>258</v>
      </c>
      <c r="E59" s="327">
        <f>E28+(E28*$C$56)</f>
        <v>335058.88817718538</v>
      </c>
    </row>
    <row r="60" spans="1:6" hidden="1" x14ac:dyDescent="0.3">
      <c r="A60" s="315"/>
      <c r="B60" s="329" t="s">
        <v>322</v>
      </c>
      <c r="D60" s="329" t="s">
        <v>259</v>
      </c>
      <c r="E60" s="327">
        <f>E33+(E33*$C$56)</f>
        <v>281338.34878808638</v>
      </c>
    </row>
    <row r="61" spans="1:6" hidden="1" x14ac:dyDescent="0.3">
      <c r="A61" s="315"/>
      <c r="B61" s="329" t="s">
        <v>322</v>
      </c>
      <c r="D61" s="329" t="s">
        <v>260</v>
      </c>
      <c r="E61" s="327">
        <f>E38+(E38*$C$56)</f>
        <v>227617.80939898733</v>
      </c>
    </row>
    <row r="62" spans="1:6" hidden="1" x14ac:dyDescent="0.3">
      <c r="A62" s="315"/>
      <c r="B62" s="329" t="s">
        <v>322</v>
      </c>
      <c r="D62" s="329" t="s">
        <v>261</v>
      </c>
      <c r="E62" s="327">
        <f>E43+(E43*$C$56)</f>
        <v>173897.27000988831</v>
      </c>
    </row>
    <row r="63" spans="1:6" hidden="1" x14ac:dyDescent="0.3">
      <c r="A63" s="315"/>
      <c r="B63" s="329" t="s">
        <v>322</v>
      </c>
      <c r="D63" s="329" t="s">
        <v>262</v>
      </c>
      <c r="E63" s="327">
        <f>E48+(E48*$C$56)</f>
        <v>120176.7306207893</v>
      </c>
    </row>
    <row r="64" spans="1:6" hidden="1" x14ac:dyDescent="0.3">
      <c r="A64" s="315"/>
      <c r="B64" s="329" t="s">
        <v>322</v>
      </c>
      <c r="D64" s="329" t="s">
        <v>263</v>
      </c>
      <c r="E64" s="327">
        <f>E53+(E53*$C$56)</f>
        <v>66456.191231690274</v>
      </c>
    </row>
    <row r="65" spans="2:6" hidden="1" x14ac:dyDescent="0.3">
      <c r="E65" s="324"/>
    </row>
    <row r="66" spans="2:6" hidden="1" x14ac:dyDescent="0.3">
      <c r="E66" s="324"/>
    </row>
    <row r="67" spans="2:6" hidden="1" x14ac:dyDescent="0.3">
      <c r="B67" s="325" t="s">
        <v>204</v>
      </c>
      <c r="C67" s="330">
        <v>8064.9437055841763</v>
      </c>
      <c r="E67" s="324"/>
    </row>
    <row r="68" spans="2:6" hidden="1" x14ac:dyDescent="0.3">
      <c r="D68" s="329" t="s">
        <v>256</v>
      </c>
      <c r="E68" s="327">
        <f>$D$18*$C$67</f>
        <v>75487.873084267907</v>
      </c>
    </row>
    <row r="69" spans="2:6" hidden="1" x14ac:dyDescent="0.3">
      <c r="D69" s="329" t="s">
        <v>257</v>
      </c>
      <c r="E69" s="327">
        <f>$D$23*$C$67</f>
        <v>66253.512541374002</v>
      </c>
    </row>
    <row r="70" spans="2:6" hidden="1" x14ac:dyDescent="0.3">
      <c r="D70" s="329" t="s">
        <v>258</v>
      </c>
      <c r="E70" s="327">
        <f>$D$28*$C$67</f>
        <v>57019.151998480127</v>
      </c>
      <c r="F70" s="324"/>
    </row>
    <row r="71" spans="2:6" hidden="1" x14ac:dyDescent="0.3">
      <c r="D71" s="329" t="s">
        <v>259</v>
      </c>
      <c r="E71" s="327">
        <f>$D$33*$C$67</f>
        <v>47784.791455586252</v>
      </c>
      <c r="F71" s="331"/>
    </row>
    <row r="72" spans="2:6" hidden="1" x14ac:dyDescent="0.3">
      <c r="D72" s="329" t="s">
        <v>260</v>
      </c>
      <c r="E72" s="327">
        <f>$D$38*$C$67</f>
        <v>38550.430912692362</v>
      </c>
    </row>
    <row r="73" spans="2:6" hidden="1" x14ac:dyDescent="0.3">
      <c r="D73" s="329" t="s">
        <v>261</v>
      </c>
      <c r="E73" s="327">
        <f>$D$43*$C$67</f>
        <v>29316.070369798479</v>
      </c>
    </row>
    <row r="74" spans="2:6" hidden="1" x14ac:dyDescent="0.3">
      <c r="D74" s="329" t="s">
        <v>262</v>
      </c>
      <c r="E74" s="327">
        <f>$D$48*$C$67</f>
        <v>20081.709826904596</v>
      </c>
    </row>
    <row r="75" spans="2:6" hidden="1" x14ac:dyDescent="0.3">
      <c r="D75" s="329" t="s">
        <v>263</v>
      </c>
      <c r="E75" s="327">
        <f>$D$53*$C$67</f>
        <v>10847.349284010717</v>
      </c>
    </row>
    <row r="76" spans="2:6" hidden="1" x14ac:dyDescent="0.3">
      <c r="E76" s="324"/>
    </row>
    <row r="77" spans="2:6" hidden="1" x14ac:dyDescent="0.3">
      <c r="B77" s="325" t="s">
        <v>213</v>
      </c>
      <c r="C77" s="330">
        <v>6665.3746550950336</v>
      </c>
      <c r="E77" s="324"/>
    </row>
    <row r="78" spans="2:6" hidden="1" x14ac:dyDescent="0.3">
      <c r="D78" s="329" t="s">
        <v>256</v>
      </c>
      <c r="E78" s="327">
        <f>$D$18*$C$77</f>
        <v>62387.906771689522</v>
      </c>
    </row>
    <row r="79" spans="2:6" hidden="1" x14ac:dyDescent="0.3">
      <c r="D79" s="329" t="s">
        <v>257</v>
      </c>
      <c r="E79" s="327">
        <f>$D$23*$C$77</f>
        <v>54756.052791605704</v>
      </c>
    </row>
    <row r="80" spans="2:6" hidden="1" x14ac:dyDescent="0.3">
      <c r="D80" s="329" t="s">
        <v>258</v>
      </c>
      <c r="E80" s="327">
        <f>$D$28*$C$77</f>
        <v>47124.198811521892</v>
      </c>
    </row>
    <row r="81" spans="2:5" hidden="1" x14ac:dyDescent="0.3">
      <c r="D81" s="329" t="s">
        <v>259</v>
      </c>
      <c r="E81" s="327">
        <f>$D$33*$C$77</f>
        <v>39492.34483143808</v>
      </c>
    </row>
    <row r="82" spans="2:5" hidden="1" x14ac:dyDescent="0.3">
      <c r="D82" s="329" t="s">
        <v>260</v>
      </c>
      <c r="E82" s="327">
        <f>$D$38*$C$77</f>
        <v>31860.490851354261</v>
      </c>
    </row>
    <row r="83" spans="2:5" hidden="1" x14ac:dyDescent="0.3">
      <c r="D83" s="329" t="s">
        <v>261</v>
      </c>
      <c r="E83" s="327">
        <f>$D$43*$C$77</f>
        <v>24228.636871270446</v>
      </c>
    </row>
    <row r="84" spans="2:5" hidden="1" x14ac:dyDescent="0.3">
      <c r="D84" s="329" t="s">
        <v>262</v>
      </c>
      <c r="E84" s="327">
        <f>$D$48*$C$77</f>
        <v>16596.782891186631</v>
      </c>
    </row>
    <row r="85" spans="2:5" hidden="1" x14ac:dyDescent="0.3">
      <c r="D85" s="329" t="s">
        <v>263</v>
      </c>
      <c r="E85" s="327">
        <f>$D$53*$C$77</f>
        <v>8964.9289111028193</v>
      </c>
    </row>
    <row r="86" spans="2:5" hidden="1" x14ac:dyDescent="0.3">
      <c r="E86" s="324"/>
    </row>
    <row r="87" spans="2:5" hidden="1" x14ac:dyDescent="0.3">
      <c r="B87" s="325" t="s">
        <v>323</v>
      </c>
      <c r="C87" s="332">
        <v>0.12</v>
      </c>
      <c r="E87" s="324"/>
    </row>
    <row r="88" spans="2:5" hidden="1" x14ac:dyDescent="0.3">
      <c r="D88" s="329" t="s">
        <v>256</v>
      </c>
      <c r="E88" s="324">
        <f>(SUM(E57,E68,E78)*C87)</f>
        <v>69645.089617360893</v>
      </c>
    </row>
    <row r="89" spans="2:5" hidden="1" x14ac:dyDescent="0.3">
      <c r="D89" s="329" t="s">
        <v>257</v>
      </c>
      <c r="E89" s="324">
        <f t="shared" ref="E89:E95" si="2">(SUM(E58,E69,E79)*$C$87)</f>
        <v>61174.679147911687</v>
      </c>
    </row>
    <row r="90" spans="2:5" hidden="1" x14ac:dyDescent="0.3">
      <c r="D90" s="329" t="s">
        <v>258</v>
      </c>
      <c r="E90" s="324">
        <f t="shared" si="2"/>
        <v>52704.268678462482</v>
      </c>
    </row>
    <row r="91" spans="2:5" hidden="1" x14ac:dyDescent="0.3">
      <c r="D91" s="329" t="s">
        <v>259</v>
      </c>
      <c r="E91" s="324">
        <f t="shared" si="2"/>
        <v>44233.858209013284</v>
      </c>
    </row>
    <row r="92" spans="2:5" hidden="1" x14ac:dyDescent="0.3">
      <c r="D92" s="329" t="s">
        <v>260</v>
      </c>
      <c r="E92" s="324">
        <f t="shared" si="2"/>
        <v>35763.447739564072</v>
      </c>
    </row>
    <row r="93" spans="2:5" hidden="1" x14ac:dyDescent="0.3">
      <c r="D93" s="329" t="s">
        <v>261</v>
      </c>
      <c r="E93" s="324">
        <f t="shared" si="2"/>
        <v>27293.03727011487</v>
      </c>
    </row>
    <row r="94" spans="2:5" hidden="1" x14ac:dyDescent="0.3">
      <c r="D94" s="329" t="s">
        <v>262</v>
      </c>
      <c r="E94" s="324">
        <f t="shared" si="2"/>
        <v>18822.626800665661</v>
      </c>
    </row>
    <row r="95" spans="2:5" hidden="1" x14ac:dyDescent="0.3">
      <c r="D95" s="329" t="s">
        <v>263</v>
      </c>
      <c r="E95" s="324">
        <f t="shared" si="2"/>
        <v>10352.216331216458</v>
      </c>
    </row>
    <row r="96" spans="2:5" hidden="1" x14ac:dyDescent="0.3"/>
    <row r="97" spans="2:11" hidden="1" x14ac:dyDescent="0.3">
      <c r="B97" s="325" t="s">
        <v>235</v>
      </c>
      <c r="C97" s="333">
        <f>[4]CAF!BM26</f>
        <v>4.2661787365176985E-2</v>
      </c>
      <c r="E97" s="331"/>
    </row>
    <row r="98" spans="2:11" hidden="1" x14ac:dyDescent="0.3">
      <c r="D98" s="329" t="s">
        <v>256</v>
      </c>
      <c r="E98" s="324">
        <f>(SUM(E57,E68,E78,E88)*C97)</f>
        <v>27731.050706655758</v>
      </c>
    </row>
    <row r="99" spans="2:11" hidden="1" x14ac:dyDescent="0.3">
      <c r="D99" s="329" t="s">
        <v>257</v>
      </c>
      <c r="E99" s="324">
        <f>(SUM(E58,E69,E79,E89)*C97)</f>
        <v>24358.33077011726</v>
      </c>
    </row>
    <row r="100" spans="2:11" hidden="1" x14ac:dyDescent="0.3">
      <c r="D100" s="329" t="s">
        <v>258</v>
      </c>
      <c r="E100" s="324">
        <f t="shared" ref="E100:E105" si="3">(SUM(E59,E70,E80,E90)*$C$97)</f>
        <v>20985.610833578758</v>
      </c>
    </row>
    <row r="101" spans="2:11" hidden="1" x14ac:dyDescent="0.3">
      <c r="D101" s="329" t="s">
        <v>259</v>
      </c>
      <c r="E101" s="324">
        <f t="shared" si="3"/>
        <v>17612.890897040259</v>
      </c>
    </row>
    <row r="102" spans="2:11" hidden="1" x14ac:dyDescent="0.3">
      <c r="D102" s="329" t="s">
        <v>260</v>
      </c>
      <c r="E102" s="324">
        <f t="shared" si="3"/>
        <v>14240.170960501751</v>
      </c>
    </row>
    <row r="103" spans="2:11" hidden="1" x14ac:dyDescent="0.3">
      <c r="D103" s="329" t="s">
        <v>261</v>
      </c>
      <c r="E103" s="324">
        <f t="shared" si="3"/>
        <v>10867.451023963251</v>
      </c>
    </row>
    <row r="104" spans="2:11" hidden="1" x14ac:dyDescent="0.3">
      <c r="D104" s="329" t="s">
        <v>262</v>
      </c>
      <c r="E104" s="324">
        <f t="shared" si="3"/>
        <v>7494.7310874247469</v>
      </c>
    </row>
    <row r="105" spans="2:11" hidden="1" x14ac:dyDescent="0.3">
      <c r="D105" s="329" t="s">
        <v>263</v>
      </c>
      <c r="E105" s="324">
        <f t="shared" si="3"/>
        <v>4122.0111508862456</v>
      </c>
    </row>
    <row r="106" spans="2:11" hidden="1" x14ac:dyDescent="0.3"/>
    <row r="107" spans="2:11" hidden="1" x14ac:dyDescent="0.3"/>
    <row r="108" spans="2:11" hidden="1" x14ac:dyDescent="0.3">
      <c r="B108" s="334" t="s">
        <v>324</v>
      </c>
      <c r="C108" s="335"/>
      <c r="D108" s="335"/>
      <c r="E108" s="335"/>
      <c r="I108" s="336" t="s">
        <v>325</v>
      </c>
      <c r="J108" s="337">
        <v>106046.76801100562</v>
      </c>
    </row>
    <row r="109" spans="2:11" hidden="1" x14ac:dyDescent="0.3">
      <c r="D109" s="338" t="s">
        <v>254</v>
      </c>
      <c r="E109" s="339" t="s">
        <v>326</v>
      </c>
      <c r="F109" s="339" t="s">
        <v>327</v>
      </c>
      <c r="G109" s="339" t="s">
        <v>328</v>
      </c>
      <c r="H109" s="340" t="s">
        <v>329</v>
      </c>
    </row>
    <row r="110" spans="2:11" hidden="1" x14ac:dyDescent="0.3">
      <c r="D110" s="341" t="s">
        <v>256</v>
      </c>
      <c r="E110" s="342">
        <f>SUM($E$57,$E$68,$E$78,$E$88,$E$98)</f>
        <v>677751.88713535736</v>
      </c>
      <c r="F110" s="300">
        <f t="shared" ref="F110:F117" si="4">E110/$E$118</f>
        <v>0.21764823449845008</v>
      </c>
      <c r="G110" s="343">
        <f t="shared" ref="G110:G117" si="5">F110*$C$119</f>
        <v>90700.9840590081</v>
      </c>
      <c r="H110" s="344">
        <f t="shared" ref="H110:H117" si="6">E110-G110</f>
        <v>587050.90307634929</v>
      </c>
      <c r="I110" s="271">
        <f t="shared" ref="I110:I117" si="7">H110/$H$118</f>
        <v>0.21764823449845005</v>
      </c>
      <c r="J110" s="345">
        <f t="shared" ref="J110:J117" si="8">I110*$J$108</f>
        <v>23080.891831862085</v>
      </c>
      <c r="K110" s="331">
        <f>H110-J110</f>
        <v>563970.01124448725</v>
      </c>
    </row>
    <row r="111" spans="2:11" hidden="1" x14ac:dyDescent="0.3">
      <c r="D111" s="341" t="s">
        <v>257</v>
      </c>
      <c r="E111" s="342">
        <f>SUM($E$58,$E$69,$E$79,$E$89,$E$99)</f>
        <v>595322.00281729305</v>
      </c>
      <c r="F111" s="300">
        <f t="shared" si="4"/>
        <v>0.1911773103560358</v>
      </c>
      <c r="G111" s="343">
        <f t="shared" si="5"/>
        <v>79669.702899291515</v>
      </c>
      <c r="H111" s="344">
        <f t="shared" si="6"/>
        <v>515652.29991800152</v>
      </c>
      <c r="I111" s="271">
        <f t="shared" si="7"/>
        <v>0.19117731035603575</v>
      </c>
      <c r="J111" s="345">
        <f t="shared" si="8"/>
        <v>20273.735880294545</v>
      </c>
      <c r="K111" s="331">
        <f t="shared" ref="K111:K117" si="9">H111-J111</f>
        <v>495378.56403770699</v>
      </c>
    </row>
    <row r="112" spans="2:11" hidden="1" x14ac:dyDescent="0.3">
      <c r="D112" s="341" t="s">
        <v>258</v>
      </c>
      <c r="E112" s="342">
        <f>SUM($E$59,$E$70,$E$80,$E$90,$E$100)</f>
        <v>512892.11849922861</v>
      </c>
      <c r="F112" s="300">
        <f t="shared" si="4"/>
        <v>0.16470638621362146</v>
      </c>
      <c r="G112" s="343">
        <f t="shared" si="5"/>
        <v>68638.4217395749</v>
      </c>
      <c r="H112" s="344">
        <f t="shared" si="6"/>
        <v>444253.69675965374</v>
      </c>
      <c r="I112" s="271">
        <f t="shared" si="7"/>
        <v>0.16470638621362146</v>
      </c>
      <c r="J112" s="345">
        <f t="shared" si="8"/>
        <v>17466.579928727009</v>
      </c>
      <c r="K112" s="331">
        <f t="shared" si="9"/>
        <v>426787.11683092674</v>
      </c>
    </row>
    <row r="113" spans="2:11" hidden="1" x14ac:dyDescent="0.3">
      <c r="D113" s="341" t="s">
        <v>259</v>
      </c>
      <c r="E113" s="342">
        <f>SUM($E$60,$E$71,$E$81,$E$91,$E$101)</f>
        <v>430462.2341811643</v>
      </c>
      <c r="F113" s="300">
        <f t="shared" si="4"/>
        <v>0.13823546207120718</v>
      </c>
      <c r="G113" s="343">
        <f t="shared" si="5"/>
        <v>57607.140579858315</v>
      </c>
      <c r="H113" s="344">
        <f t="shared" si="6"/>
        <v>372855.09360130597</v>
      </c>
      <c r="I113" s="271">
        <f t="shared" si="7"/>
        <v>0.13823546207120715</v>
      </c>
      <c r="J113" s="345">
        <f t="shared" si="8"/>
        <v>14659.423977159473</v>
      </c>
      <c r="K113" s="331">
        <f t="shared" si="9"/>
        <v>358195.66962414648</v>
      </c>
    </row>
    <row r="114" spans="2:11" hidden="1" x14ac:dyDescent="0.3">
      <c r="D114" s="341" t="s">
        <v>260</v>
      </c>
      <c r="E114" s="342">
        <f>SUM($E$61,$E$72,$E$82,$E$92,$E$102)</f>
        <v>348032.34986309975</v>
      </c>
      <c r="F114" s="300">
        <f t="shared" si="4"/>
        <v>0.11176453792879282</v>
      </c>
      <c r="G114" s="343">
        <f t="shared" si="5"/>
        <v>46575.859420141685</v>
      </c>
      <c r="H114" s="344">
        <f t="shared" si="6"/>
        <v>301456.49044295808</v>
      </c>
      <c r="I114" s="271">
        <f t="shared" si="7"/>
        <v>0.1117645379287928</v>
      </c>
      <c r="J114" s="345">
        <f t="shared" si="8"/>
        <v>11852.268025591929</v>
      </c>
      <c r="K114" s="331">
        <f t="shared" si="9"/>
        <v>289604.22241736617</v>
      </c>
    </row>
    <row r="115" spans="2:11" hidden="1" x14ac:dyDescent="0.3">
      <c r="D115" s="341" t="s">
        <v>261</v>
      </c>
      <c r="E115" s="342">
        <f>SUM($E$62,$E$73,$E$83,$E$93,$E$103)</f>
        <v>265602.46554503537</v>
      </c>
      <c r="F115" s="300">
        <f t="shared" si="4"/>
        <v>8.5293613786378508E-2</v>
      </c>
      <c r="G115" s="343">
        <f t="shared" si="5"/>
        <v>35544.578260425085</v>
      </c>
      <c r="H115" s="344">
        <f t="shared" si="6"/>
        <v>230057.8872846103</v>
      </c>
      <c r="I115" s="271">
        <f t="shared" si="7"/>
        <v>8.5293613786378508E-2</v>
      </c>
      <c r="J115" s="345">
        <f t="shared" si="8"/>
        <v>9045.1120740243932</v>
      </c>
      <c r="K115" s="331">
        <f t="shared" si="9"/>
        <v>221012.77521058591</v>
      </c>
    </row>
    <row r="116" spans="2:11" ht="14.4" hidden="1" customHeight="1" x14ac:dyDescent="0.3">
      <c r="D116" s="341" t="s">
        <v>262</v>
      </c>
      <c r="E116" s="342">
        <f>SUM($E$63,$E$74,$E$84,$E$94,$E$104)</f>
        <v>183172.58122697091</v>
      </c>
      <c r="F116" s="300">
        <f t="shared" si="4"/>
        <v>5.8822689643964171E-2</v>
      </c>
      <c r="G116" s="343">
        <f t="shared" si="5"/>
        <v>24513.297100708478</v>
      </c>
      <c r="H116" s="344">
        <f t="shared" si="6"/>
        <v>158659.28412626244</v>
      </c>
      <c r="I116" s="271">
        <f t="shared" si="7"/>
        <v>5.8822689643964164E-2</v>
      </c>
      <c r="J116" s="345">
        <f t="shared" si="8"/>
        <v>6237.9561224568506</v>
      </c>
      <c r="K116" s="331">
        <f t="shared" si="9"/>
        <v>152421.3280038056</v>
      </c>
    </row>
    <row r="117" spans="2:11" ht="15" hidden="1" thickBot="1" x14ac:dyDescent="0.35">
      <c r="D117" s="346" t="s">
        <v>263</v>
      </c>
      <c r="E117" s="347">
        <f>SUM($E$64,$E$75,$E$85,$E$95,$E$105)</f>
        <v>100742.69690890652</v>
      </c>
      <c r="F117" s="348">
        <f t="shared" si="4"/>
        <v>3.2351765501549862E-2</v>
      </c>
      <c r="G117" s="349">
        <f t="shared" si="5"/>
        <v>13482.015940991878</v>
      </c>
      <c r="H117" s="350">
        <f t="shared" si="6"/>
        <v>87260.680967914639</v>
      </c>
      <c r="I117" s="271">
        <f t="shared" si="7"/>
        <v>3.2351765501549855E-2</v>
      </c>
      <c r="J117" s="345">
        <f t="shared" si="8"/>
        <v>3430.8001708893125</v>
      </c>
      <c r="K117" s="331">
        <f t="shared" si="9"/>
        <v>83829.880797025326</v>
      </c>
    </row>
    <row r="118" spans="2:11" hidden="1" x14ac:dyDescent="0.3">
      <c r="E118" s="327">
        <f>SUM(E110:E117)</f>
        <v>3113978.3361770562</v>
      </c>
      <c r="H118" s="324">
        <f>SUM(H110:H117)</f>
        <v>2697246.3361770567</v>
      </c>
    </row>
    <row r="119" spans="2:11" hidden="1" x14ac:dyDescent="0.3">
      <c r="B119" s="351" t="s">
        <v>330</v>
      </c>
      <c r="C119" s="352">
        <v>416732</v>
      </c>
      <c r="H119" s="324">
        <f>E118-H118</f>
        <v>416731.99999999953</v>
      </c>
    </row>
    <row r="120" spans="2:11" hidden="1" x14ac:dyDescent="0.3">
      <c r="H120" s="271" t="b">
        <f>H119=C119</f>
        <v>1</v>
      </c>
    </row>
    <row r="121" spans="2:11" hidden="1" x14ac:dyDescent="0.3">
      <c r="B121" s="353" t="s">
        <v>331</v>
      </c>
      <c r="C121" s="354"/>
      <c r="D121" s="354"/>
      <c r="E121" s="354"/>
    </row>
    <row r="122" spans="2:11" hidden="1" x14ac:dyDescent="0.3">
      <c r="B122" s="355" t="s">
        <v>332</v>
      </c>
      <c r="C122" s="345">
        <v>565946.37364794489</v>
      </c>
    </row>
    <row r="123" spans="2:11" hidden="1" x14ac:dyDescent="0.3">
      <c r="B123" s="355"/>
      <c r="C123" s="345"/>
      <c r="F123" s="356" t="s">
        <v>333</v>
      </c>
      <c r="G123" s="356" t="s">
        <v>334</v>
      </c>
    </row>
    <row r="124" spans="2:11" ht="14.4" hidden="1" customHeight="1" x14ac:dyDescent="0.3">
      <c r="C124" s="357">
        <f>E124/$E$132</f>
        <v>0.21764823449845008</v>
      </c>
      <c r="D124" s="358" t="s">
        <v>256</v>
      </c>
      <c r="E124" s="342">
        <f t="shared" ref="E124:E131" si="10">E110</f>
        <v>677751.88713535736</v>
      </c>
      <c r="F124" s="359">
        <f t="shared" ref="F124:F131" si="11">$C$122*C124</f>
        <v>123177.22904527537</v>
      </c>
      <c r="G124" s="330">
        <f t="shared" ref="G124:G131" si="12">E124-F124</f>
        <v>554574.658090082</v>
      </c>
    </row>
    <row r="125" spans="2:11" hidden="1" x14ac:dyDescent="0.3">
      <c r="C125" s="357">
        <f t="shared" ref="C125:C131" si="13">E125/$E$132</f>
        <v>0.1911773103560358</v>
      </c>
      <c r="D125" s="358" t="s">
        <v>257</v>
      </c>
      <c r="E125" s="342">
        <f t="shared" si="10"/>
        <v>595322.00281729305</v>
      </c>
      <c r="F125" s="359">
        <f t="shared" si="11"/>
        <v>108196.10551976616</v>
      </c>
      <c r="G125" s="330">
        <f t="shared" si="12"/>
        <v>487125.89729752688</v>
      </c>
    </row>
    <row r="126" spans="2:11" hidden="1" x14ac:dyDescent="0.3">
      <c r="C126" s="357">
        <f t="shared" si="13"/>
        <v>0.16470638621362146</v>
      </c>
      <c r="D126" s="358" t="s">
        <v>258</v>
      </c>
      <c r="E126" s="342">
        <f t="shared" si="10"/>
        <v>512892.11849922861</v>
      </c>
      <c r="F126" s="359">
        <f t="shared" si="11"/>
        <v>93214.98199425693</v>
      </c>
      <c r="G126" s="330">
        <f t="shared" si="12"/>
        <v>419677.13650497166</v>
      </c>
    </row>
    <row r="127" spans="2:11" hidden="1" x14ac:dyDescent="0.3">
      <c r="C127" s="357">
        <f t="shared" si="13"/>
        <v>0.13823546207120718</v>
      </c>
      <c r="D127" s="358" t="s">
        <v>259</v>
      </c>
      <c r="E127" s="342">
        <f t="shared" si="10"/>
        <v>430462.2341811643</v>
      </c>
      <c r="F127" s="359">
        <f t="shared" si="11"/>
        <v>78233.858468747727</v>
      </c>
      <c r="G127" s="330">
        <f t="shared" si="12"/>
        <v>352228.3757124166</v>
      </c>
    </row>
    <row r="128" spans="2:11" hidden="1" x14ac:dyDescent="0.3">
      <c r="C128" s="357">
        <f t="shared" si="13"/>
        <v>0.11176453792879282</v>
      </c>
      <c r="D128" s="358" t="s">
        <v>260</v>
      </c>
      <c r="E128" s="342">
        <f t="shared" si="10"/>
        <v>348032.34986309975</v>
      </c>
      <c r="F128" s="359">
        <f t="shared" si="11"/>
        <v>63252.734943238487</v>
      </c>
      <c r="G128" s="330">
        <f t="shared" si="12"/>
        <v>284779.61491986125</v>
      </c>
    </row>
    <row r="129" spans="2:7" hidden="1" x14ac:dyDescent="0.3">
      <c r="C129" s="357">
        <f t="shared" si="13"/>
        <v>8.5293613786378508E-2</v>
      </c>
      <c r="D129" s="358" t="s">
        <v>261</v>
      </c>
      <c r="E129" s="342">
        <f t="shared" si="10"/>
        <v>265602.46554503537</v>
      </c>
      <c r="F129" s="360">
        <f t="shared" si="11"/>
        <v>48271.611417729277</v>
      </c>
      <c r="G129" s="361">
        <f t="shared" si="12"/>
        <v>217330.85412730608</v>
      </c>
    </row>
    <row r="130" spans="2:7" hidden="1" x14ac:dyDescent="0.3">
      <c r="C130" s="357">
        <f t="shared" si="13"/>
        <v>5.8822689643964171E-2</v>
      </c>
      <c r="D130" s="358" t="s">
        <v>262</v>
      </c>
      <c r="E130" s="342">
        <f t="shared" si="10"/>
        <v>183172.58122697091</v>
      </c>
      <c r="F130" s="360">
        <f t="shared" si="11"/>
        <v>33290.487892220044</v>
      </c>
      <c r="G130" s="361">
        <f t="shared" si="12"/>
        <v>149882.09333475085</v>
      </c>
    </row>
    <row r="131" spans="2:7" hidden="1" x14ac:dyDescent="0.3">
      <c r="C131" s="357">
        <f t="shared" si="13"/>
        <v>3.2351765501549862E-2</v>
      </c>
      <c r="D131" s="358" t="s">
        <v>263</v>
      </c>
      <c r="E131" s="342">
        <f t="shared" si="10"/>
        <v>100742.69690890652</v>
      </c>
      <c r="F131" s="360">
        <f t="shared" si="11"/>
        <v>18309.36436671083</v>
      </c>
      <c r="G131" s="361">
        <f t="shared" si="12"/>
        <v>82433.332542195698</v>
      </c>
    </row>
    <row r="132" spans="2:7" hidden="1" x14ac:dyDescent="0.3">
      <c r="E132" s="327">
        <f>SUM(E124:E131)</f>
        <v>3113978.3361770562</v>
      </c>
      <c r="F132" s="327">
        <f>SUM(F124:F129)</f>
        <v>514346.52138901391</v>
      </c>
      <c r="G132" s="359">
        <f>SUM(G124:G129)</f>
        <v>2315716.5366521645</v>
      </c>
    </row>
    <row r="133" spans="2:7" hidden="1" x14ac:dyDescent="0.3"/>
    <row r="135" spans="2:7" x14ac:dyDescent="0.3">
      <c r="B135" s="362" t="s">
        <v>335</v>
      </c>
      <c r="C135" s="363"/>
      <c r="D135" s="363"/>
      <c r="E135" s="363"/>
      <c r="F135" s="364"/>
      <c r="G135" s="364"/>
    </row>
    <row r="136" spans="2:7" ht="28.8" x14ac:dyDescent="0.3">
      <c r="B136" s="365" t="s">
        <v>336</v>
      </c>
      <c r="C136" s="366" t="s">
        <v>184</v>
      </c>
      <c r="D136" s="367">
        <f>'FY22 RCC models-3361'!AC6</f>
        <v>64135</v>
      </c>
      <c r="E136" s="368">
        <v>0.01</v>
      </c>
      <c r="F136" s="369">
        <f>D136*E136</f>
        <v>641.35</v>
      </c>
    </row>
    <row r="137" spans="2:7" x14ac:dyDescent="0.3">
      <c r="B137" s="370"/>
      <c r="C137" s="371" t="s">
        <v>196</v>
      </c>
      <c r="D137" s="372">
        <f>Chart!C8</f>
        <v>41516.800000000003</v>
      </c>
      <c r="E137" s="373">
        <v>4.2500000000000003E-2</v>
      </c>
      <c r="F137" s="374">
        <f>E137*D137</f>
        <v>1764.4640000000002</v>
      </c>
    </row>
    <row r="138" spans="2:7" x14ac:dyDescent="0.3">
      <c r="B138" s="370"/>
      <c r="C138" s="371" t="s">
        <v>190</v>
      </c>
      <c r="D138" s="301">
        <f>Chart!C6</f>
        <v>32198.400000000001</v>
      </c>
      <c r="E138" s="375">
        <v>4.2500000000000003E-2</v>
      </c>
      <c r="F138" s="293">
        <f>D138*E138</f>
        <v>1368.4320000000002</v>
      </c>
    </row>
    <row r="139" spans="2:7" x14ac:dyDescent="0.3">
      <c r="B139" s="376"/>
      <c r="C139" s="371" t="s">
        <v>195</v>
      </c>
      <c r="D139" s="301">
        <f>'FY22 RCC models-3361'!AC10</f>
        <v>32198.400000000001</v>
      </c>
      <c r="E139" s="375">
        <v>5.0000000000000001E-3</v>
      </c>
      <c r="F139" s="293">
        <f>D139*E139</f>
        <v>160.99200000000002</v>
      </c>
    </row>
    <row r="140" spans="2:7" ht="15" thickBot="1" x14ac:dyDescent="0.35">
      <c r="B140" s="306"/>
      <c r="C140" s="318"/>
      <c r="D140" s="377"/>
      <c r="E140" s="309">
        <f>SUM(E136:E139)</f>
        <v>0.1</v>
      </c>
      <c r="F140" s="310">
        <f>SUM(F136:F139)</f>
        <v>3935.2380000000007</v>
      </c>
    </row>
    <row r="141" spans="2:7" x14ac:dyDescent="0.3">
      <c r="D141" s="378"/>
      <c r="E141" s="284" t="s">
        <v>337</v>
      </c>
      <c r="F141" s="324">
        <f>F140*'FY22 RCC models-3361'!AC18</f>
        <v>881.49331200000017</v>
      </c>
    </row>
    <row r="142" spans="2:7" x14ac:dyDescent="0.3">
      <c r="E142" s="284" t="s">
        <v>338</v>
      </c>
      <c r="F142" s="324">
        <f>'FY22 RCC models-3361'!AC12*'RCC Satellite Cntr'!E140</f>
        <v>357.71968460278094</v>
      </c>
    </row>
    <row r="143" spans="2:7" x14ac:dyDescent="0.3">
      <c r="E143" s="284" t="s">
        <v>339</v>
      </c>
      <c r="F143" s="324">
        <f>'FY22 RCC models-3361'!AC15*'RCC Satellite Cntr'!E140</f>
        <v>1220.0509675258088</v>
      </c>
    </row>
    <row r="144" spans="2:7" x14ac:dyDescent="0.3">
      <c r="E144" s="284" t="s">
        <v>340</v>
      </c>
      <c r="F144" s="379">
        <v>0.12</v>
      </c>
    </row>
    <row r="145" spans="5:9" x14ac:dyDescent="0.3">
      <c r="E145" s="284" t="s">
        <v>341</v>
      </c>
      <c r="F145" s="378">
        <f>'FY22 RCC models-3361'!AC19</f>
        <v>1.9959404600811814E-2</v>
      </c>
    </row>
    <row r="146" spans="5:9" x14ac:dyDescent="0.3">
      <c r="E146" s="284" t="s">
        <v>342</v>
      </c>
      <c r="F146" s="324">
        <f>SUM(F140:F143)*(F144+1)*(F145+1)</f>
        <v>7304.7883059774776</v>
      </c>
      <c r="G146" s="380"/>
    </row>
    <row r="147" spans="5:9" x14ac:dyDescent="0.3">
      <c r="E147" s="381" t="s">
        <v>343</v>
      </c>
      <c r="F147" s="382">
        <f>F140*0.37%</f>
        <v>14.560380600000004</v>
      </c>
      <c r="G147" s="380"/>
    </row>
    <row r="148" spans="5:9" x14ac:dyDescent="0.3">
      <c r="E148" s="284" t="s">
        <v>344</v>
      </c>
      <c r="F148" s="324">
        <f>F147+F146</f>
        <v>7319.3486865774776</v>
      </c>
      <c r="G148" s="380"/>
    </row>
    <row r="149" spans="5:9" x14ac:dyDescent="0.3">
      <c r="E149" s="284" t="s">
        <v>345</v>
      </c>
      <c r="F149" s="383">
        <f>F148/52/4</f>
        <v>35.189176377776334</v>
      </c>
    </row>
    <row r="150" spans="5:9" x14ac:dyDescent="0.3">
      <c r="E150" s="384" t="s">
        <v>346</v>
      </c>
      <c r="F150" s="271">
        <v>29.75</v>
      </c>
    </row>
    <row r="151" spans="5:9" x14ac:dyDescent="0.3">
      <c r="E151" s="384" t="s">
        <v>347</v>
      </c>
      <c r="F151" s="380">
        <f>(F149-F150)/F150</f>
        <v>0.18282945807651543</v>
      </c>
    </row>
    <row r="152" spans="5:9" x14ac:dyDescent="0.3">
      <c r="F152" s="331"/>
    </row>
    <row r="153" spans="5:9" x14ac:dyDescent="0.3">
      <c r="I153" s="345"/>
    </row>
    <row r="154" spans="5:9" x14ac:dyDescent="0.3">
      <c r="E154" s="385"/>
      <c r="F154" s="385"/>
    </row>
    <row r="156" spans="5:9" x14ac:dyDescent="0.3">
      <c r="F156" s="331"/>
    </row>
    <row r="1048573" spans="10:10" x14ac:dyDescent="0.3">
      <c r="J1048573" s="271" t="s">
        <v>348</v>
      </c>
    </row>
  </sheetData>
  <pageMargins left="0.7" right="0.7" top="0.75" bottom="0.75" header="0.3" footer="0.3"/>
  <pageSetup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opLeftCell="F1" zoomScaleNormal="100" workbookViewId="0">
      <selection activeCell="P24" sqref="P24"/>
    </sheetView>
  </sheetViews>
  <sheetFormatPr defaultRowHeight="14.4" x14ac:dyDescent="0.3"/>
  <cols>
    <col min="1" max="1" width="0" style="766" hidden="1" customWidth="1"/>
    <col min="2" max="2" width="31.109375" style="766" hidden="1" customWidth="1"/>
    <col min="3" max="5" width="0" style="766" hidden="1" customWidth="1"/>
    <col min="6" max="6" width="6.109375" style="766" customWidth="1"/>
    <col min="7" max="7" width="35.109375" style="766" customWidth="1"/>
    <col min="8" max="8" width="12.6640625" style="766" customWidth="1"/>
    <col min="9" max="9" width="15.88671875" style="766" customWidth="1"/>
    <col min="10" max="10" width="9.6640625" style="766" bestFit="1" customWidth="1"/>
    <col min="11" max="11" width="3.33203125" style="766" customWidth="1"/>
    <col min="12" max="12" width="2.6640625" style="766" customWidth="1"/>
    <col min="13" max="13" width="11.5546875" style="766" customWidth="1"/>
    <col min="14" max="16384" width="8.88671875" style="766"/>
  </cols>
  <sheetData>
    <row r="1" spans="1:12" ht="18" customHeight="1" x14ac:dyDescent="0.3"/>
    <row r="3" spans="1:12" ht="15" thickBot="1" x14ac:dyDescent="0.35">
      <c r="G3" s="772"/>
      <c r="H3" s="772"/>
      <c r="I3" s="772"/>
      <c r="J3" s="772"/>
      <c r="K3" s="772"/>
      <c r="L3" s="772"/>
    </row>
    <row r="4" spans="1:12" ht="31.5" customHeight="1" thickBot="1" x14ac:dyDescent="0.35">
      <c r="A4" s="717" t="s">
        <v>177</v>
      </c>
      <c r="B4" s="425"/>
      <c r="C4" s="817"/>
      <c r="D4" s="817"/>
      <c r="E4" s="817"/>
      <c r="F4" s="817"/>
      <c r="G4" s="471" t="s">
        <v>397</v>
      </c>
      <c r="H4" s="765"/>
      <c r="I4" s="765"/>
      <c r="J4" s="645"/>
      <c r="K4" s="772"/>
      <c r="L4" s="772"/>
    </row>
    <row r="5" spans="1:12" x14ac:dyDescent="0.3">
      <c r="A5" s="604" t="s">
        <v>399</v>
      </c>
      <c r="B5" s="470"/>
      <c r="G5" s="754"/>
      <c r="H5" s="602"/>
      <c r="I5" s="596" t="s">
        <v>398</v>
      </c>
      <c r="J5" s="601">
        <v>12</v>
      </c>
    </row>
    <row r="6" spans="1:12" x14ac:dyDescent="0.3">
      <c r="A6" s="418"/>
      <c r="B6" s="595"/>
      <c r="G6" s="469"/>
      <c r="H6" s="600" t="s">
        <v>173</v>
      </c>
      <c r="I6" s="600" t="s">
        <v>178</v>
      </c>
      <c r="J6" s="468" t="s">
        <v>176</v>
      </c>
    </row>
    <row r="7" spans="1:12" x14ac:dyDescent="0.3">
      <c r="A7" s="594" t="s">
        <v>401</v>
      </c>
      <c r="B7" s="644"/>
      <c r="G7" s="759" t="s">
        <v>400</v>
      </c>
      <c r="H7" s="589">
        <f>H28</f>
        <v>64134.557000000008</v>
      </c>
      <c r="I7" s="593">
        <v>0.05</v>
      </c>
      <c r="J7" s="716">
        <f>H7*I7</f>
        <v>3206.7278500000007</v>
      </c>
    </row>
    <row r="8" spans="1:12" x14ac:dyDescent="0.3">
      <c r="A8" s="594" t="s">
        <v>402</v>
      </c>
      <c r="B8" s="644"/>
      <c r="G8" s="757" t="s">
        <v>403</v>
      </c>
      <c r="H8" s="548"/>
      <c r="I8" s="592">
        <f>SUM(I7:I7)</f>
        <v>0.05</v>
      </c>
      <c r="J8" s="715">
        <f>SUM(J7:J7)</f>
        <v>3206.7278500000007</v>
      </c>
    </row>
    <row r="9" spans="1:12" x14ac:dyDescent="0.3">
      <c r="A9" s="594" t="s">
        <v>404</v>
      </c>
      <c r="B9" s="644"/>
      <c r="G9" s="643" t="str">
        <f>G38</f>
        <v>PLFMA Trust Contribution</v>
      </c>
      <c r="H9" s="572">
        <f>H38</f>
        <v>3.7000000000000002E-3</v>
      </c>
      <c r="I9" s="602"/>
      <c r="J9" s="467">
        <f>J8*H9</f>
        <v>11.864893045000002</v>
      </c>
    </row>
    <row r="10" spans="1:12" x14ac:dyDescent="0.3">
      <c r="A10" s="770"/>
      <c r="B10" s="756"/>
      <c r="G10" s="714" t="s">
        <v>405</v>
      </c>
      <c r="H10" s="591">
        <f>H33</f>
        <v>0.224</v>
      </c>
      <c r="I10" s="642"/>
      <c r="J10" s="716">
        <f>H10*J8</f>
        <v>718.30703840000012</v>
      </c>
    </row>
    <row r="11" spans="1:12" x14ac:dyDescent="0.3">
      <c r="A11" s="770"/>
      <c r="B11" s="756"/>
      <c r="G11" s="757" t="s">
        <v>406</v>
      </c>
      <c r="H11" s="548"/>
      <c r="I11" s="641"/>
      <c r="J11" s="715">
        <f>J10+J8+J9</f>
        <v>3936.8997814450008</v>
      </c>
    </row>
    <row r="12" spans="1:12" x14ac:dyDescent="0.3">
      <c r="A12" s="590"/>
      <c r="B12" s="466"/>
      <c r="G12" s="643"/>
      <c r="H12" s="603"/>
      <c r="I12" s="465"/>
      <c r="J12" s="753"/>
    </row>
    <row r="13" spans="1:12" x14ac:dyDescent="0.3">
      <c r="A13" s="604"/>
      <c r="B13" s="470"/>
      <c r="G13" s="714" t="s">
        <v>407</v>
      </c>
      <c r="H13" s="589">
        <f>SUM(H35:H37)</f>
        <v>3355.4278871598062</v>
      </c>
      <c r="I13" s="642"/>
      <c r="J13" s="640">
        <f>I8*H13</f>
        <v>167.77139435799032</v>
      </c>
    </row>
    <row r="14" spans="1:12" x14ac:dyDescent="0.3">
      <c r="A14" s="770"/>
      <c r="B14" s="756"/>
      <c r="G14" s="757" t="s">
        <v>408</v>
      </c>
      <c r="H14" s="548"/>
      <c r="I14" s="713"/>
      <c r="J14" s="715">
        <f>SUM(J11:J13)</f>
        <v>4104.6711758029915</v>
      </c>
    </row>
    <row r="15" spans="1:12" x14ac:dyDescent="0.3">
      <c r="A15" s="594" t="s">
        <v>409</v>
      </c>
      <c r="B15" s="644"/>
      <c r="G15" s="714"/>
      <c r="H15" s="547"/>
      <c r="I15" s="642"/>
      <c r="J15" s="752"/>
    </row>
    <row r="16" spans="1:12" x14ac:dyDescent="0.3">
      <c r="A16" s="590"/>
      <c r="B16" s="466"/>
      <c r="G16" s="714" t="s">
        <v>410</v>
      </c>
      <c r="H16" s="591">
        <f>H39</f>
        <v>0.12</v>
      </c>
      <c r="I16" s="642"/>
      <c r="J16" s="716">
        <f>H16*J14</f>
        <v>492.56054109635897</v>
      </c>
      <c r="L16" s="599"/>
    </row>
    <row r="17" spans="1:16" x14ac:dyDescent="0.3">
      <c r="A17" s="594" t="s">
        <v>411</v>
      </c>
      <c r="B17" s="644"/>
      <c r="G17" s="714"/>
      <c r="H17" s="547"/>
      <c r="I17" s="642"/>
      <c r="J17" s="752"/>
      <c r="L17" s="767"/>
    </row>
    <row r="18" spans="1:16" x14ac:dyDescent="0.3">
      <c r="A18" s="770"/>
      <c r="B18" s="756"/>
      <c r="G18" s="757" t="s">
        <v>412</v>
      </c>
      <c r="H18" s="712"/>
      <c r="I18" s="712"/>
      <c r="J18" s="715">
        <f>SUM(J14:J16)</f>
        <v>4597.2317168993504</v>
      </c>
      <c r="L18" s="767"/>
      <c r="M18" s="767"/>
    </row>
    <row r="19" spans="1:16" x14ac:dyDescent="0.3">
      <c r="A19" s="604"/>
      <c r="B19" s="470"/>
      <c r="G19" s="643"/>
      <c r="H19" s="642"/>
      <c r="I19" s="642"/>
      <c r="J19" s="753"/>
    </row>
    <row r="20" spans="1:16" x14ac:dyDescent="0.3">
      <c r="A20" s="588" t="s">
        <v>409</v>
      </c>
      <c r="B20" s="644"/>
      <c r="G20" s="714" t="s">
        <v>413</v>
      </c>
      <c r="H20" s="639">
        <f>H40</f>
        <v>1.9959404600811814E-2</v>
      </c>
      <c r="I20" s="642"/>
      <c r="J20" s="464">
        <f>(J18-J8)*H20</f>
        <v>27.753629278437501</v>
      </c>
      <c r="L20" s="599"/>
    </row>
    <row r="21" spans="1:16" ht="15" thickBot="1" x14ac:dyDescent="0.35">
      <c r="A21" s="418"/>
      <c r="B21" s="595"/>
      <c r="G21" s="714"/>
      <c r="H21" s="639"/>
      <c r="I21" s="642"/>
      <c r="J21" s="464"/>
    </row>
    <row r="22" spans="1:16" ht="15" thickBot="1" x14ac:dyDescent="0.35">
      <c r="A22" s="546"/>
      <c r="B22" s="545"/>
      <c r="G22" s="760" t="s">
        <v>416</v>
      </c>
      <c r="H22" s="463"/>
      <c r="I22" s="463"/>
      <c r="J22" s="462">
        <f>J20+J18</f>
        <v>4624.9853461777875</v>
      </c>
      <c r="L22" s="767"/>
    </row>
    <row r="23" spans="1:16" ht="15.6" thickTop="1" thickBot="1" x14ac:dyDescent="0.35">
      <c r="A23" s="594" t="s">
        <v>414</v>
      </c>
      <c r="B23" s="644"/>
      <c r="G23" s="758" t="s">
        <v>415</v>
      </c>
      <c r="H23" s="461"/>
      <c r="I23" s="751"/>
      <c r="J23" s="638">
        <f>ROUNDUP(J22/J5,0)</f>
        <v>386</v>
      </c>
    </row>
    <row r="24" spans="1:16" x14ac:dyDescent="0.3">
      <c r="A24" s="594"/>
      <c r="B24" s="644"/>
      <c r="L24" s="767"/>
      <c r="M24" s="768"/>
    </row>
    <row r="25" spans="1:16" ht="15" customHeight="1" x14ac:dyDescent="0.3">
      <c r="F25" s="771"/>
      <c r="H25" s="821"/>
      <c r="I25" s="773"/>
    </row>
    <row r="26" spans="1:16" ht="15" customHeight="1" thickBot="1" x14ac:dyDescent="0.35">
      <c r="A26" s="755"/>
      <c r="B26" s="755"/>
      <c r="C26" s="755"/>
      <c r="D26" s="755"/>
      <c r="E26" s="755"/>
      <c r="F26" s="771"/>
    </row>
    <row r="27" spans="1:16" x14ac:dyDescent="0.3">
      <c r="G27" s="749" t="s">
        <v>417</v>
      </c>
      <c r="H27" s="709" t="s">
        <v>418</v>
      </c>
      <c r="I27" s="636" t="s">
        <v>177</v>
      </c>
      <c r="J27" s="636"/>
      <c r="K27" s="635"/>
      <c r="L27" s="635"/>
      <c r="M27" s="587"/>
      <c r="P27" s="768"/>
    </row>
    <row r="28" spans="1:16" x14ac:dyDescent="0.3">
      <c r="G28" s="748" t="s">
        <v>400</v>
      </c>
      <c r="H28" s="711">
        <f>62662*(2.35%+1)</f>
        <v>64134.557000000008</v>
      </c>
      <c r="I28" s="710" t="s">
        <v>419</v>
      </c>
      <c r="J28" s="605"/>
      <c r="K28" s="507"/>
      <c r="L28" s="507"/>
      <c r="M28" s="542"/>
      <c r="P28" s="768"/>
    </row>
    <row r="29" spans="1:16" x14ac:dyDescent="0.3">
      <c r="G29" s="748" t="s">
        <v>420</v>
      </c>
      <c r="H29" s="711">
        <f>[14]Chart!C14</f>
        <v>60923.199999999997</v>
      </c>
      <c r="I29" s="710" t="s">
        <v>421</v>
      </c>
      <c r="J29" s="507"/>
      <c r="K29" s="769"/>
      <c r="L29" s="769"/>
      <c r="M29" s="505"/>
      <c r="P29" s="768"/>
    </row>
    <row r="30" spans="1:16" x14ac:dyDescent="0.3">
      <c r="G30" s="504" t="s">
        <v>196</v>
      </c>
      <c r="H30" s="571">
        <f>[14]Chart!C6</f>
        <v>41516.800000000003</v>
      </c>
      <c r="I30" s="710" t="s">
        <v>421</v>
      </c>
      <c r="J30" s="769"/>
      <c r="K30" s="543"/>
      <c r="L30" s="543"/>
      <c r="M30" s="459"/>
    </row>
    <row r="31" spans="1:16" x14ac:dyDescent="0.3">
      <c r="G31" s="504" t="s">
        <v>197</v>
      </c>
      <c r="H31" s="571">
        <f>[14]Chart!C4</f>
        <v>32198.400000000001</v>
      </c>
      <c r="I31" s="710" t="s">
        <v>421</v>
      </c>
      <c r="J31" s="769"/>
      <c r="K31" s="543"/>
      <c r="L31" s="543"/>
      <c r="M31" s="459"/>
    </row>
    <row r="32" spans="1:16" x14ac:dyDescent="0.3">
      <c r="G32" s="504" t="s">
        <v>422</v>
      </c>
      <c r="H32" s="571">
        <f>[14]Chart!C4</f>
        <v>32198.400000000001</v>
      </c>
      <c r="I32" s="710" t="s">
        <v>421</v>
      </c>
      <c r="J32" s="769"/>
      <c r="K32" s="543"/>
      <c r="L32" s="543"/>
      <c r="M32" s="459"/>
    </row>
    <row r="33" spans="6:15" x14ac:dyDescent="0.3">
      <c r="G33" s="748" t="s">
        <v>423</v>
      </c>
      <c r="H33" s="460">
        <f>[14]Chart!C30</f>
        <v>0.224</v>
      </c>
      <c r="I33" s="637" t="s">
        <v>424</v>
      </c>
      <c r="J33" s="543"/>
      <c r="K33" s="543"/>
      <c r="L33" s="543"/>
      <c r="M33" s="459"/>
    </row>
    <row r="34" spans="6:15" ht="15" customHeight="1" x14ac:dyDescent="0.3">
      <c r="G34" s="748" t="s">
        <v>204</v>
      </c>
      <c r="H34" s="544">
        <f>'[14]FY19 3486 UFR data'!D5</f>
        <v>7990.8373959192413</v>
      </c>
      <c r="I34" s="637" t="s">
        <v>425</v>
      </c>
      <c r="J34" s="543"/>
      <c r="K34" s="543"/>
      <c r="L34" s="543"/>
      <c r="M34" s="459"/>
      <c r="O34" s="768"/>
    </row>
    <row r="35" spans="6:15" ht="15" customHeight="1" x14ac:dyDescent="0.3">
      <c r="G35" s="748" t="s">
        <v>426</v>
      </c>
      <c r="H35" s="544">
        <f>'[14]FY19 3486 UFR data'!J5</f>
        <v>456.83967099766113</v>
      </c>
      <c r="I35" s="637" t="s">
        <v>425</v>
      </c>
      <c r="J35" s="543"/>
      <c r="K35" s="543"/>
      <c r="L35" s="543"/>
      <c r="M35" s="459"/>
    </row>
    <row r="36" spans="6:15" ht="15" customHeight="1" x14ac:dyDescent="0.3">
      <c r="G36" s="748" t="s">
        <v>427</v>
      </c>
      <c r="H36" s="544">
        <f>'[14]FY19 3486 UFR data'!H5</f>
        <v>398.58821616214522</v>
      </c>
      <c r="I36" s="637" t="s">
        <v>425</v>
      </c>
      <c r="J36" s="543"/>
      <c r="K36" s="543"/>
      <c r="L36" s="543"/>
      <c r="M36" s="459"/>
    </row>
    <row r="37" spans="6:15" ht="15" customHeight="1" x14ac:dyDescent="0.3">
      <c r="G37" s="748" t="s">
        <v>428</v>
      </c>
      <c r="H37" s="544">
        <v>2500</v>
      </c>
      <c r="I37" s="637" t="s">
        <v>429</v>
      </c>
      <c r="J37" s="543"/>
      <c r="K37" s="543"/>
      <c r="L37" s="543"/>
      <c r="M37" s="459"/>
    </row>
    <row r="38" spans="6:15" ht="15" customHeight="1" x14ac:dyDescent="0.3">
      <c r="G38" s="748" t="s">
        <v>430</v>
      </c>
      <c r="H38" s="427">
        <f>[14]Chart!C32</f>
        <v>3.7000000000000002E-3</v>
      </c>
      <c r="I38" s="637" t="s">
        <v>431</v>
      </c>
      <c r="J38" s="543"/>
      <c r="K38" s="543"/>
      <c r="L38" s="543"/>
      <c r="M38" s="459"/>
    </row>
    <row r="39" spans="6:15" ht="15" customHeight="1" x14ac:dyDescent="0.3">
      <c r="G39" s="748" t="s">
        <v>323</v>
      </c>
      <c r="H39" s="460">
        <v>0.12</v>
      </c>
      <c r="I39" s="637" t="s">
        <v>431</v>
      </c>
      <c r="J39" s="543"/>
      <c r="K39" s="750"/>
      <c r="L39" s="750"/>
      <c r="M39" s="586"/>
    </row>
    <row r="40" spans="6:15" ht="15.6" customHeight="1" thickBot="1" x14ac:dyDescent="0.35">
      <c r="G40" s="503" t="s">
        <v>432</v>
      </c>
      <c r="H40" s="708">
        <f>[14]Chart!C31</f>
        <v>1.9959404600811814E-2</v>
      </c>
      <c r="I40" s="422" t="s">
        <v>433</v>
      </c>
      <c r="J40" s="585"/>
      <c r="K40" s="585"/>
      <c r="L40" s="585"/>
      <c r="M40" s="707"/>
    </row>
    <row r="41" spans="6:15" ht="15" customHeight="1" x14ac:dyDescent="0.3">
      <c r="F41" s="750"/>
      <c r="G41" s="506"/>
    </row>
    <row r="42" spans="6:15" ht="14.4" customHeight="1" x14ac:dyDescent="0.3">
      <c r="G42" s="506"/>
    </row>
    <row r="43" spans="6:15" ht="15" customHeight="1" x14ac:dyDescent="0.3">
      <c r="G43" s="674"/>
    </row>
    <row r="44" spans="6:15" x14ac:dyDescent="0.3">
      <c r="G44" s="674"/>
    </row>
  </sheetData>
  <mergeCells count="19">
    <mergeCell ref="A22:B22"/>
    <mergeCell ref="A23:B23"/>
    <mergeCell ref="A24:B24"/>
    <mergeCell ref="I40:M40"/>
    <mergeCell ref="A15:B15"/>
    <mergeCell ref="A16:B16"/>
    <mergeCell ref="A17:B17"/>
    <mergeCell ref="A19:B19"/>
    <mergeCell ref="A20:B20"/>
    <mergeCell ref="A21:B21"/>
    <mergeCell ref="A6:B6"/>
    <mergeCell ref="A7:B7"/>
    <mergeCell ref="A8:B8"/>
    <mergeCell ref="A9:B9"/>
    <mergeCell ref="A12:B12"/>
    <mergeCell ref="A13:B13"/>
    <mergeCell ref="A4:B4"/>
    <mergeCell ref="G4:J4"/>
    <mergeCell ref="A5:B5"/>
  </mergeCells>
  <pageMargins left="0.25" right="0.25" top="0.75" bottom="0.75" header="0.3" footer="0.3"/>
  <pageSetup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I25" sqref="I25"/>
    </sheetView>
  </sheetViews>
  <sheetFormatPr defaultRowHeight="10.199999999999999" x14ac:dyDescent="0.2"/>
  <cols>
    <col min="1" max="1" width="59.6640625" style="719" customWidth="1"/>
    <col min="2" max="2" width="14.88671875" style="719" customWidth="1"/>
    <col min="3" max="3" width="38" style="719" customWidth="1"/>
    <col min="4" max="16384" width="8.88671875" style="719"/>
  </cols>
  <sheetData>
    <row r="1" spans="1:3" ht="15" thickBot="1" x14ac:dyDescent="0.25">
      <c r="A1" s="541" t="s">
        <v>434</v>
      </c>
      <c r="B1" s="424"/>
      <c r="C1" s="673"/>
    </row>
    <row r="2" spans="1:3" ht="15" thickBot="1" x14ac:dyDescent="0.35">
      <c r="A2" s="646"/>
      <c r="B2" s="508" t="s">
        <v>435</v>
      </c>
      <c r="C2" s="421" t="s">
        <v>177</v>
      </c>
    </row>
    <row r="3" spans="1:3" ht="14.4" x14ac:dyDescent="0.3">
      <c r="A3" s="473" t="s">
        <v>185</v>
      </c>
      <c r="B3" s="718"/>
      <c r="C3" s="502"/>
    </row>
    <row r="4" spans="1:3" ht="14.4" x14ac:dyDescent="0.3">
      <c r="A4" s="573" t="s">
        <v>184</v>
      </c>
      <c r="B4" s="706">
        <f>62662*(1+B21)</f>
        <v>62662</v>
      </c>
      <c r="C4" s="607" t="s">
        <v>419</v>
      </c>
    </row>
    <row r="5" spans="1:3" ht="14.4" x14ac:dyDescent="0.3">
      <c r="A5" s="573" t="s">
        <v>191</v>
      </c>
      <c r="B5" s="584">
        <f>'[15]BLS Chart '!C18</f>
        <v>83324.800000000003</v>
      </c>
      <c r="C5" s="607" t="s">
        <v>193</v>
      </c>
    </row>
    <row r="6" spans="1:3" ht="14.4" x14ac:dyDescent="0.3">
      <c r="A6" s="573" t="s">
        <v>436</v>
      </c>
      <c r="B6" s="584">
        <f>'[15]BLS Chart '!C14</f>
        <v>52665.599999999999</v>
      </c>
      <c r="C6" s="607" t="s">
        <v>193</v>
      </c>
    </row>
    <row r="7" spans="1:3" ht="14.4" x14ac:dyDescent="0.3">
      <c r="A7" s="573" t="s">
        <v>196</v>
      </c>
      <c r="B7" s="706">
        <f>'[15]BLS Chart '!C8</f>
        <v>41516.800000000003</v>
      </c>
      <c r="C7" s="607" t="s">
        <v>193</v>
      </c>
    </row>
    <row r="8" spans="1:3" ht="14.4" x14ac:dyDescent="0.3">
      <c r="A8" s="573" t="s">
        <v>437</v>
      </c>
      <c r="B8" s="706">
        <f>'[15]BLS Chart '!C6</f>
        <v>32198.400000000001</v>
      </c>
      <c r="C8" s="607" t="s">
        <v>193</v>
      </c>
    </row>
    <row r="9" spans="1:3" ht="14.4" x14ac:dyDescent="0.3">
      <c r="A9" s="573" t="s">
        <v>195</v>
      </c>
      <c r="B9" s="706">
        <f>'[15]BLS Chart '!C6</f>
        <v>32198.400000000001</v>
      </c>
      <c r="C9" s="607" t="s">
        <v>193</v>
      </c>
    </row>
    <row r="10" spans="1:3" ht="14.4" x14ac:dyDescent="0.3">
      <c r="A10" s="634"/>
      <c r="B10" s="706"/>
      <c r="C10" s="607"/>
    </row>
    <row r="11" spans="1:3" ht="14.4" x14ac:dyDescent="0.3">
      <c r="A11" s="473" t="s">
        <v>201</v>
      </c>
      <c r="B11" s="706"/>
      <c r="C11" s="607"/>
    </row>
    <row r="12" spans="1:3" ht="14.4" x14ac:dyDescent="0.3">
      <c r="A12" s="634" t="s">
        <v>423</v>
      </c>
      <c r="B12" s="677">
        <v>0.224</v>
      </c>
      <c r="C12" s="607" t="s">
        <v>223</v>
      </c>
    </row>
    <row r="13" spans="1:3" ht="14.4" x14ac:dyDescent="0.3">
      <c r="A13" s="634" t="s">
        <v>438</v>
      </c>
      <c r="B13" s="706">
        <f>B15</f>
        <v>11024.97871647486</v>
      </c>
      <c r="C13" s="607" t="s">
        <v>439</v>
      </c>
    </row>
    <row r="14" spans="1:3" ht="14.4" x14ac:dyDescent="0.3">
      <c r="A14" s="634" t="s">
        <v>440</v>
      </c>
      <c r="B14" s="706">
        <f ca="1">'4628 BTL UFR 2019'!E5</f>
        <v>13186.113346372716</v>
      </c>
      <c r="C14" s="607" t="s">
        <v>441</v>
      </c>
    </row>
    <row r="15" spans="1:3" ht="14.4" x14ac:dyDescent="0.3">
      <c r="A15" s="634" t="s">
        <v>442</v>
      </c>
      <c r="B15" s="706">
        <f>'4629 BTL UFR 2019'!D28</f>
        <v>11024.97871647486</v>
      </c>
      <c r="C15" s="607" t="s">
        <v>441</v>
      </c>
    </row>
    <row r="16" spans="1:3" ht="14.4" x14ac:dyDescent="0.3">
      <c r="A16" s="634" t="s">
        <v>443</v>
      </c>
      <c r="B16" s="706">
        <f>'4627 BTL UFR 2019'!B45</f>
        <v>7017.6389322376945</v>
      </c>
      <c r="C16" s="607" t="s">
        <v>441</v>
      </c>
    </row>
    <row r="17" spans="1:3" ht="14.4" x14ac:dyDescent="0.3">
      <c r="A17" s="634" t="s">
        <v>444</v>
      </c>
      <c r="B17" s="706">
        <f>B18</f>
        <v>2893.8197407797329</v>
      </c>
      <c r="C17" s="607" t="s">
        <v>439</v>
      </c>
    </row>
    <row r="18" spans="1:3" ht="14.4" x14ac:dyDescent="0.3">
      <c r="A18" s="634" t="s">
        <v>445</v>
      </c>
      <c r="B18" s="706">
        <f>'4629 BTL UFR 2019'!B32</f>
        <v>2893.8197407797329</v>
      </c>
      <c r="C18" s="607" t="s">
        <v>441</v>
      </c>
    </row>
    <row r="19" spans="1:3" ht="15" thickBot="1" x14ac:dyDescent="0.35">
      <c r="A19" s="676" t="s">
        <v>446</v>
      </c>
      <c r="B19" s="413">
        <v>0.12</v>
      </c>
      <c r="C19" s="607" t="s">
        <v>447</v>
      </c>
    </row>
    <row r="20" spans="1:3" ht="15" thickBot="1" x14ac:dyDescent="0.35">
      <c r="A20" s="678" t="s">
        <v>230</v>
      </c>
      <c r="B20" s="606">
        <v>3.7000000000000002E-3</v>
      </c>
      <c r="C20" s="472" t="s">
        <v>231</v>
      </c>
    </row>
    <row r="21" spans="1:3" ht="15" thickBot="1" x14ac:dyDescent="0.35">
      <c r="A21" s="420"/>
      <c r="B21" s="428"/>
      <c r="C21" s="549"/>
    </row>
    <row r="22" spans="1:3" ht="15" thickBot="1" x14ac:dyDescent="0.35">
      <c r="A22" s="420" t="s">
        <v>448</v>
      </c>
      <c r="B22" s="428">
        <f>'[15]CAF Fall 2020'!BY24</f>
        <v>1.9959404600811814E-2</v>
      </c>
      <c r="C22" s="549" t="s">
        <v>227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A26"/>
  <sheetViews>
    <sheetView topLeftCell="F1" zoomScaleNormal="100" workbookViewId="0">
      <selection activeCell="J24" sqref="J24"/>
    </sheetView>
  </sheetViews>
  <sheetFormatPr defaultRowHeight="10.199999999999999" x14ac:dyDescent="0.2"/>
  <cols>
    <col min="1" max="4" width="8.88671875" style="205"/>
    <col min="5" max="5" width="11.44140625" style="205" customWidth="1"/>
    <col min="6" max="7" width="8.88671875" style="205"/>
    <col min="8" max="8" width="22.109375" style="205" customWidth="1"/>
    <col min="9" max="9" width="14.6640625" style="205" customWidth="1"/>
    <col min="10" max="10" width="9.33203125" style="205" customWidth="1"/>
    <col min="11" max="11" width="11.44140625" style="205" customWidth="1"/>
    <col min="12" max="12" width="8.88671875" style="205"/>
    <col min="13" max="13" width="2.5546875" style="205" customWidth="1"/>
    <col min="14" max="14" width="21.88671875" style="205" customWidth="1"/>
    <col min="15" max="15" width="2.6640625" style="205" customWidth="1"/>
    <col min="16" max="16" width="9.109375" style="205" hidden="1" customWidth="1"/>
    <col min="17" max="17" width="8.6640625" style="205" bestFit="1" customWidth="1"/>
    <col min="18" max="18" width="9.5546875" style="205" bestFit="1" customWidth="1"/>
    <col min="19" max="16384" width="8.88671875" style="205"/>
  </cols>
  <sheetData>
    <row r="1" spans="2:24 16381:16381" ht="18.600000000000001" thickBot="1" x14ac:dyDescent="0.4">
      <c r="G1" s="206" t="s">
        <v>253</v>
      </c>
      <c r="H1" s="207"/>
      <c r="I1" s="207"/>
      <c r="J1" s="207"/>
      <c r="K1" s="207"/>
      <c r="L1" s="208"/>
      <c r="M1" s="209"/>
      <c r="P1" s="210" t="s">
        <v>254</v>
      </c>
    </row>
    <row r="2" spans="2:24 16381:16381" ht="14.4" x14ac:dyDescent="0.3">
      <c r="G2" s="211"/>
      <c r="H2" s="212"/>
      <c r="I2" s="213" t="s">
        <v>255</v>
      </c>
      <c r="J2" s="213"/>
      <c r="K2" s="212"/>
      <c r="L2" s="214"/>
      <c r="M2" s="215"/>
      <c r="P2" s="216" t="s">
        <v>256</v>
      </c>
    </row>
    <row r="3" spans="2:24 16381:16381" ht="14.4" x14ac:dyDescent="0.3">
      <c r="G3" s="217"/>
      <c r="H3" s="218"/>
      <c r="I3" s="219" t="s">
        <v>173</v>
      </c>
      <c r="J3" s="219" t="s">
        <v>178</v>
      </c>
      <c r="K3" s="219" t="s">
        <v>176</v>
      </c>
      <c r="L3" s="220"/>
      <c r="M3" s="215"/>
      <c r="N3" s="221"/>
      <c r="P3" s="222" t="s">
        <v>257</v>
      </c>
    </row>
    <row r="4" spans="2:24 16381:16381" ht="14.4" x14ac:dyDescent="0.3">
      <c r="G4" s="217"/>
      <c r="H4" s="223" t="s">
        <v>184</v>
      </c>
      <c r="I4" s="224">
        <f>'[3]Master Lookup'!B4</f>
        <v>62662</v>
      </c>
      <c r="J4" s="225">
        <v>1.2500000000000001E-2</v>
      </c>
      <c r="K4" s="224">
        <f>I4*J4</f>
        <v>783.27500000000009</v>
      </c>
      <c r="L4" s="226"/>
      <c r="M4" s="215"/>
      <c r="N4" s="227"/>
      <c r="P4" s="222" t="s">
        <v>258</v>
      </c>
    </row>
    <row r="5" spans="2:24 16381:16381" ht="20.399999999999999" customHeight="1" x14ac:dyDescent="0.3">
      <c r="B5" s="228"/>
      <c r="C5" s="228"/>
      <c r="D5" s="228"/>
      <c r="E5" s="228"/>
      <c r="G5" s="217"/>
      <c r="H5" s="223" t="str">
        <f>'[3]Master Lookup'!A5</f>
        <v>Clinical Supervisor</v>
      </c>
      <c r="I5" s="224">
        <f>'[3]Master Lookup'!B5</f>
        <v>83324.800000000003</v>
      </c>
      <c r="J5" s="225">
        <v>1.2500000000000001E-2</v>
      </c>
      <c r="K5" s="224">
        <f>I5*J5</f>
        <v>1041.5600000000002</v>
      </c>
      <c r="L5" s="226"/>
      <c r="M5" s="215"/>
      <c r="N5" s="227"/>
      <c r="P5" s="222" t="s">
        <v>259</v>
      </c>
    </row>
    <row r="6" spans="2:24 16381:16381" ht="20.399999999999999" customHeight="1" x14ac:dyDescent="0.3">
      <c r="B6" s="228"/>
      <c r="C6" s="228"/>
      <c r="D6" s="228"/>
      <c r="E6" s="228"/>
      <c r="G6" s="217"/>
      <c r="H6" s="223" t="str">
        <f>'[3]Master Lookup'!A7</f>
        <v>Direct Care III</v>
      </c>
      <c r="I6" s="224">
        <f>'[3]Master Lookup'!B7</f>
        <v>41516.800000000003</v>
      </c>
      <c r="J6" s="229">
        <v>0.125</v>
      </c>
      <c r="K6" s="224">
        <f>I6*J6</f>
        <v>5189.6000000000004</v>
      </c>
      <c r="L6" s="226"/>
      <c r="M6" s="215"/>
      <c r="N6" s="227"/>
      <c r="P6" s="222" t="s">
        <v>260</v>
      </c>
    </row>
    <row r="7" spans="2:24 16381:16381" ht="20.399999999999999" customHeight="1" x14ac:dyDescent="0.3">
      <c r="B7" s="228"/>
      <c r="C7" s="228"/>
      <c r="D7" s="228"/>
      <c r="E7" s="228"/>
      <c r="G7" s="217"/>
      <c r="H7" s="223" t="str">
        <f>'[3]Master Lookup'!A8</f>
        <v xml:space="preserve">Direct Care    </v>
      </c>
      <c r="I7" s="224">
        <f>'[3]Master Lookup'!B9</f>
        <v>32198.400000000001</v>
      </c>
      <c r="J7" s="229">
        <v>0.125</v>
      </c>
      <c r="K7" s="224">
        <f>I7*J7</f>
        <v>4024.8</v>
      </c>
      <c r="L7" s="226"/>
      <c r="M7" s="215"/>
      <c r="P7" s="222" t="s">
        <v>261</v>
      </c>
    </row>
    <row r="8" spans="2:24 16381:16381" ht="20.399999999999999" customHeight="1" x14ac:dyDescent="0.3">
      <c r="B8" s="228"/>
      <c r="C8" s="228"/>
      <c r="D8" s="228"/>
      <c r="E8" s="228"/>
      <c r="G8" s="217"/>
      <c r="H8" s="223" t="s">
        <v>195</v>
      </c>
      <c r="I8" s="224">
        <f>'[3]Master Lookup'!B9</f>
        <v>32198.400000000001</v>
      </c>
      <c r="J8" s="225">
        <v>1.2500000000000001E-2</v>
      </c>
      <c r="K8" s="224">
        <f>I8*J8</f>
        <v>402.48</v>
      </c>
      <c r="L8" s="226"/>
      <c r="M8" s="215"/>
      <c r="P8" s="222" t="s">
        <v>262</v>
      </c>
    </row>
    <row r="9" spans="2:24 16381:16381" ht="20.399999999999999" customHeight="1" x14ac:dyDescent="0.3">
      <c r="B9" s="228"/>
      <c r="C9" s="228"/>
      <c r="D9" s="228"/>
      <c r="E9" s="228"/>
      <c r="G9" s="217"/>
      <c r="H9" s="223"/>
      <c r="I9" s="230"/>
      <c r="J9" s="231"/>
      <c r="K9" s="230"/>
      <c r="L9" s="220"/>
      <c r="M9" s="215"/>
      <c r="P9" s="222" t="s">
        <v>263</v>
      </c>
    </row>
    <row r="10" spans="2:24 16381:16381" ht="20.399999999999999" customHeight="1" x14ac:dyDescent="0.3">
      <c r="B10" s="228"/>
      <c r="C10" s="228"/>
      <c r="D10" s="228"/>
      <c r="E10" s="228"/>
      <c r="G10" s="217"/>
      <c r="H10" s="232" t="s">
        <v>202</v>
      </c>
      <c r="I10" s="232"/>
      <c r="J10" s="233">
        <f>SUM(J4:J8)</f>
        <v>0.28750000000000003</v>
      </c>
      <c r="K10" s="234">
        <f>SUM(K4:K8)</f>
        <v>11441.715</v>
      </c>
      <c r="L10" s="220"/>
      <c r="M10" s="215"/>
      <c r="P10" s="222" t="s">
        <v>264</v>
      </c>
      <c r="S10" s="235"/>
    </row>
    <row r="11" spans="2:24 16381:16381" ht="14.4" customHeight="1" x14ac:dyDescent="0.3">
      <c r="G11" s="217"/>
      <c r="H11" s="215"/>
      <c r="I11" s="215"/>
      <c r="J11" s="215"/>
      <c r="K11" s="215"/>
      <c r="L11" s="220"/>
      <c r="M11" s="215"/>
      <c r="P11" s="222" t="s">
        <v>265</v>
      </c>
      <c r="S11" s="236"/>
    </row>
    <row r="12" spans="2:24 16381:16381" ht="14.4" x14ac:dyDescent="0.3">
      <c r="G12" s="217"/>
      <c r="H12" s="237" t="s">
        <v>210</v>
      </c>
      <c r="I12" s="215"/>
      <c r="J12" s="238">
        <f>'[3]Master Lookup'!B12</f>
        <v>0.224</v>
      </c>
      <c r="K12" s="239">
        <f>K10*J12</f>
        <v>2562.94416</v>
      </c>
      <c r="L12" s="220"/>
      <c r="M12" s="215"/>
      <c r="P12" s="222" t="s">
        <v>266</v>
      </c>
      <c r="S12" s="240"/>
      <c r="T12" s="240"/>
      <c r="U12" s="240"/>
      <c r="V12" s="240"/>
      <c r="W12" s="240"/>
      <c r="XFA12" s="240">
        <v>0.05</v>
      </c>
    </row>
    <row r="13" spans="2:24 16381:16381" ht="14.4" x14ac:dyDescent="0.3">
      <c r="G13" s="217"/>
      <c r="H13" s="215" t="str">
        <f>'[3]Master Lookup'!A20</f>
        <v>PFMLA Trust Contribution</v>
      </c>
      <c r="I13" s="215"/>
      <c r="J13" s="241">
        <f>'[3]Master Lookup'!B20</f>
        <v>3.7000000000000002E-3</v>
      </c>
      <c r="K13" s="239">
        <f>K10*J13</f>
        <v>42.334345500000005</v>
      </c>
      <c r="L13" s="220"/>
      <c r="M13" s="215"/>
      <c r="P13" s="222" t="s">
        <v>267</v>
      </c>
      <c r="S13" s="240"/>
      <c r="T13" s="240"/>
      <c r="U13" s="240"/>
      <c r="V13" s="240"/>
      <c r="W13" s="240"/>
    </row>
    <row r="14" spans="2:24 16381:16381" ht="15" thickBot="1" x14ac:dyDescent="0.35">
      <c r="G14" s="217"/>
      <c r="H14" s="232" t="s">
        <v>218</v>
      </c>
      <c r="I14" s="242"/>
      <c r="J14" s="242"/>
      <c r="K14" s="243">
        <f>SUM(K10:K13)</f>
        <v>14046.993505499999</v>
      </c>
      <c r="L14" s="220"/>
      <c r="M14" s="215"/>
      <c r="P14" s="244" t="s">
        <v>268</v>
      </c>
      <c r="S14" s="240"/>
      <c r="T14" s="240"/>
      <c r="U14" s="240"/>
      <c r="V14" s="240"/>
      <c r="W14" s="240"/>
    </row>
    <row r="15" spans="2:24 16381:16381" ht="14.4" x14ac:dyDescent="0.3">
      <c r="G15" s="217"/>
      <c r="H15" s="223"/>
      <c r="I15" s="215"/>
      <c r="J15" s="215"/>
      <c r="K15" s="245"/>
      <c r="L15" s="220"/>
      <c r="M15" s="215"/>
      <c r="S15" s="246"/>
      <c r="T15" s="246"/>
      <c r="U15" s="246"/>
      <c r="V15" s="246"/>
      <c r="W15" s="246"/>
      <c r="X15" s="247"/>
    </row>
    <row r="16" spans="2:24 16381:16381" ht="22.8" customHeight="1" x14ac:dyDescent="0.3">
      <c r="G16" s="217"/>
      <c r="H16" s="237" t="s">
        <v>204</v>
      </c>
      <c r="I16" s="215"/>
      <c r="J16" s="248">
        <f>'[3]Master Lookup'!B13</f>
        <v>11024.97871647486</v>
      </c>
      <c r="K16" s="249">
        <f>J16*$J$10</f>
        <v>3169.6813809865225</v>
      </c>
      <c r="L16" s="220"/>
      <c r="M16" s="215"/>
      <c r="S16" s="240"/>
      <c r="T16" s="240"/>
      <c r="U16" s="240"/>
      <c r="V16" s="240"/>
      <c r="W16" s="240"/>
    </row>
    <row r="17" spans="7:20" ht="14.4" x14ac:dyDescent="0.3">
      <c r="G17" s="217"/>
      <c r="H17" s="250" t="s">
        <v>269</v>
      </c>
      <c r="I17" s="250"/>
      <c r="J17" s="248">
        <v>7018</v>
      </c>
      <c r="K17" s="249">
        <f>J17*J6</f>
        <v>877.25</v>
      </c>
      <c r="L17" s="220"/>
      <c r="M17" s="215"/>
      <c r="P17" s="251"/>
      <c r="Q17" s="227"/>
      <c r="R17" s="227"/>
      <c r="S17" s="252"/>
      <c r="T17" s="253"/>
    </row>
    <row r="18" spans="7:20" ht="14.4" x14ac:dyDescent="0.3">
      <c r="G18" s="217"/>
      <c r="H18" s="232" t="s">
        <v>228</v>
      </c>
      <c r="I18" s="242"/>
      <c r="J18" s="242"/>
      <c r="K18" s="254">
        <f>SUM(K14:K17)</f>
        <v>18093.924886486522</v>
      </c>
      <c r="L18" s="220"/>
      <c r="M18" s="215"/>
      <c r="P18" s="251"/>
      <c r="Q18" s="227"/>
      <c r="R18" s="227"/>
      <c r="S18" s="252"/>
      <c r="T18" s="253"/>
    </row>
    <row r="19" spans="7:20" ht="15" thickBot="1" x14ac:dyDescent="0.35">
      <c r="G19" s="217"/>
      <c r="H19" s="255" t="s">
        <v>232</v>
      </c>
      <c r="I19" s="256"/>
      <c r="J19" s="257">
        <f>'[3]Master Lookup'!B19</f>
        <v>0.12</v>
      </c>
      <c r="K19" s="258">
        <f>K18*J19</f>
        <v>2171.2709863783825</v>
      </c>
      <c r="L19" s="220"/>
      <c r="M19" s="215"/>
      <c r="P19" s="251"/>
      <c r="Q19" s="227"/>
      <c r="R19" s="227"/>
      <c r="S19" s="253"/>
      <c r="T19" s="253"/>
    </row>
    <row r="20" spans="7:20" ht="15" thickTop="1" x14ac:dyDescent="0.3">
      <c r="G20" s="217"/>
      <c r="H20" s="237" t="s">
        <v>233</v>
      </c>
      <c r="I20" s="237"/>
      <c r="J20" s="237"/>
      <c r="K20" s="259">
        <f>SUM(K18:K19)</f>
        <v>20265.195872864904</v>
      </c>
      <c r="L20" s="220"/>
      <c r="M20" s="215"/>
      <c r="P20" s="251"/>
      <c r="Q20" s="227"/>
      <c r="R20" s="227"/>
      <c r="S20" s="253"/>
      <c r="T20" s="253"/>
    </row>
    <row r="21" spans="7:20" ht="14.4" x14ac:dyDescent="0.3">
      <c r="G21" s="217"/>
      <c r="H21" s="237" t="s">
        <v>270</v>
      </c>
      <c r="I21" s="237"/>
      <c r="J21" s="238">
        <f>'[3]Master Lookup'!B22</f>
        <v>1.9959404600811814E-2</v>
      </c>
      <c r="K21" s="259">
        <f>(K20-K10)*J21</f>
        <v>176.11142472903481</v>
      </c>
      <c r="L21" s="220"/>
      <c r="M21" s="215"/>
      <c r="P21" s="251"/>
      <c r="Q21" s="227"/>
      <c r="R21" s="227"/>
      <c r="S21" s="253"/>
      <c r="T21" s="253"/>
    </row>
    <row r="22" spans="7:20" ht="15" thickBot="1" x14ac:dyDescent="0.35">
      <c r="G22" s="217"/>
      <c r="H22" s="237" t="s">
        <v>271</v>
      </c>
      <c r="I22" s="237"/>
      <c r="J22" s="238"/>
      <c r="K22" s="259">
        <f>SUM(K20:K21)</f>
        <v>20441.307297593939</v>
      </c>
      <c r="L22" s="220"/>
      <c r="M22" s="215"/>
      <c r="P22" s="251"/>
      <c r="Q22" s="227"/>
      <c r="R22" s="227"/>
      <c r="S22" s="253"/>
      <c r="T22" s="253"/>
    </row>
    <row r="23" spans="7:20" ht="15" thickBot="1" x14ac:dyDescent="0.35">
      <c r="G23" s="260"/>
      <c r="H23" s="261" t="s">
        <v>272</v>
      </c>
      <c r="I23" s="262"/>
      <c r="J23" s="262"/>
      <c r="K23" s="263">
        <f>K22/12</f>
        <v>1703.442274799495</v>
      </c>
      <c r="L23" s="264"/>
      <c r="M23" s="215"/>
      <c r="O23" s="265"/>
      <c r="P23" s="251"/>
      <c r="Q23" s="227"/>
      <c r="R23" s="227"/>
      <c r="S23" s="253"/>
      <c r="T23" s="253"/>
    </row>
    <row r="24" spans="7:20" s="266" customFormat="1" ht="15" thickBot="1" x14ac:dyDescent="0.35">
      <c r="K24" s="267"/>
      <c r="O24" s="268"/>
      <c r="P24" s="269"/>
      <c r="Q24" s="227"/>
      <c r="R24" s="227"/>
      <c r="S24" s="253"/>
      <c r="T24" s="253"/>
    </row>
    <row r="25" spans="7:20" s="266" customFormat="1" ht="14.4" x14ac:dyDescent="0.3">
      <c r="K25" s="270"/>
      <c r="O25" s="268"/>
      <c r="P25" s="269"/>
      <c r="Q25" s="227"/>
      <c r="R25" s="227"/>
      <c r="S25" s="253"/>
      <c r="T25" s="253"/>
    </row>
    <row r="26" spans="7:20" s="266" customFormat="1" x14ac:dyDescent="0.2"/>
  </sheetData>
  <mergeCells count="4">
    <mergeCell ref="G1:L1"/>
    <mergeCell ref="I2:J2"/>
    <mergeCell ref="B5:E10"/>
    <mergeCell ref="H17:I17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25"/>
  <sheetViews>
    <sheetView workbookViewId="0">
      <selection activeCell="J27" sqref="J27"/>
    </sheetView>
  </sheetViews>
  <sheetFormatPr defaultRowHeight="10.199999999999999" x14ac:dyDescent="0.2"/>
  <cols>
    <col min="1" max="4" width="8.88671875" style="774"/>
    <col min="5" max="5" width="11.44140625" style="774" customWidth="1"/>
    <col min="6" max="7" width="8.88671875" style="774"/>
    <col min="8" max="8" width="32.21875" style="774" customWidth="1"/>
    <col min="9" max="9" width="10.21875" style="774" customWidth="1"/>
    <col min="10" max="10" width="8.6640625" style="774" bestFit="1" customWidth="1"/>
    <col min="11" max="11" width="11.44140625" style="774" customWidth="1"/>
    <col min="12" max="12" width="8.88671875" style="774"/>
    <col min="13" max="13" width="2.5546875" style="774" customWidth="1"/>
    <col min="14" max="14" width="21.88671875" style="774" customWidth="1"/>
    <col min="15" max="15" width="2.6640625" style="774" customWidth="1"/>
    <col min="16" max="16" width="9.109375" style="774" customWidth="1"/>
    <col min="17" max="17" width="9.6640625" style="774" customWidth="1"/>
    <col min="18" max="18" width="10" style="774" customWidth="1"/>
    <col min="19" max="19" width="9.5546875" style="774" bestFit="1" customWidth="1"/>
    <col min="20" max="20" width="8.6640625" style="774" bestFit="1" customWidth="1"/>
    <col min="21" max="21" width="9.5546875" style="774" bestFit="1" customWidth="1"/>
    <col min="22" max="16384" width="8.88671875" style="774"/>
  </cols>
  <sheetData>
    <row r="1" spans="2:27 16384:16384" ht="18.600000000000001" thickBot="1" x14ac:dyDescent="0.4">
      <c r="G1" s="206" t="s">
        <v>451</v>
      </c>
      <c r="H1" s="207"/>
      <c r="I1" s="207"/>
      <c r="J1" s="207"/>
      <c r="K1" s="207"/>
      <c r="L1" s="208"/>
      <c r="M1" s="775"/>
      <c r="P1" s="569"/>
      <c r="Q1" s="569"/>
      <c r="R1" s="568"/>
      <c r="S1" s="568"/>
    </row>
    <row r="2" spans="2:27 16384:16384" ht="14.4" x14ac:dyDescent="0.3">
      <c r="G2" s="776"/>
      <c r="H2" s="777"/>
      <c r="I2" s="213" t="s">
        <v>255</v>
      </c>
      <c r="J2" s="213"/>
      <c r="K2" s="777"/>
      <c r="L2" s="778"/>
      <c r="M2" s="779"/>
      <c r="P2" s="625"/>
      <c r="Q2" s="625"/>
      <c r="R2" s="624"/>
      <c r="S2" s="624"/>
    </row>
    <row r="3" spans="2:27 16384:16384" ht="14.4" x14ac:dyDescent="0.3">
      <c r="G3" s="780"/>
      <c r="H3" s="781"/>
      <c r="I3" s="782" t="s">
        <v>173</v>
      </c>
      <c r="J3" s="782" t="s">
        <v>178</v>
      </c>
      <c r="K3" s="782" t="s">
        <v>176</v>
      </c>
      <c r="L3" s="783"/>
      <c r="M3" s="779"/>
      <c r="N3" s="822"/>
      <c r="P3" s="625"/>
      <c r="Q3" s="625"/>
      <c r="R3" s="624"/>
      <c r="S3" s="624"/>
    </row>
    <row r="4" spans="2:27 16384:16384" ht="14.4" x14ac:dyDescent="0.3">
      <c r="G4" s="780"/>
      <c r="H4" s="784" t="s">
        <v>184</v>
      </c>
      <c r="I4" s="785">
        <f>'[15]Master Lookup'!B4</f>
        <v>62662</v>
      </c>
      <c r="J4" s="786">
        <v>2.5000000000000001E-2</v>
      </c>
      <c r="K4" s="785">
        <f>I4*J4</f>
        <v>1566.5500000000002</v>
      </c>
      <c r="L4" s="787"/>
      <c r="M4" s="779"/>
      <c r="N4" s="695"/>
      <c r="P4" s="625"/>
      <c r="Q4" s="625"/>
      <c r="R4" s="624"/>
      <c r="S4" s="624"/>
    </row>
    <row r="5" spans="2:27 16384:16384" ht="20.399999999999999" customHeight="1" x14ac:dyDescent="0.3">
      <c r="B5" s="228"/>
      <c r="C5" s="228"/>
      <c r="D5" s="228"/>
      <c r="E5" s="228"/>
      <c r="G5" s="780"/>
      <c r="H5" s="784" t="s">
        <v>196</v>
      </c>
      <c r="I5" s="785">
        <f>'[15]Master Lookup'!B7</f>
        <v>41516.800000000003</v>
      </c>
      <c r="J5" s="229">
        <v>0.125</v>
      </c>
      <c r="K5" s="785">
        <f>I5*J5</f>
        <v>5189.6000000000004</v>
      </c>
      <c r="L5" s="787"/>
      <c r="M5" s="779"/>
      <c r="N5" s="788"/>
      <c r="P5" s="625"/>
      <c r="Q5" s="625"/>
      <c r="R5" s="694"/>
      <c r="S5" s="624"/>
    </row>
    <row r="6" spans="2:27 16384:16384" ht="20.399999999999999" customHeight="1" x14ac:dyDescent="0.3">
      <c r="B6" s="228"/>
      <c r="C6" s="228"/>
      <c r="D6" s="228"/>
      <c r="E6" s="228"/>
      <c r="G6" s="780"/>
      <c r="H6" s="784" t="s">
        <v>437</v>
      </c>
      <c r="I6" s="785">
        <f>'[15]Master Lookup'!B8</f>
        <v>32198.400000000001</v>
      </c>
      <c r="J6" s="229">
        <v>0.125</v>
      </c>
      <c r="K6" s="785">
        <f t="shared" ref="K6:K7" si="0">I6*J6</f>
        <v>4024.8</v>
      </c>
      <c r="L6" s="787"/>
      <c r="M6" s="779"/>
      <c r="N6" s="788"/>
      <c r="P6" s="625"/>
      <c r="Q6" s="625"/>
      <c r="R6" s="694"/>
      <c r="S6" s="624"/>
    </row>
    <row r="7" spans="2:27 16384:16384" ht="20.399999999999999" customHeight="1" x14ac:dyDescent="0.3">
      <c r="B7" s="228"/>
      <c r="C7" s="228"/>
      <c r="D7" s="228"/>
      <c r="E7" s="228"/>
      <c r="F7" s="741"/>
      <c r="G7" s="780"/>
      <c r="H7" s="784" t="s">
        <v>195</v>
      </c>
      <c r="I7" s="785">
        <f>'[15]Master Lookup'!B9</f>
        <v>32198.400000000001</v>
      </c>
      <c r="J7" s="786">
        <v>1.2500000000000001E-2</v>
      </c>
      <c r="K7" s="785">
        <f t="shared" si="0"/>
        <v>402.48</v>
      </c>
      <c r="L7" s="787"/>
      <c r="M7" s="779"/>
      <c r="N7" s="788"/>
      <c r="P7" s="625"/>
      <c r="Q7" s="625"/>
      <c r="R7" s="694"/>
      <c r="S7" s="624"/>
    </row>
    <row r="8" spans="2:27 16384:16384" ht="20.399999999999999" customHeight="1" x14ac:dyDescent="0.3">
      <c r="B8" s="228"/>
      <c r="C8" s="228"/>
      <c r="D8" s="228"/>
      <c r="E8" s="228"/>
      <c r="G8" s="780"/>
      <c r="H8" s="784"/>
      <c r="I8" s="789"/>
      <c r="J8" s="790"/>
      <c r="K8" s="789"/>
      <c r="L8" s="783"/>
      <c r="M8" s="779"/>
      <c r="P8" s="625"/>
      <c r="Q8" s="625"/>
      <c r="R8" s="694"/>
      <c r="S8" s="624"/>
    </row>
    <row r="9" spans="2:27 16384:16384" ht="20.399999999999999" customHeight="1" x14ac:dyDescent="0.3">
      <c r="B9" s="228"/>
      <c r="C9" s="228"/>
      <c r="D9" s="228"/>
      <c r="E9" s="228"/>
      <c r="G9" s="780"/>
      <c r="H9" s="740" t="s">
        <v>202</v>
      </c>
      <c r="I9" s="740"/>
      <c r="J9" s="446">
        <f>SUM(J4:J7)</f>
        <v>0.28750000000000003</v>
      </c>
      <c r="K9" s="661">
        <f>SUM(K4:K7)</f>
        <v>11183.43</v>
      </c>
      <c r="L9" s="783"/>
      <c r="M9" s="779"/>
      <c r="P9" s="625"/>
      <c r="Q9" s="625"/>
      <c r="R9" s="694"/>
      <c r="S9" s="624"/>
    </row>
    <row r="10" spans="2:27 16384:16384" ht="20.399999999999999" customHeight="1" x14ac:dyDescent="0.3">
      <c r="B10" s="228"/>
      <c r="C10" s="228"/>
      <c r="D10" s="228"/>
      <c r="E10" s="228"/>
      <c r="G10" s="780"/>
      <c r="H10" s="779"/>
      <c r="I10" s="779"/>
      <c r="J10" s="779"/>
      <c r="K10" s="779"/>
      <c r="L10" s="783"/>
      <c r="M10" s="779"/>
      <c r="P10" s="625"/>
      <c r="Q10" s="625"/>
      <c r="R10" s="694"/>
      <c r="S10" s="624"/>
    </row>
    <row r="11" spans="2:27 16384:16384" ht="20.399999999999999" customHeight="1" x14ac:dyDescent="0.3">
      <c r="B11" s="228"/>
      <c r="C11" s="228"/>
      <c r="D11" s="228"/>
      <c r="E11" s="228"/>
      <c r="G11" s="780"/>
      <c r="H11" s="792" t="s">
        <v>210</v>
      </c>
      <c r="I11" s="779"/>
      <c r="J11" s="793">
        <f>'[15]Master Lookup'!B12</f>
        <v>0.224</v>
      </c>
      <c r="K11" s="794">
        <f>K9*J11</f>
        <v>2505.0883200000003</v>
      </c>
      <c r="L11" s="783"/>
      <c r="M11" s="779"/>
      <c r="P11" s="625"/>
      <c r="Q11" s="625"/>
      <c r="R11" s="694"/>
      <c r="S11" s="624"/>
      <c r="V11" s="791"/>
    </row>
    <row r="12" spans="2:27 16384:16384" ht="14.4" customHeight="1" x14ac:dyDescent="0.3">
      <c r="G12" s="780"/>
      <c r="H12" s="779" t="str">
        <f>'[15]Master Lookup'!A20</f>
        <v>PFMLA Trust Contribution</v>
      </c>
      <c r="I12" s="779"/>
      <c r="J12" s="823">
        <f>'[15]Master Lookup'!B20</f>
        <v>3.7000000000000002E-3</v>
      </c>
      <c r="K12" s="796">
        <f>J12*K9</f>
        <v>41.378691000000003</v>
      </c>
      <c r="L12" s="783"/>
      <c r="M12" s="779"/>
      <c r="P12" s="625"/>
      <c r="Q12" s="625"/>
      <c r="R12" s="694"/>
      <c r="S12" s="624"/>
      <c r="V12" s="795"/>
    </row>
    <row r="13" spans="2:27 16384:16384" ht="14.4" x14ac:dyDescent="0.3">
      <c r="G13" s="780"/>
      <c r="H13" s="740" t="s">
        <v>218</v>
      </c>
      <c r="I13" s="491"/>
      <c r="J13" s="491"/>
      <c r="K13" s="623">
        <f>SUM(K9:K12)</f>
        <v>13729.897011000001</v>
      </c>
      <c r="L13" s="783"/>
      <c r="M13" s="779"/>
      <c r="P13" s="625"/>
      <c r="Q13" s="625"/>
      <c r="R13" s="694"/>
      <c r="S13" s="624"/>
      <c r="V13" s="797"/>
      <c r="W13" s="797"/>
      <c r="X13" s="797"/>
      <c r="Y13" s="797"/>
      <c r="Z13" s="797"/>
      <c r="XFD13" s="797">
        <v>0.05</v>
      </c>
    </row>
    <row r="14" spans="2:27 16384:16384" ht="14.4" x14ac:dyDescent="0.3">
      <c r="G14" s="780"/>
      <c r="H14" s="784"/>
      <c r="I14" s="779"/>
      <c r="J14" s="779"/>
      <c r="K14" s="794"/>
      <c r="L14" s="783"/>
      <c r="M14" s="779"/>
      <c r="P14" s="625"/>
      <c r="Q14" s="625"/>
      <c r="R14" s="694"/>
      <c r="S14" s="624"/>
      <c r="V14" s="797"/>
      <c r="W14" s="797"/>
      <c r="X14" s="797"/>
      <c r="Y14" s="797"/>
      <c r="Z14" s="797"/>
    </row>
    <row r="15" spans="2:27 16384:16384" ht="14.4" x14ac:dyDescent="0.3">
      <c r="G15" s="780"/>
      <c r="H15" s="792" t="s">
        <v>204</v>
      </c>
      <c r="I15" s="779"/>
      <c r="J15" s="798">
        <f ca="1">'[15]Master Lookup'!B14</f>
        <v>13186.113346372716</v>
      </c>
      <c r="K15" s="799">
        <f ca="1">J15*$J$9</f>
        <v>3791.0075870821565</v>
      </c>
      <c r="L15" s="783"/>
      <c r="M15" s="779"/>
      <c r="P15" s="625"/>
      <c r="Q15" s="625"/>
      <c r="R15" s="694"/>
      <c r="S15" s="624"/>
      <c r="V15" s="797"/>
      <c r="W15" s="797"/>
      <c r="X15" s="797"/>
      <c r="Y15" s="797"/>
      <c r="Z15" s="797"/>
    </row>
    <row r="16" spans="2:27 16384:16384" ht="27" x14ac:dyDescent="0.3">
      <c r="G16" s="780"/>
      <c r="H16" s="528" t="s">
        <v>452</v>
      </c>
      <c r="I16" s="779"/>
      <c r="J16" s="798">
        <f>'[15]Master Lookup'!B17</f>
        <v>2893.8197407797329</v>
      </c>
      <c r="K16" s="799">
        <f t="shared" ref="K16" si="1">J16*$J$9</f>
        <v>831.97317547417333</v>
      </c>
      <c r="L16" s="783"/>
      <c r="M16" s="779"/>
      <c r="Q16" s="625"/>
      <c r="R16" s="567"/>
      <c r="V16" s="800"/>
      <c r="W16" s="800"/>
      <c r="X16" s="800"/>
      <c r="Y16" s="800"/>
      <c r="Z16" s="800"/>
      <c r="AA16" s="801"/>
    </row>
    <row r="17" spans="7:26" ht="14.4" x14ac:dyDescent="0.3">
      <c r="G17" s="780"/>
      <c r="H17" s="740" t="s">
        <v>228</v>
      </c>
      <c r="I17" s="491"/>
      <c r="J17" s="491"/>
      <c r="K17" s="490">
        <f ca="1">SUM(K13:K16)</f>
        <v>18352.877773556331</v>
      </c>
      <c r="L17" s="783"/>
      <c r="M17" s="779"/>
      <c r="Q17" s="625"/>
      <c r="R17" s="567"/>
      <c r="V17" s="797"/>
      <c r="W17" s="797"/>
      <c r="X17" s="797"/>
      <c r="Y17" s="797"/>
      <c r="Z17" s="797"/>
    </row>
    <row r="18" spans="7:26" ht="15" thickBot="1" x14ac:dyDescent="0.35">
      <c r="G18" s="780"/>
      <c r="H18" s="805" t="s">
        <v>232</v>
      </c>
      <c r="I18" s="806"/>
      <c r="J18" s="807">
        <f>'[15]Master Lookup'!B19</f>
        <v>0.12</v>
      </c>
      <c r="K18" s="808">
        <f ca="1">K17*J18</f>
        <v>2202.3453328267597</v>
      </c>
      <c r="L18" s="783"/>
      <c r="M18" s="779"/>
      <c r="Q18" s="625"/>
      <c r="R18" s="567"/>
      <c r="V18" s="795"/>
    </row>
    <row r="19" spans="7:26" ht="15" thickTop="1" x14ac:dyDescent="0.3">
      <c r="G19" s="780"/>
      <c r="H19" s="792" t="s">
        <v>233</v>
      </c>
      <c r="I19" s="792"/>
      <c r="J19" s="792"/>
      <c r="K19" s="809">
        <f ca="1">SUM(K17:K18)</f>
        <v>20555.223106383091</v>
      </c>
      <c r="L19" s="783"/>
      <c r="M19" s="779"/>
      <c r="P19" s="622"/>
      <c r="V19" s="795"/>
    </row>
    <row r="20" spans="7:26" ht="14.4" x14ac:dyDescent="0.3">
      <c r="G20" s="780"/>
      <c r="H20" s="792" t="s">
        <v>270</v>
      </c>
      <c r="I20" s="792"/>
      <c r="J20" s="793">
        <f>'[15]Master Lookup'!B22</f>
        <v>1.9959404600811814E-2</v>
      </c>
      <c r="K20" s="809">
        <f ca="1">(K19-K9)*J20</f>
        <v>187.0554104453991</v>
      </c>
      <c r="L20" s="783"/>
      <c r="M20" s="779"/>
      <c r="P20" s="489"/>
      <c r="Q20" s="489"/>
      <c r="R20" s="489"/>
      <c r="S20" s="489"/>
      <c r="T20" s="739"/>
      <c r="U20" s="739"/>
      <c r="V20" s="803"/>
      <c r="W20" s="804"/>
    </row>
    <row r="21" spans="7:26" ht="15" thickBot="1" x14ac:dyDescent="0.35">
      <c r="G21" s="780"/>
      <c r="H21" s="792" t="s">
        <v>271</v>
      </c>
      <c r="I21" s="792"/>
      <c r="J21" s="793"/>
      <c r="K21" s="809">
        <f ca="1">SUM(K19:K20)</f>
        <v>20742.27851682849</v>
      </c>
      <c r="L21" s="783"/>
      <c r="M21" s="779"/>
      <c r="P21" s="824"/>
      <c r="Q21" s="824"/>
      <c r="R21" s="445"/>
      <c r="S21" s="802"/>
      <c r="T21" s="788"/>
      <c r="U21" s="788"/>
      <c r="V21" s="803"/>
      <c r="W21" s="804"/>
    </row>
    <row r="22" spans="7:26" ht="15" thickBot="1" x14ac:dyDescent="0.35">
      <c r="G22" s="780"/>
      <c r="H22" s="810" t="s">
        <v>272</v>
      </c>
      <c r="I22" s="779"/>
      <c r="J22" s="779"/>
      <c r="K22" s="825">
        <f ca="1">K21/12</f>
        <v>1728.5232097357075</v>
      </c>
      <c r="L22" s="783"/>
      <c r="M22" s="779"/>
      <c r="P22" s="824"/>
      <c r="Q22" s="824"/>
      <c r="R22" s="445"/>
      <c r="S22" s="802"/>
      <c r="T22" s="788"/>
      <c r="U22" s="788"/>
      <c r="V22" s="803"/>
      <c r="W22" s="804"/>
    </row>
    <row r="23" spans="7:26" ht="15" thickBot="1" x14ac:dyDescent="0.35">
      <c r="G23" s="811"/>
      <c r="H23" s="812"/>
      <c r="I23" s="813"/>
      <c r="J23" s="813"/>
      <c r="K23" s="814"/>
      <c r="L23" s="815"/>
      <c r="M23" s="779"/>
      <c r="P23" s="824"/>
      <c r="Q23" s="824"/>
      <c r="R23" s="445"/>
      <c r="S23" s="788"/>
      <c r="T23" s="788"/>
      <c r="U23" s="788"/>
      <c r="V23" s="804"/>
      <c r="W23" s="804"/>
    </row>
    <row r="24" spans="7:26" ht="14.4" x14ac:dyDescent="0.3">
      <c r="O24" s="816"/>
      <c r="P24" s="826"/>
      <c r="Q24" s="826"/>
      <c r="R24" s="826"/>
      <c r="S24" s="788"/>
      <c r="T24" s="788"/>
      <c r="U24" s="788"/>
      <c r="V24" s="804"/>
      <c r="W24" s="804"/>
    </row>
    <row r="25" spans="7:26" ht="14.4" x14ac:dyDescent="0.3">
      <c r="O25" s="816"/>
      <c r="P25" s="826"/>
      <c r="Q25" s="826"/>
      <c r="R25" s="826"/>
      <c r="S25" s="788"/>
      <c r="T25" s="788"/>
      <c r="U25" s="788"/>
      <c r="V25" s="804"/>
      <c r="W25" s="804"/>
    </row>
  </sheetData>
  <mergeCells count="5">
    <mergeCell ref="G1:L1"/>
    <mergeCell ref="I2:J2"/>
    <mergeCell ref="B5:E11"/>
    <mergeCell ref="P20:S20"/>
    <mergeCell ref="T20:U20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26"/>
  <sheetViews>
    <sheetView topLeftCell="C1" workbookViewId="0">
      <selection activeCell="J27" sqref="J27"/>
    </sheetView>
  </sheetViews>
  <sheetFormatPr defaultRowHeight="10.199999999999999" x14ac:dyDescent="0.2"/>
  <cols>
    <col min="1" max="4" width="8.88671875" style="774"/>
    <col min="5" max="5" width="11.44140625" style="774" customWidth="1"/>
    <col min="6" max="7" width="8.88671875" style="774"/>
    <col min="8" max="8" width="22.109375" style="774" customWidth="1"/>
    <col min="9" max="9" width="14.6640625" style="774" customWidth="1"/>
    <col min="10" max="10" width="9.21875" style="774" bestFit="1" customWidth="1"/>
    <col min="11" max="11" width="11.44140625" style="774" customWidth="1"/>
    <col min="12" max="12" width="8.88671875" style="774"/>
    <col min="13" max="13" width="2.5546875" style="774" customWidth="1"/>
    <col min="14" max="14" width="21.88671875" style="774" customWidth="1"/>
    <col min="15" max="15" width="2.6640625" style="774" customWidth="1"/>
    <col min="16" max="16" width="9.109375" style="774" customWidth="1"/>
    <col min="17" max="17" width="9.6640625" style="774" customWidth="1"/>
    <col min="18" max="18" width="10" style="774" customWidth="1"/>
    <col min="19" max="19" width="9.5546875" style="774" bestFit="1" customWidth="1"/>
    <col min="20" max="20" width="8.6640625" style="774" bestFit="1" customWidth="1"/>
    <col min="21" max="21" width="9.5546875" style="774" bestFit="1" customWidth="1"/>
    <col min="22" max="16384" width="8.88671875" style="774"/>
  </cols>
  <sheetData>
    <row r="1" spans="2:27 16384:16384" ht="18.600000000000001" thickBot="1" x14ac:dyDescent="0.4">
      <c r="G1" s="693" t="s">
        <v>453</v>
      </c>
      <c r="H1" s="527"/>
      <c r="I1" s="527"/>
      <c r="J1" s="527"/>
      <c r="K1" s="527"/>
      <c r="L1" s="738"/>
      <c r="M1" s="660"/>
      <c r="P1" s="526"/>
      <c r="Q1" s="526"/>
      <c r="R1" s="568"/>
      <c r="S1" s="568"/>
    </row>
    <row r="2" spans="2:27 16384:16384" ht="14.4" x14ac:dyDescent="0.3">
      <c r="G2" s="659"/>
      <c r="H2" s="566"/>
      <c r="I2" s="444" t="s">
        <v>255</v>
      </c>
      <c r="J2" s="444"/>
      <c r="K2" s="566"/>
      <c r="L2" s="621"/>
      <c r="M2" s="488"/>
      <c r="P2" s="658"/>
      <c r="Q2" s="658"/>
      <c r="R2" s="624"/>
      <c r="S2" s="624"/>
    </row>
    <row r="3" spans="2:27 16384:16384" ht="14.4" x14ac:dyDescent="0.3">
      <c r="G3" s="525"/>
      <c r="H3" s="565"/>
      <c r="I3" s="564" t="s">
        <v>173</v>
      </c>
      <c r="J3" s="564" t="s">
        <v>178</v>
      </c>
      <c r="K3" s="564" t="s">
        <v>176</v>
      </c>
      <c r="L3" s="620"/>
      <c r="M3" s="488"/>
      <c r="N3" s="443"/>
      <c r="P3" s="658"/>
      <c r="Q3" s="658"/>
      <c r="R3" s="624"/>
      <c r="S3" s="624"/>
    </row>
    <row r="4" spans="2:27 16384:16384" ht="14.4" x14ac:dyDescent="0.3">
      <c r="G4" s="525"/>
      <c r="H4" s="692" t="s">
        <v>184</v>
      </c>
      <c r="I4" s="691">
        <f>'[15]Master Lookup'!B4</f>
        <v>62662</v>
      </c>
      <c r="J4" s="619">
        <v>1.2500000000000001E-2</v>
      </c>
      <c r="K4" s="691">
        <f>I4*J4</f>
        <v>783.27500000000009</v>
      </c>
      <c r="L4" s="737"/>
      <c r="M4" s="488"/>
      <c r="N4" s="788"/>
      <c r="P4" s="658"/>
      <c r="Q4" s="658"/>
      <c r="R4" s="624"/>
      <c r="S4" s="624"/>
    </row>
    <row r="5" spans="2:27 16384:16384" ht="20.399999999999999" customHeight="1" x14ac:dyDescent="0.3">
      <c r="B5" s="228"/>
      <c r="C5" s="228"/>
      <c r="D5" s="228"/>
      <c r="E5" s="228"/>
      <c r="G5" s="525"/>
      <c r="H5" s="692" t="str">
        <f>'[15]FY22 CB  SDV Advoc Model-4627'!H5</f>
        <v>Clinical Supervisor</v>
      </c>
      <c r="I5" s="691">
        <f>'[15]BLS Chart '!C18</f>
        <v>83324.800000000003</v>
      </c>
      <c r="J5" s="619">
        <v>2.5000000000000001E-2</v>
      </c>
      <c r="K5" s="691">
        <f>I5*J5</f>
        <v>2083.1200000000003</v>
      </c>
      <c r="L5" s="737"/>
      <c r="M5" s="488"/>
      <c r="N5" s="788"/>
      <c r="P5" s="658"/>
      <c r="Q5" s="658"/>
      <c r="R5" s="694"/>
      <c r="S5" s="624"/>
    </row>
    <row r="6" spans="2:27 16384:16384" ht="20.399999999999999" customHeight="1" x14ac:dyDescent="0.3">
      <c r="B6" s="228"/>
      <c r="C6" s="228"/>
      <c r="D6" s="228"/>
      <c r="E6" s="228"/>
      <c r="G6" s="525"/>
      <c r="H6" s="692" t="s">
        <v>196</v>
      </c>
      <c r="I6" s="691">
        <f>'[15]Master Lookup'!B7</f>
        <v>41516.800000000003</v>
      </c>
      <c r="J6" s="574">
        <v>0.125</v>
      </c>
      <c r="K6" s="691">
        <f>I6*J6</f>
        <v>5189.6000000000004</v>
      </c>
      <c r="L6" s="737"/>
      <c r="M6" s="488"/>
      <c r="N6" s="788"/>
      <c r="P6" s="658"/>
      <c r="Q6" s="658"/>
      <c r="R6" s="694"/>
      <c r="S6" s="624"/>
    </row>
    <row r="7" spans="2:27 16384:16384" ht="20.399999999999999" customHeight="1" x14ac:dyDescent="0.3">
      <c r="B7" s="228"/>
      <c r="C7" s="228"/>
      <c r="D7" s="228"/>
      <c r="E7" s="228"/>
      <c r="G7" s="525"/>
      <c r="H7" s="692" t="s">
        <v>197</v>
      </c>
      <c r="I7" s="691">
        <f>'[15]BLS Chart '!C6</f>
        <v>32198.400000000001</v>
      </c>
      <c r="J7" s="574">
        <v>0.125</v>
      </c>
      <c r="K7" s="691">
        <f>I7*J7</f>
        <v>4024.8</v>
      </c>
      <c r="L7" s="737"/>
      <c r="M7" s="488"/>
      <c r="P7" s="658"/>
      <c r="Q7" s="658"/>
      <c r="R7" s="694"/>
      <c r="S7" s="624"/>
    </row>
    <row r="8" spans="2:27 16384:16384" ht="20.399999999999999" customHeight="1" x14ac:dyDescent="0.3">
      <c r="B8" s="228"/>
      <c r="C8" s="228"/>
      <c r="D8" s="228"/>
      <c r="E8" s="228"/>
      <c r="G8" s="525"/>
      <c r="H8" s="692" t="s">
        <v>195</v>
      </c>
      <c r="I8" s="691">
        <f>'[15]Master Lookup'!B9</f>
        <v>32198.400000000001</v>
      </c>
      <c r="J8" s="619">
        <v>1.2500000000000001E-2</v>
      </c>
      <c r="K8" s="691">
        <f>I8*J8</f>
        <v>402.48</v>
      </c>
      <c r="L8" s="737"/>
      <c r="M8" s="488"/>
      <c r="P8" s="658"/>
      <c r="Q8" s="658"/>
      <c r="R8" s="694"/>
      <c r="S8" s="624"/>
    </row>
    <row r="9" spans="2:27 16384:16384" ht="20.399999999999999" customHeight="1" x14ac:dyDescent="0.3">
      <c r="B9" s="228"/>
      <c r="C9" s="228"/>
      <c r="D9" s="228"/>
      <c r="E9" s="228"/>
      <c r="G9" s="525"/>
      <c r="H9" s="692"/>
      <c r="I9" s="618"/>
      <c r="J9" s="675"/>
      <c r="K9" s="618"/>
      <c r="L9" s="620"/>
      <c r="M9" s="488"/>
      <c r="P9" s="658"/>
      <c r="Q9" s="658"/>
      <c r="R9" s="694"/>
      <c r="S9" s="624"/>
    </row>
    <row r="10" spans="2:27 16384:16384" ht="20.399999999999999" customHeight="1" x14ac:dyDescent="0.3">
      <c r="B10" s="228"/>
      <c r="C10" s="228"/>
      <c r="D10" s="228"/>
      <c r="E10" s="228"/>
      <c r="G10" s="525"/>
      <c r="H10" s="577" t="s">
        <v>202</v>
      </c>
      <c r="I10" s="577"/>
      <c r="J10" s="524">
        <f>SUM(J4:J8)</f>
        <v>0.3</v>
      </c>
      <c r="K10" s="442">
        <f>SUM(K4:K8)</f>
        <v>12483.275000000001</v>
      </c>
      <c r="L10" s="620"/>
      <c r="M10" s="488"/>
      <c r="P10" s="658"/>
      <c r="Q10" s="658"/>
      <c r="R10" s="694"/>
      <c r="S10" s="624"/>
      <c r="V10" s="791"/>
    </row>
    <row r="11" spans="2:27 16384:16384" ht="14.4" customHeight="1" x14ac:dyDescent="0.3">
      <c r="G11" s="525"/>
      <c r="H11" s="488"/>
      <c r="I11" s="488"/>
      <c r="J11" s="488"/>
      <c r="K11" s="488"/>
      <c r="L11" s="620"/>
      <c r="M11" s="488"/>
      <c r="P11" s="658"/>
      <c r="Q11" s="658"/>
      <c r="R11" s="694"/>
      <c r="S11" s="624"/>
      <c r="V11" s="795"/>
    </row>
    <row r="12" spans="2:27 16384:16384" ht="14.4" x14ac:dyDescent="0.3">
      <c r="G12" s="525"/>
      <c r="H12" s="736" t="s">
        <v>210</v>
      </c>
      <c r="I12" s="488"/>
      <c r="J12" s="576">
        <f>'[15]Master Lookup'!B12</f>
        <v>0.224</v>
      </c>
      <c r="K12" s="441">
        <f>K10*J12</f>
        <v>2796.2536000000005</v>
      </c>
      <c r="L12" s="620"/>
      <c r="M12" s="488"/>
      <c r="P12" s="658"/>
      <c r="Q12" s="658"/>
      <c r="R12" s="694"/>
      <c r="S12" s="624"/>
      <c r="V12" s="797"/>
      <c r="W12" s="797"/>
      <c r="X12" s="797"/>
      <c r="Y12" s="797"/>
      <c r="Z12" s="797"/>
      <c r="XFD12" s="797">
        <v>0.05</v>
      </c>
    </row>
    <row r="13" spans="2:27 16384:16384" ht="14.4" x14ac:dyDescent="0.3">
      <c r="G13" s="525"/>
      <c r="H13" s="488" t="str">
        <f>'[15]Master Lookup'!A20</f>
        <v>PFMLA Trust Contribution</v>
      </c>
      <c r="I13" s="488"/>
      <c r="J13" s="563">
        <f>'[15]Master Lookup'!B20</f>
        <v>3.7000000000000002E-3</v>
      </c>
      <c r="K13" s="562">
        <f>K10*J13</f>
        <v>46.188117500000004</v>
      </c>
      <c r="L13" s="620"/>
      <c r="M13" s="488"/>
      <c r="P13" s="658"/>
      <c r="Q13" s="658"/>
      <c r="R13" s="694"/>
      <c r="S13" s="624"/>
      <c r="V13" s="797"/>
      <c r="W13" s="797"/>
      <c r="X13" s="797"/>
      <c r="Y13" s="797"/>
      <c r="Z13" s="797"/>
    </row>
    <row r="14" spans="2:27 16384:16384" ht="14.4" x14ac:dyDescent="0.3">
      <c r="G14" s="525"/>
      <c r="H14" s="577" t="s">
        <v>218</v>
      </c>
      <c r="I14" s="690"/>
      <c r="J14" s="690"/>
      <c r="K14" s="689">
        <f>SUM(K10:K13)</f>
        <v>15325.716717500001</v>
      </c>
      <c r="L14" s="620"/>
      <c r="M14" s="488"/>
      <c r="P14" s="658"/>
      <c r="Q14" s="658"/>
      <c r="R14" s="694"/>
      <c r="S14" s="624"/>
      <c r="V14" s="797"/>
      <c r="W14" s="797"/>
      <c r="X14" s="797"/>
      <c r="Y14" s="797"/>
      <c r="Z14" s="797"/>
    </row>
    <row r="15" spans="2:27 16384:16384" ht="14.4" x14ac:dyDescent="0.3">
      <c r="G15" s="525"/>
      <c r="H15" s="692"/>
      <c r="I15" s="488"/>
      <c r="J15" s="488"/>
      <c r="K15" s="441"/>
      <c r="L15" s="620"/>
      <c r="M15" s="488"/>
      <c r="Q15" s="658"/>
      <c r="R15" s="567"/>
      <c r="V15" s="800"/>
      <c r="W15" s="800"/>
      <c r="X15" s="800"/>
      <c r="Y15" s="800"/>
      <c r="Z15" s="800"/>
      <c r="AA15" s="801"/>
    </row>
    <row r="16" spans="2:27 16384:16384" ht="22.8" customHeight="1" x14ac:dyDescent="0.3">
      <c r="G16" s="525"/>
      <c r="H16" s="736" t="s">
        <v>204</v>
      </c>
      <c r="I16" s="488"/>
      <c r="J16" s="509">
        <f>'[15]Master Lookup'!B15</f>
        <v>11024.97871647486</v>
      </c>
      <c r="K16" s="523">
        <f>J16*$J$10</f>
        <v>3307.493614942458</v>
      </c>
      <c r="L16" s="620"/>
      <c r="M16" s="488"/>
      <c r="Q16" s="658"/>
      <c r="R16" s="567"/>
      <c r="V16" s="797"/>
      <c r="W16" s="797"/>
      <c r="X16" s="797"/>
      <c r="Y16" s="797"/>
      <c r="Z16" s="797"/>
    </row>
    <row r="17" spans="7:23" ht="14.4" x14ac:dyDescent="0.3">
      <c r="G17" s="525"/>
      <c r="H17" s="561" t="s">
        <v>454</v>
      </c>
      <c r="I17" s="561"/>
      <c r="J17" s="509">
        <f>'[15]Master Lookup'!B18</f>
        <v>2893.8197407797329</v>
      </c>
      <c r="K17" s="523">
        <f>J17*$J$10</f>
        <v>868.1459222339198</v>
      </c>
      <c r="L17" s="620"/>
      <c r="M17" s="488"/>
      <c r="Q17" s="658"/>
      <c r="R17" s="567"/>
      <c r="V17" s="795"/>
    </row>
    <row r="18" spans="7:23" ht="14.4" x14ac:dyDescent="0.3">
      <c r="G18" s="525"/>
      <c r="H18" s="577" t="s">
        <v>228</v>
      </c>
      <c r="I18" s="690"/>
      <c r="J18" s="690"/>
      <c r="K18" s="657">
        <f>SUM(K14:K17)</f>
        <v>19501.356254676379</v>
      </c>
      <c r="L18" s="620"/>
      <c r="M18" s="488"/>
      <c r="V18" s="795"/>
    </row>
    <row r="19" spans="7:23" ht="15" thickBot="1" x14ac:dyDescent="0.35">
      <c r="G19" s="525"/>
      <c r="H19" s="440" t="s">
        <v>232</v>
      </c>
      <c r="I19" s="487"/>
      <c r="J19" s="735">
        <f>'[15]Master Lookup'!B19</f>
        <v>0.12</v>
      </c>
      <c r="K19" s="439">
        <f>K18*J19</f>
        <v>2340.1627505611655</v>
      </c>
      <c r="L19" s="620"/>
      <c r="M19" s="488"/>
      <c r="P19" s="688"/>
      <c r="Q19" s="688"/>
      <c r="R19" s="688"/>
      <c r="S19" s="688"/>
      <c r="T19" s="486"/>
      <c r="U19" s="486"/>
      <c r="V19" s="803"/>
      <c r="W19" s="804"/>
    </row>
    <row r="20" spans="7:23" ht="15" thickTop="1" x14ac:dyDescent="0.3">
      <c r="G20" s="525"/>
      <c r="H20" s="736" t="s">
        <v>233</v>
      </c>
      <c r="I20" s="736"/>
      <c r="J20" s="736"/>
      <c r="K20" s="485">
        <f>SUM(K18:K19)</f>
        <v>21841.519005237544</v>
      </c>
      <c r="L20" s="620"/>
      <c r="M20" s="488"/>
      <c r="P20" s="658"/>
      <c r="Q20" s="658"/>
      <c r="R20" s="658"/>
      <c r="S20" s="438"/>
      <c r="T20" s="658"/>
      <c r="U20" s="443"/>
      <c r="V20" s="803"/>
      <c r="W20" s="804"/>
    </row>
    <row r="21" spans="7:23" ht="14.4" x14ac:dyDescent="0.3">
      <c r="G21" s="525"/>
      <c r="H21" s="736" t="s">
        <v>270</v>
      </c>
      <c r="I21" s="736"/>
      <c r="J21" s="576">
        <f>'[15]Master Lookup'!B22</f>
        <v>1.9959404600811814E-2</v>
      </c>
      <c r="K21" s="485">
        <f>(K20-K10)*J21</f>
        <v>186.78497845365777</v>
      </c>
      <c r="L21" s="620"/>
      <c r="M21" s="488"/>
      <c r="P21" s="658"/>
      <c r="Q21" s="658"/>
      <c r="R21" s="658"/>
      <c r="S21" s="438"/>
      <c r="T21" s="658"/>
      <c r="U21" s="443"/>
      <c r="V21" s="803"/>
      <c r="W21" s="804"/>
    </row>
    <row r="22" spans="7:23" ht="15" thickBot="1" x14ac:dyDescent="0.35">
      <c r="G22" s="525"/>
      <c r="H22" s="736" t="s">
        <v>271</v>
      </c>
      <c r="I22" s="736"/>
      <c r="J22" s="576"/>
      <c r="K22" s="485">
        <f>SUM(K20:K21)</f>
        <v>22028.303983691203</v>
      </c>
      <c r="L22" s="620"/>
      <c r="M22" s="488"/>
      <c r="P22" s="658"/>
      <c r="Q22" s="658"/>
      <c r="R22" s="675"/>
      <c r="S22" s="802"/>
      <c r="T22" s="788"/>
      <c r="U22" s="788"/>
      <c r="V22" s="803"/>
      <c r="W22" s="804"/>
    </row>
    <row r="23" spans="7:23" ht="15" thickBot="1" x14ac:dyDescent="0.35">
      <c r="G23" s="734"/>
      <c r="H23" s="560" t="s">
        <v>272</v>
      </c>
      <c r="I23" s="617"/>
      <c r="J23" s="617"/>
      <c r="K23" s="687">
        <f>K22/12</f>
        <v>1835.6919986409337</v>
      </c>
      <c r="L23" s="522"/>
      <c r="M23" s="488"/>
      <c r="P23" s="658"/>
      <c r="Q23" s="658"/>
      <c r="R23" s="675"/>
      <c r="S23" s="802"/>
      <c r="T23" s="788"/>
      <c r="U23" s="788"/>
      <c r="V23" s="803"/>
      <c r="W23" s="804"/>
    </row>
    <row r="24" spans="7:23" ht="14.4" x14ac:dyDescent="0.3">
      <c r="O24" s="816"/>
      <c r="P24" s="414"/>
      <c r="Q24" s="414"/>
      <c r="R24" s="414"/>
      <c r="S24" s="788"/>
      <c r="T24" s="788"/>
      <c r="U24" s="788"/>
      <c r="V24" s="804"/>
      <c r="W24" s="804"/>
    </row>
    <row r="25" spans="7:23" ht="14.4" x14ac:dyDescent="0.3">
      <c r="O25" s="816"/>
      <c r="P25" s="414"/>
      <c r="Q25" s="414"/>
      <c r="R25" s="414"/>
      <c r="S25" s="788"/>
      <c r="T25" s="788"/>
      <c r="U25" s="788"/>
      <c r="V25" s="804"/>
      <c r="W25" s="804"/>
    </row>
    <row r="26" spans="7:23" ht="14.4" x14ac:dyDescent="0.3">
      <c r="O26" s="816"/>
      <c r="P26" s="414"/>
      <c r="Q26" s="414"/>
      <c r="R26" s="414"/>
      <c r="S26" s="788"/>
      <c r="T26" s="788"/>
      <c r="U26" s="788"/>
      <c r="V26" s="804"/>
      <c r="W26" s="804"/>
    </row>
  </sheetData>
  <mergeCells count="6">
    <mergeCell ref="G1:L1"/>
    <mergeCell ref="I2:J2"/>
    <mergeCell ref="B5:E10"/>
    <mergeCell ref="H17:I17"/>
    <mergeCell ref="P19:S19"/>
    <mergeCell ref="T19:U1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CAF Fall 2020</vt:lpstr>
      <vt:lpstr>Chart</vt:lpstr>
      <vt:lpstr>FY22 RCC models-3361</vt:lpstr>
      <vt:lpstr>RCC Satellite Cntr</vt:lpstr>
      <vt:lpstr>IPAEP  models-3486</vt:lpstr>
      <vt:lpstr>Master Lookup CB SV CEDV</vt:lpstr>
      <vt:lpstr>CB SDV RCC FTE  model</vt:lpstr>
      <vt:lpstr>FY22 SV Single FTE Model-4628 </vt:lpstr>
      <vt:lpstr>FY22 CEDV Single FTE Model-4629</vt:lpstr>
      <vt:lpstr>FY22 SDV  Legal </vt:lpstr>
      <vt:lpstr>4627 BTL UFR 2019</vt:lpstr>
      <vt:lpstr>4628 BTL UFR 2019</vt:lpstr>
      <vt:lpstr>4629 BTL UFR 2019</vt:lpstr>
      <vt:lpstr>BTL 4630 UFR 2019 data</vt:lpstr>
      <vt:lpstr>2019 BTL expenses 3361</vt:lpstr>
      <vt:lpstr>'CB SDV RCC FTE  model'!Print_Area</vt:lpstr>
      <vt:lpstr>Chart!Print_Area</vt:lpstr>
      <vt:lpstr>'FY22 CEDV Single FTE Model-4629'!Print_Area</vt:lpstr>
      <vt:lpstr>'FY22 RCC models-3361'!Print_Area</vt:lpstr>
      <vt:lpstr>'FY22 SDV  Legal '!Print_Area</vt:lpstr>
      <vt:lpstr>'FY22 SV Single FTE Model-4628 '!Print_Area</vt:lpstr>
      <vt:lpstr>'IPAEP  models-3486'!Print_Area</vt:lpstr>
      <vt:lpstr>'RCC Satellite Cntr'!Print_Area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2021-04-27T13:04:08Z</dcterms:created>
  <dcterms:modified xsi:type="dcterms:W3CDTF">2021-04-27T14:49:51Z</dcterms:modified>
</cp:coreProperties>
</file>