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OCT" sheetId="1" r:id="rId1"/>
  </sheets>
  <calcPr calcId="125725"/>
</workbook>
</file>

<file path=xl/calcChain.xml><?xml version="1.0" encoding="utf-8"?>
<calcChain xmlns="http://schemas.openxmlformats.org/spreadsheetml/2006/main">
  <c r="G43" i="1"/>
  <c r="F43"/>
  <c r="G42"/>
  <c r="F42"/>
  <c r="I41"/>
  <c r="H41"/>
  <c r="G41"/>
  <c r="J41" s="1"/>
  <c r="F41"/>
  <c r="G40"/>
  <c r="F40"/>
  <c r="G39"/>
  <c r="F39"/>
  <c r="G38"/>
  <c r="F38"/>
  <c r="G37"/>
  <c r="F37"/>
  <c r="G36"/>
  <c r="F36"/>
  <c r="G35"/>
  <c r="F35"/>
  <c r="J34"/>
  <c r="G34"/>
  <c r="F34"/>
  <c r="I34" s="1"/>
  <c r="G33"/>
  <c r="F33"/>
  <c r="G32"/>
  <c r="F32"/>
  <c r="G31"/>
  <c r="F31"/>
  <c r="G30"/>
  <c r="F30"/>
  <c r="G29"/>
  <c r="F29"/>
  <c r="G28"/>
  <c r="F28"/>
  <c r="G27"/>
  <c r="H27" s="1"/>
  <c r="F27"/>
  <c r="I27" s="1"/>
  <c r="G26"/>
  <c r="F26"/>
  <c r="G25"/>
  <c r="F25"/>
  <c r="G24"/>
  <c r="F24"/>
  <c r="G23"/>
  <c r="F23"/>
  <c r="G22"/>
  <c r="F22"/>
  <c r="G21"/>
  <c r="F21"/>
  <c r="G20"/>
  <c r="F20"/>
  <c r="J19"/>
  <c r="G19"/>
  <c r="F19"/>
  <c r="I19" s="1"/>
  <c r="G18"/>
  <c r="F18"/>
  <c r="G17"/>
  <c r="F17"/>
  <c r="G16"/>
  <c r="F16"/>
  <c r="G15"/>
  <c r="F15"/>
  <c r="G14"/>
  <c r="F14"/>
  <c r="G13"/>
  <c r="F13"/>
  <c r="G12"/>
  <c r="F12"/>
  <c r="I11"/>
  <c r="H11"/>
  <c r="G11"/>
  <c r="J11" s="1"/>
  <c r="F11"/>
  <c r="G10"/>
  <c r="F10"/>
  <c r="G9"/>
  <c r="F9"/>
  <c r="G8"/>
  <c r="F8"/>
  <c r="G7"/>
  <c r="F7"/>
  <c r="G6"/>
  <c r="F6"/>
  <c r="G5"/>
  <c r="F5"/>
  <c r="G4"/>
  <c r="F4"/>
  <c r="H3"/>
  <c r="G3"/>
  <c r="J3" s="1"/>
  <c r="F3"/>
  <c r="I3" s="1"/>
  <c r="I2" s="1"/>
  <c r="G2"/>
  <c r="J2" s="1"/>
  <c r="F2"/>
  <c r="H2" l="1"/>
  <c r="J27"/>
  <c r="H19"/>
  <c r="H34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<sst xmlns="http://schemas.openxmlformats.org/spreadsheetml/2006/main" count="51" uniqueCount="23">
  <si>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</si>
  <si>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</si>
  <si>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</si>
  <si>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</si>
  <si>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</si>
  <si>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</si>
  <si>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</si>
  <si>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</si>
  <si>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</si>
  <si>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October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</si>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</sst>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3" fontId="3" fillId="4" borderId="8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3" fillId="5" borderId="0" xfId="0" applyNumberFormat="1" applyFont="1" applyFill="1"/>
    <xf numFmtId="3" fontId="1" fillId="6" borderId="1" xfId="0" applyNumberFormat="1" applyFont="1" applyFill="1" applyBorder="1"/>
    <xf numFmtId="9" fontId="1" fillId="6" borderId="6" xfId="0" applyNumberFormat="1" applyFont="1" applyFill="1" applyBorder="1" applyAlignment="1">
      <alignment horizontal="center" vertical="top"/>
    </xf>
    <xf numFmtId="9" fontId="0" fillId="6" borderId="1" xfId="0" applyNumberFormat="1" applyFill="1" applyBorder="1" applyAlignment="1">
      <alignment horizontal="center" vertical="top"/>
    </xf>
    <xf numFmtId="0" fontId="0" fillId="5" borderId="0" xfId="0" applyFill="1" applyAlignment="1">
      <alignment horizontal="left" indent="2"/>
    </xf>
    <xf numFmtId="3" fontId="4" fillId="5" borderId="0" xfId="0" applyNumberFormat="1" applyFont="1" applyFill="1"/>
    <xf numFmtId="3" fontId="0" fillId="6" borderId="1" xfId="0" applyNumberFormat="1" applyFill="1" applyBorder="1"/>
    <xf numFmtId="0" fontId="1" fillId="7" borderId="0" xfId="0" applyFont="1" applyFill="1" applyAlignment="1">
      <alignment horizontal="left" indent="1"/>
    </xf>
    <xf numFmtId="3" fontId="3" fillId="7" borderId="0" xfId="0" applyNumberFormat="1" applyFont="1" applyFill="1"/>
    <xf numFmtId="3" fontId="1" fillId="8" borderId="1" xfId="0" applyNumberFormat="1" applyFont="1" applyFill="1" applyBorder="1" applyAlignment="1">
      <alignment horizontal="center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1" xfId="0" applyNumberFormat="1" applyFont="1" applyFill="1" applyBorder="1" applyAlignment="1">
      <alignment horizontal="center" vertical="top"/>
    </xf>
    <xf numFmtId="0" fontId="0" fillId="7" borderId="0" xfId="0" applyFill="1" applyAlignment="1">
      <alignment horizontal="left" indent="2"/>
    </xf>
    <xf numFmtId="3" fontId="4" fillId="7" borderId="0" xfId="0" applyNumberFormat="1" applyFont="1" applyFill="1"/>
    <xf numFmtId="3" fontId="0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3" fillId="9" borderId="0" xfId="0" applyNumberFormat="1" applyFont="1" applyFill="1"/>
    <xf numFmtId="3" fontId="1" fillId="10" borderId="1" xfId="0" applyNumberFormat="1" applyFont="1" applyFill="1" applyBorder="1" applyAlignment="1">
      <alignment horizontal="center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1" xfId="0" applyNumberFormat="1" applyFont="1" applyFill="1" applyBorder="1" applyAlignment="1">
      <alignment horizontal="center" vertical="top"/>
    </xf>
    <xf numFmtId="0" fontId="0" fillId="9" borderId="0" xfId="0" applyFill="1" applyAlignment="1">
      <alignment horizontal="left" indent="2"/>
    </xf>
    <xf numFmtId="3" fontId="4" fillId="9" borderId="0" xfId="0" applyNumberFormat="1" applyFont="1" applyFill="1"/>
    <xf numFmtId="3" fontId="0" fillId="10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3" fillId="11" borderId="0" xfId="0" applyNumberFormat="1" applyFont="1" applyFill="1"/>
    <xf numFmtId="3" fontId="1" fillId="11" borderId="1" xfId="0" applyNumberFormat="1" applyFont="1" applyFill="1" applyBorder="1" applyAlignment="1">
      <alignment horizontal="center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1" xfId="0" applyNumberFormat="1" applyFont="1" applyFill="1" applyBorder="1" applyAlignment="1">
      <alignment horizontal="center" vertical="top"/>
    </xf>
    <xf numFmtId="0" fontId="0" fillId="11" borderId="0" xfId="0" applyFill="1" applyAlignment="1">
      <alignment horizontal="left" indent="2"/>
    </xf>
    <xf numFmtId="3" fontId="4" fillId="11" borderId="0" xfId="0" applyNumberFormat="1" applyFont="1" applyFill="1"/>
    <xf numFmtId="3" fontId="0" fillId="11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3" fillId="12" borderId="0" xfId="0" applyNumberFormat="1" applyFont="1" applyFill="1"/>
    <xf numFmtId="3" fontId="1" fillId="13" borderId="1" xfId="0" applyNumberFormat="1" applyFont="1" applyFill="1" applyBorder="1" applyAlignment="1">
      <alignment horizontal="center"/>
    </xf>
    <xf numFmtId="9" fontId="1" fillId="13" borderId="6" xfId="0" applyNumberFormat="1" applyFont="1" applyFill="1" applyBorder="1" applyAlignment="1">
      <alignment horizontal="center" vertical="top"/>
    </xf>
    <xf numFmtId="164" fontId="1" fillId="13" borderId="1" xfId="0" applyNumberFormat="1" applyFont="1" applyFill="1" applyBorder="1" applyAlignment="1">
      <alignment horizontal="center" vertical="top"/>
    </xf>
    <xf numFmtId="0" fontId="0" fillId="12" borderId="0" xfId="0" applyFill="1" applyAlignment="1">
      <alignment horizontal="left" indent="2"/>
    </xf>
    <xf numFmtId="3" fontId="4" fillId="12" borderId="0" xfId="0" applyNumberFormat="1" applyFont="1" applyFill="1"/>
    <xf numFmtId="3" fontId="0" fillId="13" borderId="1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3" fillId="14" borderId="0" xfId="0" applyNumberFormat="1" applyFont="1" applyFill="1"/>
    <xf numFmtId="3" fontId="1" fillId="15" borderId="1" xfId="0" applyNumberFormat="1" applyFont="1" applyFill="1" applyBorder="1" applyAlignment="1">
      <alignment horizontal="center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1" xfId="0" applyNumberFormat="1" applyFont="1" applyFill="1" applyBorder="1" applyAlignment="1">
      <alignment horizontal="center" vertical="top"/>
    </xf>
    <xf numFmtId="0" fontId="0" fillId="14" borderId="0" xfId="0" applyFill="1" applyAlignment="1">
      <alignment horizontal="left" indent="2"/>
    </xf>
    <xf numFmtId="3" fontId="4" fillId="14" borderId="0" xfId="0" applyNumberFormat="1" applyFont="1" applyFill="1"/>
    <xf numFmtId="3" fontId="0" fillId="15" borderId="1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A2" sqref="A2:E43"/>
    </sheetView>
  </sheetViews>
  <sheetFormatPr defaultRowHeight="15"/>
  <cols>
    <col min="1" max="1" width="17.42578125" customWidth="1"/>
    <col min="2" max="2" width="13.140625" style="63" customWidth="1"/>
    <col min="3" max="3" width="14.42578125" style="63" customWidth="1"/>
    <col min="4" max="4" width="13.140625" style="63" customWidth="1"/>
    <col min="5" max="5" width="14.140625" style="63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v>1529971</v>
      </c>
      <c r="C2" s="11">
        <v>37091131.500000007</v>
      </c>
      <c r="D2" s="11">
        <v>25760</v>
      </c>
      <c r="E2" s="11">
        <v>45622957.189999998</v>
      </c>
      <c r="F2" s="12">
        <f>B2+D2</f>
        <v>1555731</v>
      </c>
      <c r="G2" s="12">
        <f>C2+E2</f>
        <v>82714088.689999998</v>
      </c>
      <c r="H2" s="13">
        <f>SUM(H3:H43)</f>
        <v>1</v>
      </c>
      <c r="I2" s="14">
        <f>SUM(I3:I43)</f>
        <v>1</v>
      </c>
      <c r="J2" s="14">
        <f>E2/G2</f>
        <v>0.55157419869531543</v>
      </c>
    </row>
    <row r="3" spans="1:10">
      <c r="A3" s="15" t="s">
        <v>10</v>
      </c>
      <c r="B3" s="16">
        <v>1265837</v>
      </c>
      <c r="C3" s="16">
        <v>22845973.830000002</v>
      </c>
      <c r="D3" s="16">
        <v>3455</v>
      </c>
      <c r="E3" s="16">
        <v>170062.06</v>
      </c>
      <c r="F3" s="17">
        <f>B3+D3</f>
        <v>1269292</v>
      </c>
      <c r="G3" s="17">
        <f>C3+E3</f>
        <v>23016035.890000001</v>
      </c>
      <c r="H3" s="18">
        <f>G3/G$2</f>
        <v>0.27826016407266063</v>
      </c>
      <c r="I3" s="19">
        <f>F3/F2</f>
        <v>0.8158814088039642</v>
      </c>
      <c r="J3" s="19">
        <f>E3/G3</f>
        <v>7.3888510086086764E-3</v>
      </c>
    </row>
    <row r="4" spans="1:10">
      <c r="A4" s="20" t="s">
        <v>11</v>
      </c>
      <c r="B4" s="21">
        <v>239507</v>
      </c>
      <c r="C4" s="21">
        <v>673665.1</v>
      </c>
      <c r="D4" s="21">
        <v>346</v>
      </c>
      <c r="E4" s="21">
        <v>1858.8</v>
      </c>
      <c r="F4" s="22">
        <f>B4+D4</f>
        <v>239853</v>
      </c>
      <c r="G4" s="22">
        <f t="shared" ref="F4:G33" si="0">C4+E4</f>
        <v>675523.9</v>
      </c>
      <c r="H4" s="18"/>
      <c r="I4" s="19"/>
      <c r="J4" s="19"/>
    </row>
    <row r="5" spans="1:10">
      <c r="A5" s="20" t="s">
        <v>12</v>
      </c>
      <c r="B5" s="21">
        <v>27755</v>
      </c>
      <c r="C5" s="21">
        <v>782728</v>
      </c>
      <c r="D5" s="21">
        <v>45</v>
      </c>
      <c r="E5" s="21">
        <v>2746</v>
      </c>
      <c r="F5" s="22">
        <f t="shared" si="0"/>
        <v>27800</v>
      </c>
      <c r="G5" s="22">
        <f t="shared" si="0"/>
        <v>785474</v>
      </c>
      <c r="H5" s="18"/>
      <c r="I5" s="19"/>
      <c r="J5" s="19"/>
    </row>
    <row r="6" spans="1:10">
      <c r="A6" s="20" t="s">
        <v>13</v>
      </c>
      <c r="B6" s="21">
        <v>1394</v>
      </c>
      <c r="C6" s="21">
        <v>50641</v>
      </c>
      <c r="D6" s="21">
        <v>0</v>
      </c>
      <c r="E6" s="21">
        <v>0</v>
      </c>
      <c r="F6" s="22">
        <f t="shared" si="0"/>
        <v>1394</v>
      </c>
      <c r="G6" s="22">
        <f t="shared" si="0"/>
        <v>50641</v>
      </c>
      <c r="H6" s="18"/>
      <c r="I6" s="19"/>
      <c r="J6" s="19"/>
    </row>
    <row r="7" spans="1:10">
      <c r="A7" s="20" t="s">
        <v>14</v>
      </c>
      <c r="B7" s="21">
        <v>725310</v>
      </c>
      <c r="C7" s="21">
        <v>15670042</v>
      </c>
      <c r="D7" s="21">
        <v>2511</v>
      </c>
      <c r="E7" s="21">
        <v>145506</v>
      </c>
      <c r="F7" s="22">
        <f t="shared" si="0"/>
        <v>727821</v>
      </c>
      <c r="G7" s="22">
        <f t="shared" si="0"/>
        <v>15815548</v>
      </c>
      <c r="H7" s="18"/>
      <c r="I7" s="19"/>
      <c r="J7" s="19"/>
    </row>
    <row r="8" spans="1:10">
      <c r="A8" s="20" t="s">
        <v>15</v>
      </c>
      <c r="B8" s="21">
        <v>38658</v>
      </c>
      <c r="C8" s="21">
        <v>78295</v>
      </c>
      <c r="D8" s="21">
        <v>245</v>
      </c>
      <c r="E8" s="21">
        <v>801</v>
      </c>
      <c r="F8" s="22">
        <f t="shared" si="0"/>
        <v>38903</v>
      </c>
      <c r="G8" s="22">
        <f t="shared" si="0"/>
        <v>79096</v>
      </c>
      <c r="H8" s="18"/>
      <c r="I8" s="19"/>
      <c r="J8" s="19"/>
    </row>
    <row r="9" spans="1:10">
      <c r="A9" s="20" t="s">
        <v>16</v>
      </c>
      <c r="B9" s="21">
        <v>222387</v>
      </c>
      <c r="C9" s="21">
        <v>5364760</v>
      </c>
      <c r="D9" s="21">
        <v>302</v>
      </c>
      <c r="E9" s="21">
        <v>18333</v>
      </c>
      <c r="F9" s="22">
        <f t="shared" si="0"/>
        <v>222689</v>
      </c>
      <c r="G9" s="22">
        <f t="shared" si="0"/>
        <v>5383093</v>
      </c>
      <c r="H9" s="18"/>
      <c r="I9" s="19"/>
      <c r="J9" s="19"/>
    </row>
    <row r="10" spans="1:10">
      <c r="A10" s="20" t="s">
        <v>17</v>
      </c>
      <c r="B10" s="21">
        <v>10826</v>
      </c>
      <c r="C10" s="21">
        <v>225842.73</v>
      </c>
      <c r="D10" s="21">
        <v>6</v>
      </c>
      <c r="E10" s="21">
        <v>817.26</v>
      </c>
      <c r="F10" s="22">
        <f t="shared" si="0"/>
        <v>10832</v>
      </c>
      <c r="G10" s="22">
        <f t="shared" si="0"/>
        <v>226659.99000000002</v>
      </c>
      <c r="H10" s="18"/>
      <c r="I10" s="19"/>
      <c r="J10" s="19"/>
    </row>
    <row r="11" spans="1:10">
      <c r="A11" s="23" t="s">
        <v>18</v>
      </c>
      <c r="B11" s="24">
        <v>146218</v>
      </c>
      <c r="C11" s="24">
        <v>2441216.9500000002</v>
      </c>
      <c r="D11" s="24">
        <v>216</v>
      </c>
      <c r="E11" s="24">
        <v>5370</v>
      </c>
      <c r="F11" s="25">
        <f t="shared" si="0"/>
        <v>146434</v>
      </c>
      <c r="G11" s="25">
        <f t="shared" si="0"/>
        <v>2446586.9500000002</v>
      </c>
      <c r="H11" s="26">
        <f>G11/G2</f>
        <v>2.9578841872627541E-2</v>
      </c>
      <c r="I11" s="27">
        <f>F11/F2</f>
        <v>9.4125526842365428E-2</v>
      </c>
      <c r="J11" s="27">
        <f>E11/G11</f>
        <v>2.194894401770597E-3</v>
      </c>
    </row>
    <row r="12" spans="1:10">
      <c r="A12" s="28" t="s">
        <v>11</v>
      </c>
      <c r="B12" s="29">
        <v>33855</v>
      </c>
      <c r="C12" s="29">
        <v>99105.1</v>
      </c>
      <c r="D12" s="29">
        <v>0</v>
      </c>
      <c r="E12" s="29">
        <v>0</v>
      </c>
      <c r="F12" s="30">
        <f t="shared" si="0"/>
        <v>33855</v>
      </c>
      <c r="G12" s="30">
        <f t="shared" si="0"/>
        <v>99105.1</v>
      </c>
      <c r="H12" s="26"/>
      <c r="I12" s="27"/>
      <c r="J12" s="27"/>
    </row>
    <row r="13" spans="1:10">
      <c r="A13" s="28" t="s">
        <v>12</v>
      </c>
      <c r="B13" s="29">
        <v>4714</v>
      </c>
      <c r="C13" s="29">
        <v>125187</v>
      </c>
      <c r="D13" s="29">
        <v>0</v>
      </c>
      <c r="E13" s="29">
        <v>0</v>
      </c>
      <c r="F13" s="30">
        <f t="shared" si="0"/>
        <v>4714</v>
      </c>
      <c r="G13" s="30">
        <f t="shared" si="0"/>
        <v>125187</v>
      </c>
      <c r="H13" s="26"/>
      <c r="I13" s="27"/>
      <c r="J13" s="27"/>
    </row>
    <row r="14" spans="1:10">
      <c r="A14" s="28" t="s">
        <v>13</v>
      </c>
      <c r="B14" s="29">
        <v>110</v>
      </c>
      <c r="C14" s="29">
        <v>3714</v>
      </c>
      <c r="D14" s="29">
        <v>0</v>
      </c>
      <c r="E14" s="29">
        <v>0</v>
      </c>
      <c r="F14" s="30">
        <f t="shared" si="0"/>
        <v>110</v>
      </c>
      <c r="G14" s="30">
        <f t="shared" si="0"/>
        <v>3714</v>
      </c>
      <c r="H14" s="26"/>
      <c r="I14" s="27"/>
      <c r="J14" s="27"/>
    </row>
    <row r="15" spans="1:10">
      <c r="A15" s="28" t="s">
        <v>14</v>
      </c>
      <c r="B15" s="29">
        <v>67960</v>
      </c>
      <c r="C15" s="29">
        <v>1495169</v>
      </c>
      <c r="D15" s="29">
        <v>216</v>
      </c>
      <c r="E15" s="29">
        <v>5370</v>
      </c>
      <c r="F15" s="30">
        <f t="shared" si="0"/>
        <v>68176</v>
      </c>
      <c r="G15" s="30">
        <f t="shared" si="0"/>
        <v>1500539</v>
      </c>
      <c r="H15" s="26"/>
      <c r="I15" s="27"/>
      <c r="J15" s="27"/>
    </row>
    <row r="16" spans="1:10">
      <c r="A16" s="28" t="s">
        <v>15</v>
      </c>
      <c r="B16" s="29">
        <v>10301</v>
      </c>
      <c r="C16" s="29">
        <v>21705</v>
      </c>
      <c r="D16" s="29">
        <v>0</v>
      </c>
      <c r="E16" s="29">
        <v>0</v>
      </c>
      <c r="F16" s="30">
        <f t="shared" si="0"/>
        <v>10301</v>
      </c>
      <c r="G16" s="30">
        <f t="shared" si="0"/>
        <v>21705</v>
      </c>
      <c r="H16" s="26"/>
      <c r="I16" s="27"/>
      <c r="J16" s="27"/>
    </row>
    <row r="17" spans="1:10">
      <c r="A17" s="28" t="s">
        <v>16</v>
      </c>
      <c r="B17" s="29">
        <v>26257</v>
      </c>
      <c r="C17" s="29">
        <v>628455</v>
      </c>
      <c r="D17" s="29">
        <v>0</v>
      </c>
      <c r="E17" s="29">
        <v>0</v>
      </c>
      <c r="F17" s="30">
        <f t="shared" si="0"/>
        <v>26257</v>
      </c>
      <c r="G17" s="30">
        <f t="shared" si="0"/>
        <v>628455</v>
      </c>
      <c r="H17" s="26"/>
      <c r="I17" s="27"/>
      <c r="J17" s="27"/>
    </row>
    <row r="18" spans="1:10">
      <c r="A18" s="28" t="s">
        <v>17</v>
      </c>
      <c r="B18" s="29">
        <v>3021</v>
      </c>
      <c r="C18" s="29">
        <v>67881.850000000006</v>
      </c>
      <c r="D18" s="29">
        <v>0</v>
      </c>
      <c r="E18" s="29">
        <v>0</v>
      </c>
      <c r="F18" s="30">
        <f t="shared" si="0"/>
        <v>3021</v>
      </c>
      <c r="G18" s="30">
        <f t="shared" si="0"/>
        <v>67881.850000000006</v>
      </c>
      <c r="H18" s="26"/>
      <c r="I18" s="27"/>
      <c r="J18" s="27"/>
    </row>
    <row r="19" spans="1:10">
      <c r="A19" s="31" t="s">
        <v>19</v>
      </c>
      <c r="B19" s="32">
        <v>101786</v>
      </c>
      <c r="C19" s="32">
        <v>4091834.69</v>
      </c>
      <c r="D19" s="32">
        <v>11731</v>
      </c>
      <c r="E19" s="32">
        <v>1290671.7</v>
      </c>
      <c r="F19" s="33">
        <f t="shared" si="0"/>
        <v>113517</v>
      </c>
      <c r="G19" s="33">
        <f t="shared" si="0"/>
        <v>5382506.3899999997</v>
      </c>
      <c r="H19" s="34">
        <f>G19/G2</f>
        <v>6.5073634676346692E-2</v>
      </c>
      <c r="I19" s="35">
        <f>F19/F2</f>
        <v>7.2966984652231004E-2</v>
      </c>
      <c r="J19" s="35">
        <f>E19/G19</f>
        <v>0.2397900915450655</v>
      </c>
    </row>
    <row r="20" spans="1:10">
      <c r="A20" s="36" t="s">
        <v>11</v>
      </c>
      <c r="B20" s="37">
        <v>24349</v>
      </c>
      <c r="C20" s="37">
        <v>218735</v>
      </c>
      <c r="D20" s="37">
        <v>4119</v>
      </c>
      <c r="E20" s="37">
        <v>155544.70000000001</v>
      </c>
      <c r="F20" s="38">
        <f t="shared" si="0"/>
        <v>28468</v>
      </c>
      <c r="G20" s="38">
        <f t="shared" si="0"/>
        <v>374279.7</v>
      </c>
      <c r="H20" s="34"/>
      <c r="I20" s="35"/>
      <c r="J20" s="35"/>
    </row>
    <row r="21" spans="1:10">
      <c r="A21" s="36" t="s">
        <v>12</v>
      </c>
      <c r="B21" s="37">
        <v>3982</v>
      </c>
      <c r="C21" s="37">
        <v>294092</v>
      </c>
      <c r="D21" s="37">
        <v>416</v>
      </c>
      <c r="E21" s="37">
        <v>63350</v>
      </c>
      <c r="F21" s="38">
        <f t="shared" si="0"/>
        <v>4398</v>
      </c>
      <c r="G21" s="38">
        <f t="shared" si="0"/>
        <v>357442</v>
      </c>
      <c r="H21" s="34"/>
      <c r="I21" s="35"/>
      <c r="J21" s="35"/>
    </row>
    <row r="22" spans="1:10">
      <c r="A22" s="36" t="s">
        <v>13</v>
      </c>
      <c r="B22" s="37">
        <v>155</v>
      </c>
      <c r="C22" s="37">
        <v>27981</v>
      </c>
      <c r="D22" s="37">
        <v>0</v>
      </c>
      <c r="E22" s="37">
        <v>0</v>
      </c>
      <c r="F22" s="38">
        <f t="shared" si="0"/>
        <v>155</v>
      </c>
      <c r="G22" s="38">
        <f t="shared" si="0"/>
        <v>27981</v>
      </c>
      <c r="H22" s="34"/>
      <c r="I22" s="35"/>
      <c r="J22" s="35"/>
    </row>
    <row r="23" spans="1:10">
      <c r="A23" s="36" t="s">
        <v>14</v>
      </c>
      <c r="B23" s="37">
        <v>47137</v>
      </c>
      <c r="C23" s="37">
        <v>2183225</v>
      </c>
      <c r="D23" s="37">
        <v>4819</v>
      </c>
      <c r="E23" s="37">
        <v>714133</v>
      </c>
      <c r="F23" s="38">
        <f t="shared" si="0"/>
        <v>51956</v>
      </c>
      <c r="G23" s="38">
        <f t="shared" si="0"/>
        <v>2897358</v>
      </c>
      <c r="H23" s="34"/>
      <c r="I23" s="35"/>
      <c r="J23" s="35"/>
    </row>
    <row r="24" spans="1:10">
      <c r="A24" s="36" t="s">
        <v>15</v>
      </c>
      <c r="B24" s="37">
        <v>3314</v>
      </c>
      <c r="C24" s="37">
        <v>13428</v>
      </c>
      <c r="D24" s="37">
        <v>166</v>
      </c>
      <c r="E24" s="37">
        <v>1305</v>
      </c>
      <c r="F24" s="38">
        <f t="shared" si="0"/>
        <v>3480</v>
      </c>
      <c r="G24" s="38">
        <f t="shared" si="0"/>
        <v>14733</v>
      </c>
      <c r="H24" s="34"/>
      <c r="I24" s="35"/>
      <c r="J24" s="35"/>
    </row>
    <row r="25" spans="1:10">
      <c r="A25" s="36" t="s">
        <v>16</v>
      </c>
      <c r="B25" s="37">
        <v>21563</v>
      </c>
      <c r="C25" s="37">
        <v>1295139</v>
      </c>
      <c r="D25" s="37">
        <v>2124</v>
      </c>
      <c r="E25" s="37">
        <v>343936</v>
      </c>
      <c r="F25" s="38">
        <f t="shared" si="0"/>
        <v>23687</v>
      </c>
      <c r="G25" s="38">
        <f t="shared" si="0"/>
        <v>1639075</v>
      </c>
      <c r="H25" s="34"/>
      <c r="I25" s="35"/>
      <c r="J25" s="35"/>
    </row>
    <row r="26" spans="1:10">
      <c r="A26" s="36" t="s">
        <v>17</v>
      </c>
      <c r="B26" s="37">
        <v>1286</v>
      </c>
      <c r="C26" s="37">
        <v>59234.69</v>
      </c>
      <c r="D26" s="37">
        <v>87</v>
      </c>
      <c r="E26" s="37">
        <v>12403</v>
      </c>
      <c r="F26" s="38">
        <f t="shared" si="0"/>
        <v>1373</v>
      </c>
      <c r="G26" s="38">
        <f t="shared" si="0"/>
        <v>71637.69</v>
      </c>
      <c r="H26" s="34"/>
      <c r="I26" s="35"/>
      <c r="J26" s="35"/>
    </row>
    <row r="27" spans="1:10">
      <c r="A27" s="39" t="s">
        <v>20</v>
      </c>
      <c r="B27" s="40">
        <v>11745</v>
      </c>
      <c r="C27" s="40">
        <v>4148876.82</v>
      </c>
      <c r="D27" s="40">
        <v>5932</v>
      </c>
      <c r="E27" s="40">
        <v>4630325.49</v>
      </c>
      <c r="F27" s="41">
        <f t="shared" si="0"/>
        <v>17677</v>
      </c>
      <c r="G27" s="41">
        <f t="shared" si="0"/>
        <v>8779202.3100000005</v>
      </c>
      <c r="H27" s="42">
        <f>G27/G2</f>
        <v>0.10613914085305509</v>
      </c>
      <c r="I27" s="43">
        <f>F27/F2</f>
        <v>1.1362504186135007E-2</v>
      </c>
      <c r="J27" s="43">
        <f>E27/G27</f>
        <v>0.52741984140470277</v>
      </c>
    </row>
    <row r="28" spans="1:10">
      <c r="A28" s="44" t="s">
        <v>11</v>
      </c>
      <c r="B28" s="45">
        <v>210</v>
      </c>
      <c r="C28" s="45">
        <v>46245</v>
      </c>
      <c r="D28" s="45">
        <v>585</v>
      </c>
      <c r="E28" s="45">
        <v>214662</v>
      </c>
      <c r="F28" s="46">
        <f t="shared" si="0"/>
        <v>795</v>
      </c>
      <c r="G28" s="46">
        <f t="shared" si="0"/>
        <v>260907</v>
      </c>
      <c r="H28" s="42"/>
      <c r="I28" s="43"/>
      <c r="J28" s="43"/>
    </row>
    <row r="29" spans="1:10">
      <c r="A29" s="44" t="s">
        <v>12</v>
      </c>
      <c r="B29" s="45">
        <v>312</v>
      </c>
      <c r="C29" s="45">
        <v>268346</v>
      </c>
      <c r="D29" s="45">
        <v>231</v>
      </c>
      <c r="E29" s="45">
        <v>291903</v>
      </c>
      <c r="F29" s="46">
        <f t="shared" si="0"/>
        <v>543</v>
      </c>
      <c r="G29" s="46">
        <f t="shared" si="0"/>
        <v>560249</v>
      </c>
      <c r="H29" s="42"/>
      <c r="I29" s="43"/>
      <c r="J29" s="43"/>
    </row>
    <row r="30" spans="1:10">
      <c r="A30" s="44" t="s">
        <v>14</v>
      </c>
      <c r="B30" s="45">
        <v>9018</v>
      </c>
      <c r="C30" s="45">
        <v>1807561</v>
      </c>
      <c r="D30" s="45">
        <v>3255</v>
      </c>
      <c r="E30" s="45">
        <v>1724324</v>
      </c>
      <c r="F30" s="46">
        <f t="shared" si="0"/>
        <v>12273</v>
      </c>
      <c r="G30" s="46">
        <f t="shared" si="0"/>
        <v>3531885</v>
      </c>
      <c r="H30" s="42"/>
      <c r="I30" s="43"/>
      <c r="J30" s="43"/>
    </row>
    <row r="31" spans="1:10">
      <c r="A31" s="44" t="s">
        <v>15</v>
      </c>
      <c r="B31" s="45">
        <v>268</v>
      </c>
      <c r="C31" s="45">
        <v>14845</v>
      </c>
      <c r="D31" s="45">
        <v>250</v>
      </c>
      <c r="E31" s="45">
        <v>21949</v>
      </c>
      <c r="F31" s="46">
        <f t="shared" si="0"/>
        <v>518</v>
      </c>
      <c r="G31" s="46">
        <f t="shared" si="0"/>
        <v>36794</v>
      </c>
      <c r="H31" s="42"/>
      <c r="I31" s="43"/>
      <c r="J31" s="43"/>
    </row>
    <row r="32" spans="1:10">
      <c r="A32" s="44" t="s">
        <v>16</v>
      </c>
      <c r="B32" s="45">
        <v>1769</v>
      </c>
      <c r="C32" s="45">
        <v>1911183</v>
      </c>
      <c r="D32" s="45">
        <v>1542</v>
      </c>
      <c r="E32" s="45">
        <v>2321474</v>
      </c>
      <c r="F32" s="46">
        <f t="shared" si="0"/>
        <v>3311</v>
      </c>
      <c r="G32" s="46">
        <f t="shared" si="0"/>
        <v>4232657</v>
      </c>
      <c r="H32" s="42"/>
      <c r="I32" s="43"/>
      <c r="J32" s="43"/>
    </row>
    <row r="33" spans="1:10">
      <c r="A33" s="44" t="s">
        <v>17</v>
      </c>
      <c r="B33" s="45">
        <v>168</v>
      </c>
      <c r="C33" s="45">
        <v>100696.82</v>
      </c>
      <c r="D33" s="45">
        <v>69</v>
      </c>
      <c r="E33" s="45">
        <v>56013.49</v>
      </c>
      <c r="F33" s="46">
        <f t="shared" si="0"/>
        <v>237</v>
      </c>
      <c r="G33" s="46">
        <f t="shared" si="0"/>
        <v>156710.31</v>
      </c>
      <c r="H33" s="42"/>
      <c r="I33" s="43"/>
      <c r="J33" s="43"/>
    </row>
    <row r="34" spans="1:10">
      <c r="A34" s="47" t="s">
        <v>21</v>
      </c>
      <c r="B34" s="48">
        <v>4384</v>
      </c>
      <c r="C34" s="48">
        <v>3561495.21</v>
      </c>
      <c r="D34" s="48">
        <v>4426</v>
      </c>
      <c r="E34" s="48">
        <v>39526527.939999998</v>
      </c>
      <c r="F34" s="49">
        <f>B34+D34</f>
        <v>8810</v>
      </c>
      <c r="G34" s="49">
        <f>C34+E34</f>
        <v>43088023.149999999</v>
      </c>
      <c r="H34" s="50">
        <f>G34/G2</f>
        <v>0.52092725474480472</v>
      </c>
      <c r="I34" s="51">
        <f>F34/F2</f>
        <v>5.6629327306584494E-3</v>
      </c>
      <c r="J34" s="51">
        <f>E34/G34</f>
        <v>0.9173437315144034</v>
      </c>
    </row>
    <row r="35" spans="1:10">
      <c r="A35" s="52" t="s">
        <v>11</v>
      </c>
      <c r="B35" s="53">
        <v>6</v>
      </c>
      <c r="C35" s="53">
        <v>22306.7</v>
      </c>
      <c r="D35" s="53">
        <v>91</v>
      </c>
      <c r="E35" s="53">
        <v>417718</v>
      </c>
      <c r="F35" s="54">
        <f>B35+D35</f>
        <v>97</v>
      </c>
      <c r="G35" s="54">
        <f>C35+E35</f>
        <v>440024.7</v>
      </c>
      <c r="H35" s="50"/>
      <c r="I35" s="51"/>
      <c r="J35" s="51"/>
    </row>
    <row r="36" spans="1:10">
      <c r="A36" s="52" t="s">
        <v>12</v>
      </c>
      <c r="B36" s="53">
        <v>25</v>
      </c>
      <c r="C36" s="53">
        <v>181620</v>
      </c>
      <c r="D36" s="53">
        <v>83</v>
      </c>
      <c r="E36" s="53">
        <v>3662889</v>
      </c>
      <c r="F36" s="54">
        <f t="shared" ref="F36:G40" si="1">B36+D36</f>
        <v>108</v>
      </c>
      <c r="G36" s="54">
        <f t="shared" si="1"/>
        <v>3844509</v>
      </c>
      <c r="H36" s="50"/>
      <c r="I36" s="51"/>
      <c r="J36" s="51"/>
    </row>
    <row r="37" spans="1:10">
      <c r="A37" s="52" t="s">
        <v>14</v>
      </c>
      <c r="B37" s="53">
        <v>4303</v>
      </c>
      <c r="C37" s="53">
        <v>3023299</v>
      </c>
      <c r="D37" s="53">
        <v>3974</v>
      </c>
      <c r="E37" s="53">
        <v>29504311</v>
      </c>
      <c r="F37" s="54">
        <f t="shared" si="1"/>
        <v>8277</v>
      </c>
      <c r="G37" s="54">
        <f t="shared" si="1"/>
        <v>32527610</v>
      </c>
      <c r="H37" s="50"/>
      <c r="I37" s="51"/>
      <c r="J37" s="51"/>
    </row>
    <row r="38" spans="1:10">
      <c r="A38" s="52" t="s">
        <v>15</v>
      </c>
      <c r="B38" s="53">
        <v>2</v>
      </c>
      <c r="C38" s="53">
        <v>553</v>
      </c>
      <c r="D38" s="53">
        <v>19</v>
      </c>
      <c r="E38" s="53">
        <v>63404</v>
      </c>
      <c r="F38" s="54">
        <f t="shared" si="1"/>
        <v>21</v>
      </c>
      <c r="G38" s="54">
        <f t="shared" si="1"/>
        <v>63957</v>
      </c>
      <c r="H38" s="50"/>
      <c r="I38" s="51"/>
      <c r="J38" s="51"/>
    </row>
    <row r="39" spans="1:10">
      <c r="A39" s="52" t="s">
        <v>16</v>
      </c>
      <c r="B39" s="53">
        <v>42</v>
      </c>
      <c r="C39" s="53">
        <v>310212</v>
      </c>
      <c r="D39" s="53">
        <v>240</v>
      </c>
      <c r="E39" s="53">
        <v>5582197</v>
      </c>
      <c r="F39" s="54">
        <f t="shared" si="1"/>
        <v>282</v>
      </c>
      <c r="G39" s="54">
        <f t="shared" si="1"/>
        <v>5892409</v>
      </c>
      <c r="H39" s="50"/>
      <c r="I39" s="51"/>
      <c r="J39" s="51"/>
    </row>
    <row r="40" spans="1:10">
      <c r="A40" s="52" t="s">
        <v>17</v>
      </c>
      <c r="B40" s="53">
        <v>6</v>
      </c>
      <c r="C40" s="53">
        <v>23504.510000000002</v>
      </c>
      <c r="D40" s="53">
        <v>19</v>
      </c>
      <c r="E40" s="53">
        <v>296008.94</v>
      </c>
      <c r="F40" s="54">
        <f t="shared" si="1"/>
        <v>25</v>
      </c>
      <c r="G40" s="54">
        <f t="shared" si="1"/>
        <v>319513.45</v>
      </c>
      <c r="H40" s="50"/>
      <c r="I40" s="51"/>
      <c r="J40" s="51"/>
    </row>
    <row r="41" spans="1:10">
      <c r="A41" s="55" t="s">
        <v>22</v>
      </c>
      <c r="B41" s="56">
        <v>1</v>
      </c>
      <c r="C41" s="56">
        <v>1734</v>
      </c>
      <c r="D41" s="56">
        <v>0</v>
      </c>
      <c r="E41" s="56">
        <v>0</v>
      </c>
      <c r="F41" s="57">
        <f>B41+D41</f>
        <v>1</v>
      </c>
      <c r="G41" s="57">
        <f>C41+E41</f>
        <v>1734</v>
      </c>
      <c r="H41" s="58">
        <f>G41/G2</f>
        <v>2.0963780505383695E-5</v>
      </c>
      <c r="I41" s="59">
        <f>F41/F2</f>
        <v>6.4278464593171952E-7</v>
      </c>
      <c r="J41" s="59">
        <f>E43/G41</f>
        <v>0</v>
      </c>
    </row>
    <row r="42" spans="1:10">
      <c r="A42" s="60" t="s">
        <v>13</v>
      </c>
      <c r="B42" s="61">
        <v>1</v>
      </c>
      <c r="C42" s="61">
        <v>1734</v>
      </c>
      <c r="D42" s="61">
        <v>0</v>
      </c>
      <c r="E42" s="61">
        <v>0</v>
      </c>
      <c r="F42" s="62">
        <f t="shared" ref="F42:G43" si="2">B42+D42</f>
        <v>1</v>
      </c>
      <c r="G42" s="62">
        <f t="shared" si="2"/>
        <v>1734</v>
      </c>
      <c r="H42" s="58"/>
      <c r="I42" s="59"/>
      <c r="J42" s="59"/>
    </row>
    <row r="43" spans="1:10">
      <c r="A43" s="60" t="s">
        <v>16</v>
      </c>
      <c r="B43" s="61">
        <v>0</v>
      </c>
      <c r="C43" s="61">
        <v>0</v>
      </c>
      <c r="D43" s="61">
        <v>0</v>
      </c>
      <c r="E43" s="61">
        <v>0</v>
      </c>
      <c r="F43" s="62">
        <f t="shared" si="2"/>
        <v>0</v>
      </c>
      <c r="G43" s="62">
        <f t="shared" si="2"/>
        <v>0</v>
      </c>
      <c r="H43" s="58"/>
      <c r="I43" s="59"/>
      <c r="J43" s="59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2014-04-18T20:07:54Z</dcterms:created>
  <dc:creator>zatala</dc:creator>
  <lastModifiedBy>zatala</lastModifiedBy>
  <dcterms:modified xsi:type="dcterms:W3CDTF">2014-04-18T20:07:58Z</dcterms:modified>
</coreProperties>
</file>