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195" yWindow="-90" windowWidth="11805" windowHeight="10215"/>
  </bookViews>
  <sheets>
    <sheet name="fatalities" sheetId="1" r:id="rId1"/>
  </sheets>
  <calcPr calcId="145621"/>
</workbook>
</file>

<file path=xl/calcChain.xml><?xml version="1.0" encoding="utf-8"?>
<calcChain xmlns="http://schemas.openxmlformats.org/spreadsheetml/2006/main">
  <c r="G36" i="1" l="1"/>
  <c r="H36" i="1"/>
  <c r="H21" i="1"/>
  <c r="H29" i="1"/>
  <c r="E12" i="1"/>
  <c r="D12" i="1"/>
  <c r="C12" i="1"/>
  <c r="B12" i="1"/>
  <c r="G18" i="1"/>
  <c r="H18" i="1" s="1"/>
  <c r="G19" i="1"/>
  <c r="H19" i="1" s="1"/>
  <c r="G20" i="1"/>
  <c r="H20" i="1" s="1"/>
  <c r="G21" i="1"/>
  <c r="G22" i="1"/>
  <c r="H22" i="1" s="1"/>
  <c r="G23" i="1"/>
  <c r="H23" i="1" s="1"/>
  <c r="G24" i="1"/>
  <c r="H24" i="1" s="1"/>
  <c r="G25" i="1"/>
  <c r="H25" i="1" s="1"/>
  <c r="G26" i="1"/>
  <c r="H26" i="1" s="1"/>
  <c r="G27" i="1"/>
  <c r="H27" i="1" s="1"/>
  <c r="G28" i="1"/>
  <c r="H28" i="1" s="1"/>
  <c r="G29" i="1"/>
  <c r="G30" i="1"/>
  <c r="H30" i="1" s="1"/>
  <c r="G31" i="1"/>
  <c r="H31" i="1" s="1"/>
  <c r="G32" i="1"/>
  <c r="H32" i="1" s="1"/>
  <c r="G33" i="1"/>
  <c r="H33" i="1" s="1"/>
  <c r="G34" i="1"/>
  <c r="H34" i="1" s="1"/>
  <c r="G35" i="1"/>
  <c r="H35" i="1" s="1"/>
  <c r="G37" i="1"/>
  <c r="H37" i="1" s="1"/>
  <c r="G38" i="1"/>
  <c r="H38" i="1" s="1"/>
  <c r="G39" i="1"/>
  <c r="H39" i="1" s="1"/>
  <c r="G40" i="1"/>
  <c r="H40" i="1" s="1"/>
  <c r="G17" i="1"/>
  <c r="H17" i="1" s="1"/>
</calcChain>
</file>

<file path=xl/sharedStrings.xml><?xml version="1.0" encoding="utf-8"?>
<sst xmlns="http://schemas.openxmlformats.org/spreadsheetml/2006/main" count="46" uniqueCount="40">
  <si>
    <t>INJURY INTENT</t>
  </si>
  <si>
    <t>Totals</t>
  </si>
  <si>
    <t>Total Counts by Intent</t>
  </si>
  <si>
    <t>Percent by Intent</t>
  </si>
  <si>
    <t>Injury Mechanism</t>
  </si>
  <si>
    <t>Cut/pierce</t>
  </si>
  <si>
    <t>Drowning/submersion</t>
  </si>
  <si>
    <t>Fall</t>
  </si>
  <si>
    <t>Fire/flame and burns</t>
  </si>
  <si>
    <t>Firearms</t>
  </si>
  <si>
    <t>Machinery</t>
  </si>
  <si>
    <t>Natural/environmental</t>
  </si>
  <si>
    <t>Struck by, against</t>
  </si>
  <si>
    <t>Motor vehicle traffic-related</t>
  </si>
  <si>
    <t>Motorcyclist</t>
  </si>
  <si>
    <t>Pedal Cyclist</t>
  </si>
  <si>
    <t>Pedestrian</t>
  </si>
  <si>
    <t>Other transport</t>
  </si>
  <si>
    <t xml:space="preserve">Other specified &amp; classifiable </t>
  </si>
  <si>
    <t>Other specified, not classifiable</t>
  </si>
  <si>
    <t>Unspecified</t>
  </si>
  <si>
    <t xml:space="preserve">Injury Surveillance Program, Massachusetts Department of Public Health    </t>
  </si>
  <si>
    <t>Key Indicators</t>
  </si>
  <si>
    <t>Pedal cyclist, non-traffic</t>
  </si>
  <si>
    <t>Pedestrian, non-traffic</t>
  </si>
  <si>
    <t>Poisoning/overdoses</t>
  </si>
  <si>
    <t>Total Counts</t>
  </si>
  <si>
    <t>Suicide</t>
  </si>
  <si>
    <t>Homicide</t>
  </si>
  <si>
    <r>
      <t>Injury Fatalities</t>
    </r>
    <r>
      <rPr>
        <vertAlign val="superscript"/>
        <sz val="20"/>
        <color indexed="9"/>
        <rFont val="Impact"/>
        <family val="2"/>
      </rPr>
      <t xml:space="preserve"> </t>
    </r>
    <r>
      <rPr>
        <sz val="20"/>
        <color indexed="9"/>
        <rFont val="Impact"/>
        <family val="2"/>
      </rPr>
      <t>among MA Children Aged 0-17 years</t>
    </r>
    <r>
      <rPr>
        <vertAlign val="superscript"/>
        <sz val="20"/>
        <color indexed="9"/>
        <rFont val="Impact"/>
        <family val="2"/>
      </rPr>
      <t>1</t>
    </r>
  </si>
  <si>
    <r>
      <t>Other &amp; Legal</t>
    </r>
    <r>
      <rPr>
        <vertAlign val="superscript"/>
        <sz val="10"/>
        <rFont val="Calibri"/>
        <family val="2"/>
        <scheme val="minor"/>
      </rPr>
      <t>2</t>
    </r>
  </si>
  <si>
    <t>Unspecified person</t>
  </si>
  <si>
    <t>Other land transport</t>
  </si>
  <si>
    <r>
      <t>Rate per 100,000 population</t>
    </r>
    <r>
      <rPr>
        <vertAlign val="superscript"/>
        <sz val="11"/>
        <rFont val="Calibri"/>
        <family val="2"/>
        <scheme val="minor"/>
      </rPr>
      <t>3</t>
    </r>
  </si>
  <si>
    <r>
      <t>Percent of Total Count</t>
    </r>
    <r>
      <rPr>
        <vertAlign val="superscript"/>
        <sz val="10"/>
        <rFont val="Calibri"/>
        <family val="2"/>
        <scheme val="minor"/>
      </rPr>
      <t>4</t>
    </r>
  </si>
  <si>
    <r>
      <t>Suffocation</t>
    </r>
    <r>
      <rPr>
        <vertAlign val="superscript"/>
        <sz val="10"/>
        <rFont val="Calibri"/>
        <family val="2"/>
        <scheme val="minor"/>
      </rPr>
      <t>5</t>
    </r>
  </si>
  <si>
    <r>
      <t>Transport Injuries:</t>
    </r>
    <r>
      <rPr>
        <vertAlign val="superscript"/>
        <sz val="11"/>
        <rFont val="Calibri"/>
        <family val="2"/>
        <scheme val="minor"/>
      </rPr>
      <t>6</t>
    </r>
  </si>
  <si>
    <r>
      <t>MV Occupant</t>
    </r>
    <r>
      <rPr>
        <i/>
        <vertAlign val="superscript"/>
        <sz val="10"/>
        <rFont val="Calibri"/>
        <family val="2"/>
        <scheme val="minor"/>
      </rPr>
      <t>7</t>
    </r>
  </si>
  <si>
    <t>Unintentional</t>
  </si>
  <si>
    <t>Undetermined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</si>
</sst>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
    <numFmt numFmtId="165" formatCode="0.0%"/>
    <numFmt numFmtId="166" formatCode="#,##0.0"/>
    <numFmt numFmtId="167" formatCode="0.0"/>
    <numFmt numFmtId="168" formatCode="0.000000000000%"/>
  </numFmts>
  <fonts count="17" x14ac:knownFonts="1">
    <font>
      <sz val="10"/>
      <name val="Arial"/>
      <family val="2"/>
    </font>
    <font>
      <sz val="10"/>
      <name val="Arial"/>
      <family val="2"/>
    </font>
    <font>
      <sz val="20"/>
      <color indexed="9"/>
      <name val="Impact"/>
      <family val="2"/>
    </font>
    <font>
      <vertAlign val="superscript"/>
      <sz val="20"/>
      <color indexed="9"/>
      <name val="Impact"/>
      <family val="2"/>
    </font>
    <font>
      <sz val="12"/>
      <name val="Calibri"/>
      <family val="2"/>
      <scheme val="minor"/>
    </font>
    <font>
      <sz val="11"/>
      <name val="Calibri"/>
      <family val="2"/>
      <scheme val="minor"/>
    </font>
    <font>
      <sz val="9"/>
      <name val="Calibri"/>
      <family val="2"/>
      <scheme val="minor"/>
    </font>
    <font>
      <vertAlign val="superscript"/>
      <sz val="11"/>
      <name val="Calibri"/>
      <family val="2"/>
      <scheme val="minor"/>
    </font>
    <font>
      <b/>
      <sz val="11"/>
      <name val="Calibri"/>
      <family val="2"/>
      <scheme val="minor"/>
    </font>
    <font>
      <vertAlign val="superscript"/>
      <sz val="10"/>
      <name val="Calibri"/>
      <family val="2"/>
      <scheme val="minor"/>
    </font>
    <font>
      <i/>
      <sz val="11"/>
      <name val="Calibri"/>
      <family val="2"/>
      <scheme val="minor"/>
    </font>
    <font>
      <i/>
      <vertAlign val="superscript"/>
      <sz val="10"/>
      <name val="Calibri"/>
      <family val="2"/>
      <scheme val="minor"/>
    </font>
    <font>
      <sz val="8"/>
      <name val="Calibri"/>
      <family val="2"/>
      <scheme val="minor"/>
    </font>
    <font>
      <i/>
      <sz val="8"/>
      <name val="Calibri"/>
      <family val="2"/>
      <scheme val="minor"/>
    </font>
    <font>
      <b/>
      <sz val="11"/>
      <color theme="0"/>
      <name val="Calibri"/>
      <family val="2"/>
      <scheme val="minor"/>
    </font>
    <font>
      <sz val="10"/>
      <name val="Calibri"/>
      <family val="2"/>
      <scheme val="minor"/>
    </font>
    <font>
      <sz val="28"/>
      <color theme="0"/>
      <name val="Impact"/>
      <family val="2"/>
    </font>
  </fonts>
  <fills count="6">
    <fill>
      <patternFill patternType="none"/>
    </fill>
    <fill>
      <patternFill patternType="gray125"/>
    </fill>
    <fill>
      <patternFill patternType="solid">
        <fgColor theme="7" tint="-0.249977111117893"/>
        <bgColor indexed="64"/>
      </patternFill>
    </fill>
    <fill>
      <patternFill patternType="solid">
        <fgColor theme="7" tint="0.79998168889431442"/>
        <bgColor indexed="64"/>
      </patternFill>
    </fill>
    <fill>
      <patternFill patternType="solid">
        <fgColor theme="0" tint="-0.24994659260841701"/>
        <bgColor indexed="64"/>
      </patternFill>
    </fill>
    <fill>
      <patternFill patternType="solid">
        <fgColor theme="0" tint="-0.249977111117893"/>
        <bgColor indexed="64"/>
      </patternFill>
    </fill>
  </fills>
  <borders count="21">
    <border>
      <left/>
      <right/>
      <top/>
      <bottom/>
      <diagonal/>
    </border>
    <border>
      <left/>
      <right/>
      <top/>
      <bottom style="thick">
        <color theme="0"/>
      </bottom>
      <diagonal/>
    </border>
    <border>
      <left/>
      <right/>
      <top style="thick">
        <color theme="0"/>
      </top>
      <bottom style="thick">
        <color theme="0"/>
      </bottom>
      <diagonal/>
    </border>
    <border>
      <left/>
      <right/>
      <top style="thick">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s>
  <cellStyleXfs count="3">
    <xf numFmtId="0" fontId="0" fillId="0" borderId="0"/>
    <xf numFmtId="9" fontId="1" fillId="0" borderId="0" applyFont="0" applyFill="0" applyBorder="0" applyAlignment="0" applyProtection="0"/>
    <xf numFmtId="0" fontId="1" fillId="0" borderId="0"/>
  </cellStyleXfs>
  <cellXfs count="75">
    <xf numFmtId="0" fontId="0" fillId="0" borderId="0" xfId="0"/>
    <xf numFmtId="0" fontId="0" fillId="0" borderId="0" xfId="0" applyFill="1"/>
    <xf numFmtId="0" fontId="2" fillId="0" borderId="2"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0" xfId="0" applyFont="1"/>
    <xf numFmtId="165" fontId="5" fillId="0" borderId="14" xfId="1" applyNumberFormat="1" applyFont="1" applyFill="1" applyBorder="1" applyAlignment="1">
      <alignment vertical="center"/>
    </xf>
    <xf numFmtId="166" fontId="5" fillId="0" borderId="14" xfId="0" applyNumberFormat="1" applyFont="1" applyFill="1" applyBorder="1" applyAlignment="1">
      <alignment horizontal="right" vertical="center" wrapText="1"/>
    </xf>
    <xf numFmtId="0" fontId="5" fillId="0" borderId="6" xfId="0" applyFont="1" applyFill="1" applyBorder="1" applyAlignment="1">
      <alignment horizontal="left" vertical="center" wrapText="1"/>
    </xf>
    <xf numFmtId="166" fontId="5" fillId="0" borderId="0" xfId="0" applyNumberFormat="1" applyFont="1" applyFill="1" applyBorder="1" applyAlignment="1">
      <alignment horizontal="right" vertical="center" wrapText="1"/>
    </xf>
    <xf numFmtId="167" fontId="8" fillId="0" borderId="0" xfId="0" applyNumberFormat="1" applyFont="1" applyFill="1" applyBorder="1" applyAlignment="1">
      <alignment horizontal="right" vertical="center" wrapText="1"/>
    </xf>
    <xf numFmtId="164" fontId="5" fillId="0" borderId="0" xfId="0" applyNumberFormat="1" applyFont="1" applyAlignment="1"/>
    <xf numFmtId="3" fontId="6" fillId="0" borderId="4" xfId="0" applyNumberFormat="1" applyFont="1" applyFill="1" applyBorder="1" applyAlignment="1">
      <alignment horizontal="center" vertical="center" wrapText="1"/>
    </xf>
    <xf numFmtId="3" fontId="5" fillId="0" borderId="0" xfId="0" applyNumberFormat="1" applyFont="1"/>
    <xf numFmtId="0" fontId="5" fillId="0" borderId="11" xfId="0" applyFont="1" applyBorder="1" applyAlignment="1">
      <alignment vertical="center"/>
    </xf>
    <xf numFmtId="3" fontId="5" fillId="0" borderId="17" xfId="0" applyNumberFormat="1" applyFont="1" applyFill="1" applyBorder="1" applyAlignment="1"/>
    <xf numFmtId="3" fontId="5" fillId="0" borderId="17" xfId="0" applyNumberFormat="1" applyFont="1" applyFill="1" applyBorder="1" applyAlignment="1">
      <alignment horizontal="right"/>
    </xf>
    <xf numFmtId="3" fontId="5" fillId="0" borderId="18" xfId="0" applyNumberFormat="1" applyFont="1" applyFill="1" applyBorder="1" applyAlignment="1"/>
    <xf numFmtId="0" fontId="5" fillId="0" borderId="17" xfId="0" applyFont="1" applyBorder="1" applyAlignment="1">
      <alignment vertical="center"/>
    </xf>
    <xf numFmtId="0" fontId="5" fillId="0" borderId="17" xfId="0" applyFont="1" applyFill="1" applyBorder="1" applyAlignment="1">
      <alignment vertical="center"/>
    </xf>
    <xf numFmtId="0" fontId="10" fillId="0" borderId="17" xfId="0" applyFont="1" applyFill="1" applyBorder="1" applyAlignment="1">
      <alignment horizontal="left" vertical="center" indent="1"/>
    </xf>
    <xf numFmtId="3" fontId="10" fillId="0" borderId="17" xfId="0" applyNumberFormat="1" applyFont="1" applyFill="1" applyBorder="1" applyAlignment="1"/>
    <xf numFmtId="0" fontId="10" fillId="0" borderId="17" xfId="0" applyFont="1" applyFill="1" applyBorder="1" applyAlignment="1">
      <alignment horizontal="left" indent="3"/>
    </xf>
    <xf numFmtId="0" fontId="5" fillId="0" borderId="14" xfId="0" applyFont="1" applyBorder="1" applyAlignment="1">
      <alignment vertical="center"/>
    </xf>
    <xf numFmtId="3" fontId="5" fillId="0" borderId="14" xfId="0" applyNumberFormat="1" applyFont="1" applyBorder="1" applyAlignment="1"/>
    <xf numFmtId="0" fontId="12" fillId="0" borderId="0" xfId="0" applyFont="1"/>
    <xf numFmtId="0" fontId="0" fillId="0" borderId="0" xfId="0" applyBorder="1"/>
    <xf numFmtId="0" fontId="13" fillId="3" borderId="20" xfId="0" applyFont="1" applyFill="1" applyBorder="1" applyAlignment="1">
      <alignment horizontal="left" vertical="center" indent="1"/>
    </xf>
    <xf numFmtId="0" fontId="12" fillId="3" borderId="20" xfId="0" applyFont="1" applyFill="1" applyBorder="1" applyAlignment="1">
      <alignment horizontal="left" vertical="center" indent="1"/>
    </xf>
    <xf numFmtId="0" fontId="12" fillId="3" borderId="20" xfId="0" applyFont="1" applyFill="1" applyBorder="1" applyAlignment="1">
      <alignment horizontal="center" vertical="center"/>
    </xf>
    <xf numFmtId="168" fontId="5" fillId="0" borderId="0" xfId="0" applyNumberFormat="1" applyFont="1"/>
    <xf numFmtId="165" fontId="5" fillId="0" borderId="19" xfId="0" applyNumberFormat="1" applyFont="1" applyBorder="1"/>
    <xf numFmtId="0" fontId="5" fillId="0" borderId="17" xfId="0" applyFont="1" applyFill="1" applyBorder="1" applyAlignment="1"/>
    <xf numFmtId="3" fontId="5" fillId="0" borderId="19" xfId="0" applyNumberFormat="1" applyFont="1" applyFill="1" applyBorder="1" applyAlignment="1">
      <alignment horizontal="right"/>
    </xf>
    <xf numFmtId="0" fontId="15" fillId="0" borderId="0" xfId="0" applyFont="1" applyAlignment="1">
      <alignment vertical="center"/>
    </xf>
    <xf numFmtId="0" fontId="10" fillId="0" borderId="17" xfId="0" applyFont="1" applyFill="1" applyBorder="1" applyAlignment="1">
      <alignment horizontal="left" vertical="center" indent="3"/>
    </xf>
    <xf numFmtId="3" fontId="5" fillId="4" borderId="17" xfId="0" applyNumberFormat="1" applyFont="1" applyFill="1" applyBorder="1" applyAlignment="1">
      <alignment horizontal="right"/>
    </xf>
    <xf numFmtId="3" fontId="5" fillId="4" borderId="17" xfId="0" applyNumberFormat="1" applyFont="1" applyFill="1" applyBorder="1" applyAlignment="1"/>
    <xf numFmtId="3" fontId="10" fillId="4" borderId="17" xfId="0" applyNumberFormat="1" applyFont="1" applyFill="1" applyBorder="1" applyAlignment="1">
      <alignment horizontal="right"/>
    </xf>
    <xf numFmtId="3" fontId="5" fillId="5" borderId="17" xfId="0" applyNumberFormat="1" applyFont="1" applyFill="1" applyBorder="1" applyAlignment="1">
      <alignment horizontal="right"/>
    </xf>
    <xf numFmtId="0" fontId="8" fillId="0" borderId="4" xfId="0" applyFont="1" applyFill="1" applyBorder="1" applyAlignment="1">
      <alignment horizontal="left" vertical="center" wrapText="1"/>
    </xf>
    <xf numFmtId="3" fontId="8" fillId="0" borderId="4" xfId="0" applyNumberFormat="1" applyFont="1" applyFill="1" applyBorder="1" applyAlignment="1">
      <alignment vertical="center"/>
    </xf>
    <xf numFmtId="164" fontId="8" fillId="0" borderId="4" xfId="0" applyNumberFormat="1" applyFont="1" applyFill="1" applyBorder="1" applyAlignment="1">
      <alignment vertical="center"/>
    </xf>
    <xf numFmtId="165" fontId="5" fillId="0" borderId="17" xfId="0" applyNumberFormat="1" applyFont="1" applyBorder="1"/>
    <xf numFmtId="3" fontId="5" fillId="0" borderId="19" xfId="0" applyNumberFormat="1" applyFont="1" applyFill="1" applyBorder="1" applyAlignment="1"/>
    <xf numFmtId="0" fontId="4" fillId="3" borderId="4" xfId="0" applyFont="1" applyFill="1" applyBorder="1" applyAlignment="1">
      <alignment horizontal="left" vertical="center" wrapText="1"/>
    </xf>
    <xf numFmtId="3" fontId="14" fillId="2" borderId="5" xfId="0" applyNumberFormat="1" applyFont="1" applyFill="1" applyBorder="1" applyAlignment="1">
      <alignment horizontal="center" vertical="center" wrapText="1"/>
    </xf>
    <xf numFmtId="3" fontId="14" fillId="2" borderId="6" xfId="0" applyNumberFormat="1" applyFont="1" applyFill="1" applyBorder="1" applyAlignment="1">
      <alignment horizontal="center" vertical="center" wrapText="1"/>
    </xf>
    <xf numFmtId="3" fontId="14" fillId="2" borderId="7" xfId="0" applyNumberFormat="1" applyFont="1" applyFill="1" applyBorder="1" applyAlignment="1">
      <alignment horizontal="center" vertical="center" wrapText="1"/>
    </xf>
    <xf numFmtId="0" fontId="6" fillId="3" borderId="4" xfId="0" applyFont="1" applyFill="1" applyBorder="1" applyAlignment="1">
      <alignment horizontal="center" vertical="center" wrapText="1"/>
    </xf>
    <xf numFmtId="3" fontId="8" fillId="0" borderId="5" xfId="0" applyNumberFormat="1" applyFont="1" applyFill="1" applyBorder="1" applyAlignment="1">
      <alignment horizontal="center" vertical="center" wrapText="1"/>
    </xf>
    <xf numFmtId="3" fontId="8" fillId="0" borderId="7" xfId="0" applyNumberFormat="1" applyFont="1" applyFill="1" applyBorder="1" applyAlignment="1">
      <alignment horizontal="center" vertical="center" wrapText="1"/>
    </xf>
    <xf numFmtId="165" fontId="5" fillId="0" borderId="5" xfId="1" applyNumberFormat="1" applyFont="1" applyFill="1" applyBorder="1" applyAlignment="1">
      <alignment horizontal="center" vertical="center" wrapText="1"/>
    </xf>
    <xf numFmtId="165" fontId="5" fillId="0" borderId="7" xfId="1" applyNumberFormat="1" applyFont="1" applyFill="1" applyBorder="1" applyAlignment="1">
      <alignment horizontal="center" vertical="center" wrapText="1"/>
    </xf>
    <xf numFmtId="166" fontId="5" fillId="0" borderId="5" xfId="0" applyNumberFormat="1" applyFont="1" applyFill="1" applyBorder="1" applyAlignment="1">
      <alignment horizontal="center" vertical="center" wrapText="1"/>
    </xf>
    <xf numFmtId="166" fontId="5" fillId="0" borderId="7" xfId="0" applyNumberFormat="1" applyFont="1" applyFill="1" applyBorder="1" applyAlignment="1">
      <alignment horizontal="center" vertical="center" wrapText="1"/>
    </xf>
    <xf numFmtId="0" fontId="16"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2" fillId="0" borderId="2" xfId="0" applyFont="1" applyFill="1" applyBorder="1" applyAlignment="1">
      <alignment horizontal="center" vertical="center"/>
    </xf>
    <xf numFmtId="0" fontId="4" fillId="0" borderId="3" xfId="0" applyFont="1" applyFill="1" applyBorder="1" applyAlignment="1">
      <alignment horizontal="left" vertical="center" wrapText="1" indent="1"/>
    </xf>
    <xf numFmtId="3" fontId="6" fillId="0" borderId="8" xfId="0" applyNumberFormat="1" applyFont="1" applyFill="1" applyBorder="1" applyAlignment="1">
      <alignment horizontal="center" vertical="center" wrapText="1"/>
    </xf>
    <xf numFmtId="3" fontId="6" fillId="0" borderId="11" xfId="0" applyNumberFormat="1" applyFont="1" applyFill="1" applyBorder="1" applyAlignment="1">
      <alignment horizontal="center" vertical="center" wrapText="1"/>
    </xf>
    <xf numFmtId="3" fontId="6" fillId="0" borderId="14" xfId="0" applyNumberFormat="1" applyFont="1" applyFill="1" applyBorder="1" applyAlignment="1">
      <alignment horizontal="center" vertical="center" wrapText="1"/>
    </xf>
    <xf numFmtId="3" fontId="6" fillId="0" borderId="10" xfId="0" applyNumberFormat="1" applyFont="1" applyFill="1" applyBorder="1" applyAlignment="1">
      <alignment horizontal="center" vertical="center" wrapText="1"/>
    </xf>
    <xf numFmtId="3" fontId="6" fillId="0" borderId="13" xfId="0" applyNumberFormat="1" applyFont="1" applyFill="1" applyBorder="1" applyAlignment="1">
      <alignment horizontal="center" vertical="center" wrapText="1"/>
    </xf>
    <xf numFmtId="3" fontId="6" fillId="0" borderId="15"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4" xfId="0" applyFont="1" applyFill="1" applyBorder="1" applyAlignment="1">
      <alignment horizontal="center" vertical="center" wrapText="1"/>
    </xf>
    <xf numFmtId="3" fontId="10" fillId="0" borderId="18" xfId="0" applyNumberFormat="1" applyFont="1" applyFill="1" applyBorder="1" applyAlignment="1"/>
  </cellXfs>
  <cellStyles count="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104775</xdr:colOff>
      <xdr:row>1</xdr:row>
      <xdr:rowOff>19050</xdr:rowOff>
    </xdr:from>
    <xdr:to>
      <xdr:col>8</xdr:col>
      <xdr:colOff>0</xdr:colOff>
      <xdr:row>6</xdr:row>
      <xdr:rowOff>0</xdr:rowOff>
    </xdr:to>
    <xdr:sp macro="" textlink="">
      <xdr:nvSpPr>
        <xdr:cNvPr id="2" name="TextBox 1"/>
        <xdr:cNvSpPr txBox="1"/>
      </xdr:nvSpPr>
      <xdr:spPr>
        <a:xfrm>
          <a:off x="104775" y="571500"/>
          <a:ext cx="690562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tx1">
                  <a:lumMod val="50000"/>
                  <a:lumOff val="50000"/>
                </a:schemeClr>
              </a:solidFill>
              <a:latin typeface="+mn-lt"/>
            </a:rPr>
            <a:t>Injuries are a leading cause of </a:t>
          </a:r>
          <a:r>
            <a:rPr lang="en-US" sz="1200" b="1" baseline="0">
              <a:solidFill>
                <a:schemeClr val="tx1">
                  <a:lumMod val="50000"/>
                  <a:lumOff val="50000"/>
                </a:schemeClr>
              </a:solidFill>
              <a:latin typeface="+mn-lt"/>
            </a:rPr>
            <a:t>death and hospitalization among Massachusetts children. In 2012, there were 58 injury-related fatalities among Massachusetts children, a rate of 4.1 per 100,000 persons. L</a:t>
          </a:r>
          <a:r>
            <a:rPr lang="en-US" sz="1200" b="1" baseline="0">
              <a:solidFill>
                <a:schemeClr val="tx1">
                  <a:lumMod val="50000"/>
                  <a:lumOff val="50000"/>
                </a:schemeClr>
              </a:solidFill>
              <a:effectLst/>
              <a:latin typeface="+mn-lt"/>
              <a:ea typeface="+mn-ea"/>
              <a:cs typeface="+mn-cs"/>
            </a:rPr>
            <a:t>eading causes of injury deaths among Massachusetts children were suicide, motor-vehicle traffic accidents, homicide, and drowning. </a:t>
          </a:r>
          <a:endParaRPr lang="en-US" sz="1200">
            <a:solidFill>
              <a:schemeClr val="tx1">
                <a:lumMod val="50000"/>
                <a:lumOff val="50000"/>
              </a:schemeClr>
            </a:solidFill>
            <a:effectLst/>
            <a:latin typeface="+mn-lt"/>
          </a:endParaRPr>
        </a:p>
      </xdr:txBody>
    </xdr:sp>
    <xdr:clientData/>
  </xdr:twoCellAnchor>
  <xdr:twoCellAnchor>
    <xdr:from>
      <xdr:col>0</xdr:col>
      <xdr:colOff>57150</xdr:colOff>
      <xdr:row>40</xdr:row>
      <xdr:rowOff>66678</xdr:rowOff>
    </xdr:from>
    <xdr:to>
      <xdr:col>7</xdr:col>
      <xdr:colOff>685799</xdr:colOff>
      <xdr:row>53</xdr:row>
      <xdr:rowOff>133351</xdr:rowOff>
    </xdr:to>
    <xdr:sp macro="" textlink="">
      <xdr:nvSpPr>
        <xdr:cNvPr id="4" name="TextBox 3"/>
        <xdr:cNvSpPr txBox="1"/>
      </xdr:nvSpPr>
      <xdr:spPr>
        <a:xfrm>
          <a:off x="57150" y="7705728"/>
          <a:ext cx="6762749" cy="20002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lang="en-US" sz="900" b="1" i="1">
              <a:solidFill>
                <a:schemeClr val="dk1"/>
              </a:solidFill>
              <a:effectLst/>
              <a:latin typeface="+mn-lt"/>
              <a:ea typeface="+mn-ea"/>
              <a:cs typeface="+mn-cs"/>
            </a:rPr>
            <a:t>Data Source: </a:t>
          </a:r>
          <a:r>
            <a:rPr lang="en-US" sz="900">
              <a:solidFill>
                <a:schemeClr val="dk1"/>
              </a:solidFill>
              <a:effectLst/>
              <a:latin typeface="+mn-lt"/>
              <a:ea typeface="+mn-ea"/>
              <a:cs typeface="+mn-cs"/>
            </a:rPr>
            <a:t>Massachusetts Registry of Vital Records and Statistics,</a:t>
          </a:r>
          <a:r>
            <a:rPr lang="en-US" sz="900" baseline="0">
              <a:solidFill>
                <a:schemeClr val="dk1"/>
              </a:solidFill>
              <a:effectLst/>
              <a:latin typeface="+mn-lt"/>
              <a:ea typeface="+mn-ea"/>
              <a:cs typeface="+mn-cs"/>
            </a:rPr>
            <a:t> Massachusetts Department of Public Health, 2012</a:t>
          </a:r>
        </a:p>
        <a:p>
          <a:endParaRPr lang="en-US" sz="900">
            <a:effectLst/>
          </a:endParaRPr>
        </a:p>
        <a:p>
          <a:pPr rtl="0"/>
          <a:r>
            <a:rPr lang="en-US" sz="800" b="0">
              <a:solidFill>
                <a:schemeClr val="dk1"/>
              </a:solidFill>
              <a:effectLst/>
              <a:latin typeface="+mn-lt"/>
              <a:ea typeface="+mn-ea"/>
              <a:cs typeface="+mn-cs"/>
            </a:rPr>
            <a:t>Injury case definition: </a:t>
          </a:r>
          <a:r>
            <a:rPr lang="en-US" sz="800" b="0" i="0" baseline="0">
              <a:solidFill>
                <a:schemeClr val="dk1"/>
              </a:solidFill>
              <a:effectLst/>
              <a:latin typeface="+mn-lt"/>
              <a:ea typeface="+mn-ea"/>
              <a:cs typeface="+mn-cs"/>
            </a:rPr>
            <a:t>An injury-related fatality is defined as any death with an ICD-10 code of U01-U03 or V01-Y89 in the underlying cause field. </a:t>
          </a:r>
          <a:r>
            <a:rPr lang="en-US" sz="800" b="0">
              <a:solidFill>
                <a:schemeClr val="dk1"/>
              </a:solidFill>
              <a:effectLst/>
              <a:latin typeface="+mn-lt"/>
              <a:ea typeface="+mn-ea"/>
              <a:cs typeface="+mn-cs"/>
            </a:rPr>
            <a:t>Injury mechanism/intent categories are based on the CDC </a:t>
          </a:r>
          <a:r>
            <a:rPr lang="en-US" sz="800" b="0" i="1">
              <a:solidFill>
                <a:schemeClr val="dk1"/>
              </a:solidFill>
              <a:effectLst/>
              <a:latin typeface="+mn-lt"/>
              <a:ea typeface="+mn-ea"/>
              <a:cs typeface="+mn-cs"/>
            </a:rPr>
            <a:t>Recommended framework of E-code groupings for presenting injury mortality and morbidity data</a:t>
          </a:r>
          <a:r>
            <a:rPr lang="en-US" sz="800" b="0">
              <a:solidFill>
                <a:schemeClr val="dk1"/>
              </a:solidFill>
              <a:effectLst/>
              <a:latin typeface="+mn-lt"/>
              <a:ea typeface="+mn-ea"/>
              <a:cs typeface="+mn-cs"/>
            </a:rPr>
            <a:t>. </a:t>
          </a:r>
          <a:r>
            <a:rPr lang="en-US" sz="800" b="0" i="0" baseline="0">
              <a:solidFill>
                <a:schemeClr val="dk1"/>
              </a:solidFill>
              <a:effectLst/>
              <a:latin typeface="+mn-lt"/>
              <a:ea typeface="+mn-ea"/>
              <a:cs typeface="+mn-cs"/>
            </a:rPr>
            <a:t>This framework does not provide for intentionality for certain cause categories as indicated by gray shading.</a:t>
          </a:r>
        </a:p>
        <a:p>
          <a:pPr rtl="0"/>
          <a:endParaRPr lang="en-US" sz="800">
            <a:effectLst/>
          </a:endParaRPr>
        </a:p>
        <a:p>
          <a:pPr eaLnBrk="1" fontAlgn="auto" latinLnBrk="0" hangingPunct="1"/>
          <a:r>
            <a:rPr lang="en-US" sz="800" b="0">
              <a:solidFill>
                <a:schemeClr val="dk1"/>
              </a:solidFill>
              <a:effectLst/>
              <a:latin typeface="+mn-lt"/>
              <a:ea typeface="+mn-ea"/>
              <a:cs typeface="+mn-cs"/>
            </a:rPr>
            <a:t>1) Includes MA residents who</a:t>
          </a:r>
          <a:r>
            <a:rPr lang="en-US" sz="800" b="0" baseline="0">
              <a:solidFill>
                <a:schemeClr val="dk1"/>
              </a:solidFill>
              <a:effectLst/>
              <a:latin typeface="+mn-lt"/>
              <a:ea typeface="+mn-ea"/>
              <a:cs typeface="+mn-cs"/>
            </a:rPr>
            <a:t> died in or out of state</a:t>
          </a:r>
          <a:r>
            <a:rPr lang="en-US" sz="800" b="0">
              <a:solidFill>
                <a:schemeClr val="dk1"/>
              </a:solidFill>
              <a:effectLst/>
              <a:latin typeface="+mn-lt"/>
              <a:ea typeface="+mn-ea"/>
              <a:cs typeface="+mn-cs"/>
            </a:rPr>
            <a:t>.</a:t>
          </a:r>
          <a:endParaRPr lang="en-US" sz="800">
            <a:effectLst/>
          </a:endParaRPr>
        </a:p>
        <a:p>
          <a:pPr eaLnBrk="1" fontAlgn="auto" latinLnBrk="0" hangingPunct="1"/>
          <a:r>
            <a:rPr lang="en-US" sz="800" b="0">
              <a:solidFill>
                <a:schemeClr val="dk1"/>
              </a:solidFill>
              <a:effectLst/>
              <a:latin typeface="+mn-lt"/>
              <a:ea typeface="+mn-ea"/>
              <a:cs typeface="+mn-cs"/>
            </a:rPr>
            <a:t>2) Includes injuries resulting from police actions, terrorism and war. </a:t>
          </a:r>
          <a:endParaRPr lang="en-US" sz="800">
            <a:effectLst/>
          </a:endParaRPr>
        </a:p>
        <a:p>
          <a:pPr rtl="0" eaLnBrk="1" fontAlgn="auto" latinLnBrk="0" hangingPunct="1"/>
          <a:r>
            <a:rPr lang="en-US" sz="800" b="0">
              <a:solidFill>
                <a:schemeClr val="dk1"/>
              </a:solidFill>
              <a:effectLst/>
              <a:latin typeface="+mn-lt"/>
              <a:ea typeface="+mn-ea"/>
              <a:cs typeface="+mn-cs"/>
            </a:rPr>
            <a:t>3) Crude rates per 100,000 MA residents; based on the 2015 postcensal estimate for the 2012 </a:t>
          </a:r>
        </a:p>
        <a:p>
          <a:pPr rtl="0" eaLnBrk="1" fontAlgn="auto" latinLnBrk="0" hangingPunct="1"/>
          <a:r>
            <a:rPr lang="en-US" sz="800" b="0">
              <a:solidFill>
                <a:schemeClr val="dk1"/>
              </a:solidFill>
              <a:effectLst/>
              <a:latin typeface="+mn-lt"/>
              <a:ea typeface="+mn-ea"/>
              <a:cs typeface="+mn-cs"/>
            </a:rPr>
            <a:t>MA population aged</a:t>
          </a:r>
          <a:r>
            <a:rPr lang="en-US" sz="800" b="0" baseline="0">
              <a:solidFill>
                <a:schemeClr val="dk1"/>
              </a:solidFill>
              <a:effectLst/>
              <a:latin typeface="+mn-lt"/>
              <a:ea typeface="+mn-ea"/>
              <a:cs typeface="+mn-cs"/>
            </a:rPr>
            <a:t> 0-17 years </a:t>
          </a:r>
          <a:r>
            <a:rPr lang="en-US" sz="800" b="0">
              <a:solidFill>
                <a:schemeClr val="dk1"/>
              </a:solidFill>
              <a:effectLst/>
              <a:latin typeface="+mn-lt"/>
              <a:ea typeface="+mn-ea"/>
              <a:cs typeface="+mn-cs"/>
            </a:rPr>
            <a:t>of 1,402,117 (U.S. Census Bureau). </a:t>
          </a:r>
          <a:r>
            <a:rPr lang="en-US" sz="800" b="0" i="0" baseline="0">
              <a:solidFill>
                <a:schemeClr val="dk1"/>
              </a:solidFill>
              <a:effectLst/>
              <a:latin typeface="+mn-lt"/>
              <a:ea typeface="+mn-ea"/>
              <a:cs typeface="+mn-cs"/>
            </a:rPr>
            <a:t>Rates provided here are not age-adjusted and may differ slightly from other department publications. Rates are not calculated on counts of less than five. Rates that are based on counts less than twenty may be unstable. </a:t>
          </a:r>
          <a:endParaRPr lang="en-US" sz="800">
            <a:effectLst/>
          </a:endParaRPr>
        </a:p>
        <a:p>
          <a:pPr eaLnBrk="1" fontAlgn="auto" latinLnBrk="0" hangingPunct="1"/>
          <a:r>
            <a:rPr lang="en-US" sz="800" b="0" baseline="0">
              <a:solidFill>
                <a:schemeClr val="dk1"/>
              </a:solidFill>
              <a:effectLst/>
              <a:latin typeface="+mn-lt"/>
              <a:ea typeface="+mn-ea"/>
              <a:cs typeface="+mn-cs"/>
            </a:rPr>
            <a:t>4) Total may not sum to 100% due to rounding.</a:t>
          </a:r>
          <a:endParaRPr lang="en-US" sz="800">
            <a:effectLst/>
          </a:endParaRPr>
        </a:p>
        <a:p>
          <a:pPr eaLnBrk="1" fontAlgn="auto" latinLnBrk="0" hangingPunct="1"/>
          <a:r>
            <a:rPr lang="en-US" sz="800" b="0">
              <a:solidFill>
                <a:schemeClr val="dk1"/>
              </a:solidFill>
              <a:effectLst/>
              <a:latin typeface="+mn-lt"/>
              <a:ea typeface="+mn-ea"/>
              <a:cs typeface="+mn-cs"/>
            </a:rPr>
            <a:t>5) </a:t>
          </a:r>
          <a:r>
            <a:rPr lang="en-US" sz="800" b="0" baseline="0">
              <a:solidFill>
                <a:schemeClr val="dk1"/>
              </a:solidFill>
              <a:effectLst/>
              <a:latin typeface="+mn-lt"/>
              <a:ea typeface="+mn-ea"/>
              <a:cs typeface="+mn-cs"/>
            </a:rPr>
            <a:t>Includes a</a:t>
          </a:r>
          <a:r>
            <a:rPr lang="en-US" sz="800" b="0">
              <a:solidFill>
                <a:schemeClr val="dk1"/>
              </a:solidFill>
              <a:effectLst/>
              <a:latin typeface="+mn-lt"/>
              <a:ea typeface="+mn-ea"/>
              <a:cs typeface="+mn-cs"/>
            </a:rPr>
            <a:t>sphxiation </a:t>
          </a:r>
          <a:r>
            <a:rPr lang="en-US" sz="800" b="0" baseline="0">
              <a:solidFill>
                <a:schemeClr val="dk1"/>
              </a:solidFill>
              <a:effectLst/>
              <a:latin typeface="+mn-lt"/>
              <a:ea typeface="+mn-ea"/>
              <a:cs typeface="+mn-cs"/>
            </a:rPr>
            <a:t>and hanging.</a:t>
          </a:r>
          <a:endParaRPr lang="en-US" sz="800">
            <a:effectLst/>
          </a:endParaRPr>
        </a:p>
        <a:p>
          <a:r>
            <a:rPr lang="en-US" sz="800" b="0">
              <a:solidFill>
                <a:schemeClr val="dk1"/>
              </a:solidFill>
              <a:effectLst/>
              <a:latin typeface="+mn-lt"/>
              <a:ea typeface="+mn-ea"/>
              <a:cs typeface="+mn-cs"/>
            </a:rPr>
            <a:t>6)</a:t>
          </a:r>
          <a:r>
            <a:rPr lang="en-US" sz="800" b="0" baseline="0">
              <a:solidFill>
                <a:schemeClr val="dk1"/>
              </a:solidFill>
              <a:effectLst/>
              <a:latin typeface="+mn-lt"/>
              <a:ea typeface="+mn-ea"/>
              <a:cs typeface="+mn-cs"/>
            </a:rPr>
            <a:t> Transport includes several subcategories (shown in italics). These are not included in the overall totals.</a:t>
          </a:r>
          <a:endParaRPr lang="en-US" sz="800">
            <a:effectLst/>
          </a:endParaRPr>
        </a:p>
        <a:p>
          <a:r>
            <a:rPr lang="en-US" sz="800" b="0">
              <a:solidFill>
                <a:schemeClr val="dk1"/>
              </a:solidFill>
              <a:effectLst/>
              <a:latin typeface="+mn-lt"/>
              <a:ea typeface="+mn-ea"/>
              <a:cs typeface="+mn-cs"/>
            </a:rPr>
            <a:t>7) Includes motor vehicle drivers</a:t>
          </a:r>
          <a:r>
            <a:rPr lang="en-US" sz="800" b="0" baseline="0">
              <a:solidFill>
                <a:schemeClr val="dk1"/>
              </a:solidFill>
              <a:effectLst/>
              <a:latin typeface="+mn-lt"/>
              <a:ea typeface="+mn-ea"/>
              <a:cs typeface="+mn-cs"/>
            </a:rPr>
            <a:t> and passengers.</a:t>
          </a:r>
          <a:endParaRPr lang="en-US" sz="800">
            <a:effectLst/>
          </a:endParaRPr>
        </a:p>
        <a:p>
          <a:endParaRPr lang="en-US" sz="1100"/>
        </a:p>
      </xdr:txBody>
    </xdr:sp>
    <xdr:clientData/>
  </xdr:twoCellAnchor>
</xdr:wsDr>
</file>

<file path=xl/theme/theme1.xml><?xml version="1.0" encoding="utf-8"?>
<a:theme xmlns:a="http://schemas.openxmlformats.org/drawingml/2006/main" name="Office Theme">
  <a:themeElements>
    <a:clrScheme name="Executive">
      <a:dk1>
        <a:sysClr val="windowText" lastClr="000000"/>
      </a:dk1>
      <a:lt1>
        <a:sysClr val="window" lastClr="FFFFFF"/>
      </a:lt1>
      <a:dk2>
        <a:srgbClr val="2F5897"/>
      </a:dk2>
      <a:lt2>
        <a:srgbClr val="E4E9EF"/>
      </a:lt2>
      <a:accent1>
        <a:srgbClr val="6076B4"/>
      </a:accent1>
      <a:accent2>
        <a:srgbClr val="9C5252"/>
      </a:accent2>
      <a:accent3>
        <a:srgbClr val="E68422"/>
      </a:accent3>
      <a:accent4>
        <a:srgbClr val="846648"/>
      </a:accent4>
      <a:accent5>
        <a:srgbClr val="63891F"/>
      </a:accent5>
      <a:accent6>
        <a:srgbClr val="758085"/>
      </a:accent6>
      <a:hlink>
        <a:srgbClr val="3399FF"/>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tabSelected="1" topLeftCell="A16" zoomScale="110" zoomScaleNormal="110" workbookViewId="0">
      <selection activeCell="M32" sqref="M32"/>
    </sheetView>
  </sheetViews>
  <sheetFormatPr defaultRowHeight="12.75" x14ac:dyDescent="0.2"/>
  <cols>
    <col min="1" max="1" width="29" customWidth="1"/>
    <col min="2" max="2" width="10.7109375" customWidth="1"/>
    <col min="3" max="3" width="10.5703125" customWidth="1"/>
    <col min="4" max="4" width="10.28515625" customWidth="1"/>
    <col min="5" max="5" width="10.85546875" customWidth="1"/>
    <col min="6" max="6" width="11.7109375" customWidth="1"/>
    <col min="7" max="7" width="8.85546875" customWidth="1"/>
    <col min="8" max="8" width="10.28515625" customWidth="1"/>
    <col min="9" max="9" width="1" customWidth="1"/>
    <col min="10" max="10" width="1.140625" customWidth="1"/>
    <col min="11" max="11" width="4.42578125" customWidth="1"/>
    <col min="13" max="13" width="18.42578125" bestFit="1" customWidth="1"/>
  </cols>
  <sheetData>
    <row r="1" spans="1:11" ht="43.5" customHeight="1" thickBot="1" x14ac:dyDescent="0.25">
      <c r="A1" s="56" t="s">
        <v>29</v>
      </c>
      <c r="B1" s="56"/>
      <c r="C1" s="56"/>
      <c r="D1" s="56"/>
      <c r="E1" s="56"/>
      <c r="F1" s="56"/>
      <c r="G1" s="55">
        <v>2012</v>
      </c>
      <c r="H1" s="55"/>
    </row>
    <row r="2" spans="1:11" s="1" customFormat="1" ht="12" customHeight="1" thickTop="1" thickBot="1" x14ac:dyDescent="0.25">
      <c r="A2" s="63"/>
      <c r="B2" s="63"/>
      <c r="C2" s="63"/>
      <c r="D2" s="63"/>
      <c r="E2" s="63"/>
      <c r="F2" s="63"/>
      <c r="G2" s="63"/>
      <c r="H2" s="63"/>
    </row>
    <row r="3" spans="1:11" s="1" customFormat="1" ht="12" customHeight="1" thickTop="1" thickBot="1" x14ac:dyDescent="0.25">
      <c r="A3" s="2"/>
      <c r="B3" s="2"/>
      <c r="C3" s="2"/>
      <c r="D3" s="2"/>
      <c r="E3" s="2"/>
      <c r="F3" s="2"/>
      <c r="G3" s="2"/>
      <c r="H3" s="2"/>
    </row>
    <row r="4" spans="1:11" s="1" customFormat="1" ht="12" customHeight="1" thickTop="1" thickBot="1" x14ac:dyDescent="0.25">
      <c r="A4" s="2"/>
      <c r="B4" s="2"/>
      <c r="C4" s="2"/>
      <c r="D4" s="2"/>
      <c r="E4" s="2"/>
      <c r="F4" s="2"/>
      <c r="G4" s="2"/>
      <c r="H4" s="2"/>
    </row>
    <row r="5" spans="1:11" s="1" customFormat="1" ht="12" customHeight="1" thickTop="1" thickBot="1" x14ac:dyDescent="0.25">
      <c r="A5" s="63"/>
      <c r="B5" s="63"/>
      <c r="C5" s="63"/>
      <c r="D5" s="63"/>
      <c r="E5" s="63"/>
      <c r="F5" s="63"/>
      <c r="G5" s="63"/>
      <c r="H5" s="63"/>
    </row>
    <row r="6" spans="1:11" s="1" customFormat="1" ht="24" customHeight="1" thickTop="1" x14ac:dyDescent="0.2">
      <c r="A6" s="64"/>
      <c r="B6" s="64"/>
      <c r="C6" s="64"/>
      <c r="D6" s="64"/>
      <c r="E6" s="64"/>
      <c r="F6" s="64"/>
      <c r="G6" s="64"/>
      <c r="H6" s="64"/>
    </row>
    <row r="7" spans="1:11" ht="15" customHeight="1" x14ac:dyDescent="0.2">
      <c r="A7" s="44" t="s">
        <v>22</v>
      </c>
      <c r="B7" s="45" t="s">
        <v>0</v>
      </c>
      <c r="C7" s="46"/>
      <c r="D7" s="46"/>
      <c r="E7" s="46"/>
      <c r="F7" s="47"/>
      <c r="G7" s="57" t="s">
        <v>1</v>
      </c>
      <c r="H7" s="58"/>
    </row>
    <row r="8" spans="1:11" ht="14.1" customHeight="1" x14ac:dyDescent="0.2">
      <c r="A8" s="44"/>
      <c r="B8" s="65" t="s">
        <v>38</v>
      </c>
      <c r="C8" s="65" t="s">
        <v>27</v>
      </c>
      <c r="D8" s="68" t="s">
        <v>28</v>
      </c>
      <c r="E8" s="65" t="s">
        <v>39</v>
      </c>
      <c r="F8" s="71" t="s">
        <v>30</v>
      </c>
      <c r="G8" s="59"/>
      <c r="H8" s="60"/>
    </row>
    <row r="9" spans="1:11" ht="14.1" customHeight="1" x14ac:dyDescent="0.2">
      <c r="A9" s="44"/>
      <c r="B9" s="66"/>
      <c r="C9" s="66"/>
      <c r="D9" s="69"/>
      <c r="E9" s="66"/>
      <c r="F9" s="72"/>
      <c r="G9" s="59"/>
      <c r="H9" s="60"/>
    </row>
    <row r="10" spans="1:11" ht="14.1" customHeight="1" x14ac:dyDescent="0.2">
      <c r="A10" s="44"/>
      <c r="B10" s="67"/>
      <c r="C10" s="67"/>
      <c r="D10" s="70"/>
      <c r="E10" s="67"/>
      <c r="F10" s="73"/>
      <c r="G10" s="61"/>
      <c r="H10" s="62"/>
    </row>
    <row r="11" spans="1:11" s="4" customFormat="1" ht="17.100000000000001" customHeight="1" x14ac:dyDescent="0.25">
      <c r="A11" s="39" t="s">
        <v>2</v>
      </c>
      <c r="B11" s="40">
        <v>29</v>
      </c>
      <c r="C11" s="40">
        <v>17</v>
      </c>
      <c r="D11" s="40">
        <v>7</v>
      </c>
      <c r="E11" s="40">
        <v>5</v>
      </c>
      <c r="F11" s="41">
        <v>0</v>
      </c>
      <c r="G11" s="49">
        <v>58</v>
      </c>
      <c r="H11" s="50"/>
    </row>
    <row r="12" spans="1:11" s="4" customFormat="1" ht="17.100000000000001" customHeight="1" x14ac:dyDescent="0.25">
      <c r="A12" s="3" t="s">
        <v>3</v>
      </c>
      <c r="B12" s="5">
        <f>B11/G11</f>
        <v>0.5</v>
      </c>
      <c r="C12" s="5">
        <f>C11/G11</f>
        <v>0.29310344827586204</v>
      </c>
      <c r="D12" s="5">
        <f>D11/G11</f>
        <v>0.1206896551724138</v>
      </c>
      <c r="E12" s="5">
        <f>E11/G11</f>
        <v>8.6206896551724144E-2</v>
      </c>
      <c r="F12" s="5">
        <v>0</v>
      </c>
      <c r="G12" s="51">
        <v>1</v>
      </c>
      <c r="H12" s="52"/>
    </row>
    <row r="13" spans="1:11" s="4" customFormat="1" ht="14.25" customHeight="1" x14ac:dyDescent="0.25">
      <c r="A13" s="3" t="s">
        <v>33</v>
      </c>
      <c r="B13" s="6">
        <v>2.1</v>
      </c>
      <c r="C13" s="6">
        <v>1.2</v>
      </c>
      <c r="D13" s="6">
        <v>0.5</v>
      </c>
      <c r="E13" s="6">
        <v>0.4</v>
      </c>
      <c r="F13" s="6">
        <v>0</v>
      </c>
      <c r="G13" s="53">
        <v>4.0999999999999996</v>
      </c>
      <c r="H13" s="54"/>
    </row>
    <row r="14" spans="1:11" s="4" customFormat="1" ht="9.75" customHeight="1" x14ac:dyDescent="0.25">
      <c r="A14" s="7"/>
      <c r="B14" s="8"/>
      <c r="C14" s="8"/>
      <c r="D14" s="8"/>
      <c r="E14" s="8"/>
      <c r="F14" s="8"/>
      <c r="G14" s="8"/>
      <c r="H14" s="9"/>
    </row>
    <row r="15" spans="1:11" s="4" customFormat="1" ht="15" customHeight="1" x14ac:dyDescent="0.25">
      <c r="A15" s="44" t="s">
        <v>4</v>
      </c>
      <c r="B15" s="45" t="s">
        <v>0</v>
      </c>
      <c r="C15" s="46"/>
      <c r="D15" s="46"/>
      <c r="E15" s="46"/>
      <c r="F15" s="47"/>
      <c r="G15" s="48" t="s">
        <v>26</v>
      </c>
      <c r="H15" s="48" t="s">
        <v>34</v>
      </c>
    </row>
    <row r="16" spans="1:11" s="4" customFormat="1" ht="34.5" customHeight="1" x14ac:dyDescent="0.25">
      <c r="A16" s="44"/>
      <c r="B16" s="11" t="s">
        <v>38</v>
      </c>
      <c r="C16" s="11" t="s">
        <v>27</v>
      </c>
      <c r="D16" s="11" t="s">
        <v>28</v>
      </c>
      <c r="E16" s="11" t="s">
        <v>39</v>
      </c>
      <c r="F16" s="11" t="s">
        <v>30</v>
      </c>
      <c r="G16" s="48"/>
      <c r="H16" s="48"/>
      <c r="K16" s="12"/>
    </row>
    <row r="17" spans="1:13" s="4" customFormat="1" ht="14.1" customHeight="1" x14ac:dyDescent="0.25">
      <c r="A17" s="13" t="s">
        <v>5</v>
      </c>
      <c r="B17" s="14">
        <v>0</v>
      </c>
      <c r="C17" s="14">
        <v>0</v>
      </c>
      <c r="D17" s="15">
        <v>1</v>
      </c>
      <c r="E17" s="15">
        <v>0</v>
      </c>
      <c r="F17" s="15">
        <v>0</v>
      </c>
      <c r="G17" s="16">
        <f>SUM(B17:F17)</f>
        <v>1</v>
      </c>
      <c r="H17" s="42">
        <f>G17/58</f>
        <v>1.7241379310344827E-2</v>
      </c>
      <c r="I17" s="10"/>
      <c r="J17" s="10"/>
      <c r="M17" s="29"/>
    </row>
    <row r="18" spans="1:13" s="4" customFormat="1" ht="14.1" customHeight="1" x14ac:dyDescent="0.25">
      <c r="A18" s="17" t="s">
        <v>6</v>
      </c>
      <c r="B18" s="14">
        <v>6</v>
      </c>
      <c r="C18" s="15">
        <v>1</v>
      </c>
      <c r="D18" s="15">
        <v>1</v>
      </c>
      <c r="E18" s="15">
        <v>1</v>
      </c>
      <c r="F18" s="15">
        <v>0</v>
      </c>
      <c r="G18" s="16">
        <f t="shared" ref="G18:G40" si="0">SUM(B18:F18)</f>
        <v>9</v>
      </c>
      <c r="H18" s="42">
        <f t="shared" ref="H18:H40" si="1">G18/58</f>
        <v>0.15517241379310345</v>
      </c>
      <c r="I18" s="10"/>
      <c r="J18" s="10"/>
    </row>
    <row r="19" spans="1:13" s="4" customFormat="1" ht="14.1" customHeight="1" x14ac:dyDescent="0.25">
      <c r="A19" s="17" t="s">
        <v>7</v>
      </c>
      <c r="B19" s="14">
        <v>2</v>
      </c>
      <c r="C19" s="15">
        <v>0</v>
      </c>
      <c r="D19" s="15">
        <v>0</v>
      </c>
      <c r="E19" s="15">
        <v>0</v>
      </c>
      <c r="F19" s="35"/>
      <c r="G19" s="16">
        <f t="shared" si="0"/>
        <v>2</v>
      </c>
      <c r="H19" s="42">
        <f t="shared" si="1"/>
        <v>3.4482758620689655E-2</v>
      </c>
      <c r="I19" s="10"/>
      <c r="J19" s="10"/>
    </row>
    <row r="20" spans="1:13" s="4" customFormat="1" ht="14.1" customHeight="1" x14ac:dyDescent="0.25">
      <c r="A20" s="18" t="s">
        <v>8</v>
      </c>
      <c r="B20" s="14">
        <v>0</v>
      </c>
      <c r="C20" s="15">
        <v>0</v>
      </c>
      <c r="D20" s="15">
        <v>0</v>
      </c>
      <c r="E20" s="15">
        <v>0</v>
      </c>
      <c r="F20" s="35"/>
      <c r="G20" s="16">
        <f t="shared" si="0"/>
        <v>0</v>
      </c>
      <c r="H20" s="42">
        <f t="shared" si="1"/>
        <v>0</v>
      </c>
      <c r="I20" s="10"/>
      <c r="J20" s="10"/>
    </row>
    <row r="21" spans="1:13" s="4" customFormat="1" ht="14.1" customHeight="1" x14ac:dyDescent="0.25">
      <c r="A21" s="18" t="s">
        <v>9</v>
      </c>
      <c r="B21" s="14">
        <v>0</v>
      </c>
      <c r="C21" s="15">
        <v>0</v>
      </c>
      <c r="D21" s="15">
        <v>4</v>
      </c>
      <c r="E21" s="15">
        <v>0</v>
      </c>
      <c r="F21" s="15">
        <v>0</v>
      </c>
      <c r="G21" s="16">
        <f t="shared" si="0"/>
        <v>4</v>
      </c>
      <c r="H21" s="42">
        <f t="shared" si="1"/>
        <v>6.8965517241379309E-2</v>
      </c>
      <c r="I21" s="10"/>
      <c r="J21" s="10"/>
    </row>
    <row r="22" spans="1:13" s="4" customFormat="1" ht="14.1" customHeight="1" x14ac:dyDescent="0.25">
      <c r="A22" s="18" t="s">
        <v>10</v>
      </c>
      <c r="B22" s="14">
        <v>0</v>
      </c>
      <c r="C22" s="36"/>
      <c r="D22" s="36"/>
      <c r="E22" s="36"/>
      <c r="F22" s="36"/>
      <c r="G22" s="16">
        <f t="shared" si="0"/>
        <v>0</v>
      </c>
      <c r="H22" s="42">
        <f t="shared" si="1"/>
        <v>0</v>
      </c>
      <c r="I22" s="10"/>
      <c r="J22" s="10"/>
    </row>
    <row r="23" spans="1:13" s="4" customFormat="1" ht="14.1" customHeight="1" x14ac:dyDescent="0.25">
      <c r="A23" s="18" t="s">
        <v>11</v>
      </c>
      <c r="B23" s="14">
        <v>0</v>
      </c>
      <c r="C23" s="15">
        <v>0</v>
      </c>
      <c r="D23" s="35"/>
      <c r="E23" s="15">
        <v>0</v>
      </c>
      <c r="F23" s="35"/>
      <c r="G23" s="16">
        <f t="shared" si="0"/>
        <v>0</v>
      </c>
      <c r="H23" s="42">
        <f t="shared" si="1"/>
        <v>0</v>
      </c>
      <c r="I23" s="10"/>
      <c r="J23" s="10"/>
    </row>
    <row r="24" spans="1:13" s="4" customFormat="1" ht="14.1" customHeight="1" x14ac:dyDescent="0.25">
      <c r="A24" s="18" t="s">
        <v>25</v>
      </c>
      <c r="B24" s="14">
        <v>1</v>
      </c>
      <c r="C24" s="15">
        <v>0</v>
      </c>
      <c r="D24" s="15">
        <v>0</v>
      </c>
      <c r="E24" s="15">
        <v>1</v>
      </c>
      <c r="F24" s="15">
        <v>0</v>
      </c>
      <c r="G24" s="16">
        <f t="shared" si="0"/>
        <v>2</v>
      </c>
      <c r="H24" s="42">
        <f t="shared" si="1"/>
        <v>3.4482758620689655E-2</v>
      </c>
      <c r="I24" s="10"/>
      <c r="J24" s="10"/>
    </row>
    <row r="25" spans="1:13" s="4" customFormat="1" ht="14.1" customHeight="1" x14ac:dyDescent="0.25">
      <c r="A25" s="18" t="s">
        <v>12</v>
      </c>
      <c r="B25" s="14">
        <v>1</v>
      </c>
      <c r="C25" s="38"/>
      <c r="D25" s="15">
        <v>0</v>
      </c>
      <c r="E25" s="15">
        <v>0</v>
      </c>
      <c r="F25" s="15">
        <v>0</v>
      </c>
      <c r="G25" s="16">
        <f t="shared" si="0"/>
        <v>1</v>
      </c>
      <c r="H25" s="42">
        <f t="shared" si="1"/>
        <v>1.7241379310344827E-2</v>
      </c>
      <c r="I25" s="10"/>
      <c r="J25" s="10"/>
    </row>
    <row r="26" spans="1:13" s="4" customFormat="1" ht="15.75" customHeight="1" x14ac:dyDescent="0.25">
      <c r="A26" s="31" t="s">
        <v>35</v>
      </c>
      <c r="B26" s="14">
        <v>3</v>
      </c>
      <c r="C26" s="15">
        <v>15</v>
      </c>
      <c r="D26" s="15">
        <v>0</v>
      </c>
      <c r="E26" s="15">
        <v>1</v>
      </c>
      <c r="F26" s="15">
        <v>0</v>
      </c>
      <c r="G26" s="16">
        <f t="shared" si="0"/>
        <v>19</v>
      </c>
      <c r="H26" s="42">
        <f t="shared" si="1"/>
        <v>0.32758620689655171</v>
      </c>
      <c r="I26" s="10"/>
      <c r="J26" s="10"/>
    </row>
    <row r="27" spans="1:13" s="4" customFormat="1" ht="15.75" customHeight="1" x14ac:dyDescent="0.25">
      <c r="A27" s="31" t="s">
        <v>36</v>
      </c>
      <c r="B27" s="14">
        <v>15</v>
      </c>
      <c r="C27" s="15">
        <v>0</v>
      </c>
      <c r="D27" s="15">
        <v>0</v>
      </c>
      <c r="E27" s="15">
        <v>0</v>
      </c>
      <c r="F27" s="38"/>
      <c r="G27" s="16">
        <f t="shared" si="0"/>
        <v>15</v>
      </c>
      <c r="H27" s="42">
        <f t="shared" si="1"/>
        <v>0.25862068965517243</v>
      </c>
      <c r="I27" s="10"/>
      <c r="J27" s="10"/>
    </row>
    <row r="28" spans="1:13" s="4" customFormat="1" ht="14.1" customHeight="1" x14ac:dyDescent="0.25">
      <c r="A28" s="19" t="s">
        <v>13</v>
      </c>
      <c r="B28" s="20">
        <v>14</v>
      </c>
      <c r="C28" s="38"/>
      <c r="D28" s="38"/>
      <c r="E28" s="38"/>
      <c r="F28" s="38"/>
      <c r="G28" s="74">
        <f t="shared" si="0"/>
        <v>14</v>
      </c>
      <c r="H28" s="42">
        <f t="shared" si="1"/>
        <v>0.2413793103448276</v>
      </c>
      <c r="I28" s="10"/>
      <c r="J28" s="10"/>
    </row>
    <row r="29" spans="1:13" s="4" customFormat="1" ht="13.5" customHeight="1" x14ac:dyDescent="0.25">
      <c r="A29" s="34" t="s">
        <v>37</v>
      </c>
      <c r="B29" s="20">
        <v>2</v>
      </c>
      <c r="C29" s="37"/>
      <c r="D29" s="37"/>
      <c r="E29" s="37"/>
      <c r="F29" s="37"/>
      <c r="G29" s="74">
        <f t="shared" si="0"/>
        <v>2</v>
      </c>
      <c r="H29" s="42">
        <f t="shared" si="1"/>
        <v>3.4482758620689655E-2</v>
      </c>
      <c r="I29" s="10"/>
      <c r="J29" s="10"/>
    </row>
    <row r="30" spans="1:13" s="4" customFormat="1" ht="14.1" customHeight="1" x14ac:dyDescent="0.25">
      <c r="A30" s="21" t="s">
        <v>14</v>
      </c>
      <c r="B30" s="20">
        <v>2</v>
      </c>
      <c r="C30" s="37"/>
      <c r="D30" s="37"/>
      <c r="E30" s="37"/>
      <c r="F30" s="37"/>
      <c r="G30" s="74">
        <f t="shared" si="0"/>
        <v>2</v>
      </c>
      <c r="H30" s="42">
        <f t="shared" si="1"/>
        <v>3.4482758620689655E-2</v>
      </c>
      <c r="I30" s="10"/>
      <c r="J30" s="10"/>
    </row>
    <row r="31" spans="1:13" s="4" customFormat="1" ht="14.1" customHeight="1" x14ac:dyDescent="0.25">
      <c r="A31" s="21" t="s">
        <v>15</v>
      </c>
      <c r="B31" s="20">
        <v>0</v>
      </c>
      <c r="C31" s="37"/>
      <c r="D31" s="37"/>
      <c r="E31" s="37"/>
      <c r="F31" s="37"/>
      <c r="G31" s="74">
        <f t="shared" si="0"/>
        <v>0</v>
      </c>
      <c r="H31" s="42">
        <f t="shared" si="1"/>
        <v>0</v>
      </c>
      <c r="I31" s="10"/>
      <c r="J31" s="10"/>
    </row>
    <row r="32" spans="1:13" s="4" customFormat="1" ht="14.1" customHeight="1" x14ac:dyDescent="0.25">
      <c r="A32" s="21" t="s">
        <v>16</v>
      </c>
      <c r="B32" s="20">
        <v>4</v>
      </c>
      <c r="C32" s="37"/>
      <c r="D32" s="37"/>
      <c r="E32" s="37"/>
      <c r="F32" s="37"/>
      <c r="G32" s="74">
        <f t="shared" si="0"/>
        <v>4</v>
      </c>
      <c r="H32" s="42">
        <f t="shared" si="1"/>
        <v>6.8965517241379309E-2</v>
      </c>
      <c r="I32" s="10"/>
      <c r="J32" s="10"/>
    </row>
    <row r="33" spans="1:10" s="4" customFormat="1" ht="14.1" customHeight="1" x14ac:dyDescent="0.25">
      <c r="A33" s="21" t="s">
        <v>31</v>
      </c>
      <c r="B33" s="20">
        <v>6</v>
      </c>
      <c r="C33" s="37"/>
      <c r="D33" s="37"/>
      <c r="E33" s="37"/>
      <c r="F33" s="37"/>
      <c r="G33" s="74">
        <f t="shared" si="0"/>
        <v>6</v>
      </c>
      <c r="H33" s="42">
        <f t="shared" si="1"/>
        <v>0.10344827586206896</v>
      </c>
      <c r="I33" s="10"/>
      <c r="J33" s="10"/>
    </row>
    <row r="34" spans="1:10" s="4" customFormat="1" ht="14.1" customHeight="1" x14ac:dyDescent="0.25">
      <c r="A34" s="19" t="s">
        <v>23</v>
      </c>
      <c r="B34" s="20">
        <v>0</v>
      </c>
      <c r="C34" s="37"/>
      <c r="D34" s="37"/>
      <c r="E34" s="37"/>
      <c r="F34" s="37"/>
      <c r="G34" s="74">
        <f t="shared" si="0"/>
        <v>0</v>
      </c>
      <c r="H34" s="42">
        <f t="shared" si="1"/>
        <v>0</v>
      </c>
      <c r="I34" s="10"/>
      <c r="J34" s="10"/>
    </row>
    <row r="35" spans="1:10" s="4" customFormat="1" ht="14.1" customHeight="1" x14ac:dyDescent="0.25">
      <c r="A35" s="19" t="s">
        <v>24</v>
      </c>
      <c r="B35" s="20">
        <v>0</v>
      </c>
      <c r="C35" s="37"/>
      <c r="D35" s="37"/>
      <c r="E35" s="37"/>
      <c r="F35" s="37"/>
      <c r="G35" s="74">
        <f t="shared" si="0"/>
        <v>0</v>
      </c>
      <c r="H35" s="42">
        <f t="shared" si="1"/>
        <v>0</v>
      </c>
      <c r="I35" s="10"/>
      <c r="J35" s="10"/>
    </row>
    <row r="36" spans="1:10" s="4" customFormat="1" ht="14.1" customHeight="1" x14ac:dyDescent="0.25">
      <c r="A36" s="19" t="s">
        <v>32</v>
      </c>
      <c r="B36" s="20">
        <v>1</v>
      </c>
      <c r="C36" s="37"/>
      <c r="D36" s="37"/>
      <c r="E36" s="37"/>
      <c r="F36" s="37"/>
      <c r="G36" s="74">
        <f t="shared" si="0"/>
        <v>1</v>
      </c>
      <c r="H36" s="42">
        <f t="shared" si="1"/>
        <v>1.7241379310344827E-2</v>
      </c>
      <c r="I36" s="10"/>
      <c r="J36" s="10"/>
    </row>
    <row r="37" spans="1:10" s="4" customFormat="1" ht="14.1" customHeight="1" x14ac:dyDescent="0.25">
      <c r="A37" s="19" t="s">
        <v>17</v>
      </c>
      <c r="B37" s="20">
        <v>0</v>
      </c>
      <c r="C37" s="35"/>
      <c r="D37" s="37"/>
      <c r="E37" s="35"/>
      <c r="F37" s="37"/>
      <c r="G37" s="74">
        <f t="shared" si="0"/>
        <v>0</v>
      </c>
      <c r="H37" s="42">
        <f t="shared" si="1"/>
        <v>0</v>
      </c>
      <c r="I37" s="10"/>
      <c r="J37" s="10"/>
    </row>
    <row r="38" spans="1:10" s="4" customFormat="1" ht="14.1" customHeight="1" x14ac:dyDescent="0.25">
      <c r="A38" s="18" t="s">
        <v>18</v>
      </c>
      <c r="B38" s="14">
        <v>0</v>
      </c>
      <c r="C38" s="15">
        <v>0</v>
      </c>
      <c r="D38" s="15">
        <v>0</v>
      </c>
      <c r="E38" s="15">
        <v>0</v>
      </c>
      <c r="F38" s="15">
        <v>0</v>
      </c>
      <c r="G38" s="16">
        <f t="shared" si="0"/>
        <v>0</v>
      </c>
      <c r="H38" s="42">
        <f t="shared" si="1"/>
        <v>0</v>
      </c>
      <c r="I38" s="10"/>
      <c r="J38" s="10"/>
    </row>
    <row r="39" spans="1:10" s="4" customFormat="1" ht="14.1" customHeight="1" x14ac:dyDescent="0.25">
      <c r="A39" s="18" t="s">
        <v>19</v>
      </c>
      <c r="B39" s="14">
        <v>0</v>
      </c>
      <c r="C39" s="15">
        <v>1</v>
      </c>
      <c r="D39" s="15">
        <v>1</v>
      </c>
      <c r="E39" s="15">
        <v>0</v>
      </c>
      <c r="F39" s="15">
        <v>0</v>
      </c>
      <c r="G39" s="16">
        <f t="shared" si="0"/>
        <v>2</v>
      </c>
      <c r="H39" s="42">
        <f t="shared" si="1"/>
        <v>3.4482758620689655E-2</v>
      </c>
      <c r="I39" s="10"/>
      <c r="J39" s="10"/>
    </row>
    <row r="40" spans="1:10" s="4" customFormat="1" ht="13.5" customHeight="1" x14ac:dyDescent="0.25">
      <c r="A40" s="22" t="s">
        <v>20</v>
      </c>
      <c r="B40" s="23">
        <v>1</v>
      </c>
      <c r="C40" s="23">
        <v>0</v>
      </c>
      <c r="D40" s="23">
        <v>0</v>
      </c>
      <c r="E40" s="32">
        <v>2</v>
      </c>
      <c r="F40" s="32">
        <v>0</v>
      </c>
      <c r="G40" s="43">
        <f t="shared" si="0"/>
        <v>3</v>
      </c>
      <c r="H40" s="30">
        <f t="shared" si="1"/>
        <v>5.1724137931034482E-2</v>
      </c>
      <c r="I40" s="10"/>
      <c r="J40" s="10"/>
    </row>
    <row r="41" spans="1:10" ht="7.5" customHeight="1" x14ac:dyDescent="0.2">
      <c r="A41" s="24"/>
      <c r="F41" s="25"/>
    </row>
    <row r="43" spans="1:10" ht="12" customHeight="1" x14ac:dyDescent="0.2"/>
    <row r="44" spans="1:10" ht="12" customHeight="1" x14ac:dyDescent="0.2"/>
    <row r="45" spans="1:10" ht="12" customHeight="1" x14ac:dyDescent="0.2"/>
    <row r="46" spans="1:10" ht="12" customHeight="1" x14ac:dyDescent="0.2"/>
    <row r="47" spans="1:10" ht="12" customHeight="1" x14ac:dyDescent="0.2"/>
    <row r="48" spans="1:10" ht="12" customHeight="1" x14ac:dyDescent="0.2"/>
    <row r="49" spans="1:8" ht="12" customHeight="1" x14ac:dyDescent="0.2"/>
    <row r="50" spans="1:8" ht="12" customHeight="1" x14ac:dyDescent="0.2"/>
    <row r="51" spans="1:8" ht="12" customHeight="1" x14ac:dyDescent="0.2"/>
    <row r="52" spans="1:8" ht="8.25" customHeight="1" x14ac:dyDescent="0.2"/>
    <row r="53" spans="1:8" ht="12" customHeight="1" x14ac:dyDescent="0.2"/>
    <row r="54" spans="1:8" ht="12" customHeight="1" x14ac:dyDescent="0.2"/>
    <row r="55" spans="1:8" ht="5.25" customHeight="1" x14ac:dyDescent="0.2"/>
    <row r="56" spans="1:8" ht="16.5" customHeight="1" x14ac:dyDescent="0.2">
      <c r="A56" s="26" t="s">
        <v>21</v>
      </c>
      <c r="B56" s="27"/>
      <c r="C56" s="27"/>
      <c r="D56" s="27"/>
      <c r="E56" s="27"/>
      <c r="F56" s="27"/>
      <c r="G56" s="27"/>
      <c r="H56" s="28"/>
    </row>
    <row r="57" spans="1:8" ht="11.1" customHeight="1" x14ac:dyDescent="0.2"/>
    <row r="58" spans="1:8" ht="11.1" customHeight="1" x14ac:dyDescent="0.2"/>
    <row r="59" spans="1:8" ht="11.1" customHeight="1" x14ac:dyDescent="0.2">
      <c r="A59" s="33"/>
    </row>
    <row r="60" spans="1:8" ht="11.1" customHeight="1" x14ac:dyDescent="0.2">
      <c r="A60" s="33"/>
    </row>
  </sheetData>
  <mergeCells count="20">
    <mergeCell ref="G1:H1"/>
    <mergeCell ref="A1:F1"/>
    <mergeCell ref="G7:H10"/>
    <mergeCell ref="A2:H2"/>
    <mergeCell ref="A5:H5"/>
    <mergeCell ref="A6:H6"/>
    <mergeCell ref="A7:A10"/>
    <mergeCell ref="B7:F7"/>
    <mergeCell ref="B8:B10"/>
    <mergeCell ref="C8:C10"/>
    <mergeCell ref="D8:D10"/>
    <mergeCell ref="E8:E10"/>
    <mergeCell ref="F8:F10"/>
    <mergeCell ref="A15:A16"/>
    <mergeCell ref="B15:F15"/>
    <mergeCell ref="G15:G16"/>
    <mergeCell ref="H15:H16"/>
    <mergeCell ref="G11:H11"/>
    <mergeCell ref="G12:H12"/>
    <mergeCell ref="G13:H13"/>
  </mergeCells>
  <printOptions horizontalCentered="1"/>
  <pageMargins left="0.3" right="0.3" top="0.25" bottom="0.25" header="0.52" footer="0.5"/>
  <pageSetup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fatalities</vt:lpstr>
    </vt:vector>
  </TitlesOfParts>
  <Company>Executive Office of Health and Human Services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Beth Hume</dc:creator>
  <cp:lastModifiedBy> </cp:lastModifiedBy>
  <cp:lastPrinted>2018-03-09T15:54:22Z</cp:lastPrinted>
  <dcterms:created xsi:type="dcterms:W3CDTF">2017-12-22T19:44:37Z</dcterms:created>
  <dcterms:modified xsi:type="dcterms:W3CDTF">2018-07-02T20:26:03Z</dcterms:modified>
</cp:coreProperties>
</file>