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BHume\Documents\"/>
    </mc:Choice>
  </mc:AlternateContent>
  <xr:revisionPtr revIDLastSave="0" documentId="13_ncr:1_{74DBAC56-13C1-4E6A-ACD9-3EF8AD82ABE9}" xr6:coauthVersionLast="41" xr6:coauthVersionMax="41" xr10:uidLastSave="{00000000-0000-0000-0000-000000000000}"/>
  <bookViews>
    <workbookView xWindow="-110" yWindow="-110" windowWidth="19420" windowHeight="10420" xr2:uid="{90894A74-B833-4AF9-B570-102E2D03BEAF}"/>
  </bookViews>
  <sheets>
    <sheet name="2017_C_INJ_RPT_final_123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9" i="1" l="1"/>
  <c r="G38" i="1"/>
  <c r="G37" i="1"/>
  <c r="G36" i="1"/>
  <c r="G35" i="1"/>
  <c r="G34" i="1"/>
  <c r="G33" i="1"/>
  <c r="G32" i="1"/>
  <c r="G31" i="1"/>
  <c r="G30" i="1"/>
  <c r="G29" i="1"/>
  <c r="G28" i="1"/>
  <c r="G27" i="1"/>
  <c r="G26" i="1"/>
  <c r="G25" i="1"/>
  <c r="G24" i="1"/>
  <c r="G23" i="1"/>
  <c r="G22" i="1"/>
  <c r="G21" i="1"/>
  <c r="G20" i="1"/>
  <c r="G19" i="1"/>
  <c r="G18" i="1"/>
  <c r="G17" i="1"/>
  <c r="G11" i="1"/>
  <c r="D12" i="1" s="1"/>
  <c r="H23" i="1" l="1"/>
  <c r="H25" i="1"/>
  <c r="G13" i="1"/>
  <c r="H29" i="1"/>
  <c r="H30" i="1"/>
  <c r="H28" i="1"/>
  <c r="H17" i="1"/>
  <c r="H18" i="1"/>
  <c r="H31" i="1"/>
  <c r="H20" i="1"/>
  <c r="H32" i="1"/>
  <c r="H19" i="1"/>
  <c r="H21" i="1"/>
  <c r="H33" i="1"/>
  <c r="H22" i="1"/>
  <c r="H34" i="1"/>
  <c r="H35" i="1"/>
  <c r="H24" i="1"/>
  <c r="H36" i="1"/>
  <c r="H37" i="1"/>
  <c r="H26" i="1"/>
  <c r="H38" i="1"/>
  <c r="E12" i="1"/>
  <c r="H27" i="1"/>
  <c r="H39" i="1"/>
  <c r="C12" i="1"/>
  <c r="B12" i="1"/>
</calcChain>
</file>

<file path=xl/sharedStrings.xml><?xml version="1.0" encoding="utf-8"?>
<sst xmlns="http://schemas.openxmlformats.org/spreadsheetml/2006/main" count="47" uniqueCount="41">
  <si>
    <r>
      <t>Injury Fatalities</t>
    </r>
    <r>
      <rPr>
        <vertAlign val="superscript"/>
        <sz val="20"/>
        <color indexed="9"/>
        <rFont val="Impact"/>
        <family val="2"/>
      </rPr>
      <t xml:space="preserve"> </t>
    </r>
    <r>
      <rPr>
        <sz val="20"/>
        <color indexed="9"/>
        <rFont val="Impact"/>
        <family val="2"/>
      </rPr>
      <t>among MA Children Aged 0-17 years</t>
    </r>
    <r>
      <rPr>
        <vertAlign val="superscript"/>
        <sz val="20"/>
        <color indexed="9"/>
        <rFont val="Impact"/>
        <family val="2"/>
      </rPr>
      <t>1</t>
    </r>
  </si>
  <si>
    <t>Key Indicators</t>
  </si>
  <si>
    <t>INJURY INTENT</t>
  </si>
  <si>
    <t>Totals</t>
  </si>
  <si>
    <t>Unintentional</t>
  </si>
  <si>
    <t>Suicide</t>
  </si>
  <si>
    <t>Homicide</t>
  </si>
  <si>
    <t>Undetermined</t>
  </si>
  <si>
    <r>
      <t>Other &amp; Legal</t>
    </r>
    <r>
      <rPr>
        <vertAlign val="superscript"/>
        <sz val="10"/>
        <rFont val="Calibri"/>
        <family val="2"/>
        <scheme val="minor"/>
      </rPr>
      <t>2</t>
    </r>
  </si>
  <si>
    <t>Total Counts by Intent</t>
  </si>
  <si>
    <t>Percent by Intent</t>
  </si>
  <si>
    <r>
      <t>Rate per 100,000 population</t>
    </r>
    <r>
      <rPr>
        <vertAlign val="superscript"/>
        <sz val="11"/>
        <rFont val="Calibri"/>
        <family val="2"/>
        <scheme val="minor"/>
      </rPr>
      <t>3</t>
    </r>
  </si>
  <si>
    <t>--</t>
  </si>
  <si>
    <t>Injury Mechanism</t>
  </si>
  <si>
    <t>Total Counts</t>
  </si>
  <si>
    <t>Cut/pierce</t>
  </si>
  <si>
    <t>Drowning/submersion</t>
  </si>
  <si>
    <t>Fall</t>
  </si>
  <si>
    <t>Fire/flame and burns</t>
  </si>
  <si>
    <t>Firearms</t>
  </si>
  <si>
    <t>Machinery</t>
  </si>
  <si>
    <t>Natural/environmental</t>
  </si>
  <si>
    <t>Poisoning/overdoses</t>
  </si>
  <si>
    <t>Struck by, against</t>
  </si>
  <si>
    <r>
      <t>Suffocation</t>
    </r>
    <r>
      <rPr>
        <vertAlign val="superscript"/>
        <sz val="10"/>
        <rFont val="Calibri"/>
        <family val="2"/>
        <scheme val="minor"/>
      </rPr>
      <t>4</t>
    </r>
  </si>
  <si>
    <t>Motor vehicle traffic-related</t>
  </si>
  <si>
    <r>
      <t>MV Occupant</t>
    </r>
    <r>
      <rPr>
        <i/>
        <vertAlign val="superscript"/>
        <sz val="10"/>
        <rFont val="Calibri"/>
        <family val="2"/>
        <scheme val="minor"/>
      </rPr>
      <t>6</t>
    </r>
  </si>
  <si>
    <t>Motorcyclist</t>
  </si>
  <si>
    <t>Pedal Cyclist</t>
  </si>
  <si>
    <t>Pedestrian</t>
  </si>
  <si>
    <t>Pedal cyclist, non-traffic</t>
  </si>
  <si>
    <t>Pedestrian, non-traffic</t>
  </si>
  <si>
    <t>Other land transport</t>
  </si>
  <si>
    <t>Other transport</t>
  </si>
  <si>
    <t xml:space="preserve">Other specified &amp; classifiable </t>
  </si>
  <si>
    <t>Other specified, not classifiable</t>
  </si>
  <si>
    <t>Unspecified</t>
  </si>
  <si>
    <t xml:space="preserve">Injury Surveillance Program, Massachusetts Department of Public Health    </t>
  </si>
  <si>
    <t>Released: January 2021</t>
  </si>
  <si>
    <t>Percent of Total Count</t>
  </si>
  <si>
    <r>
      <t>Transport Injuries:</t>
    </r>
    <r>
      <rPr>
        <vertAlign val="superscript"/>
        <sz val="10"/>
        <rFont val="Calibri"/>
        <family val="2"/>
        <scheme val="minor"/>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</si>
</sst>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7" x14ac:knownFonts="1">
    <font>
      <sz val="10"/>
      <name val="Arial"/>
      <family val="2"/>
    </font>
    <font>
      <b/>
      <sz val="11"/>
      <color theme="0"/>
      <name val="Calibri"/>
      <family val="2"/>
      <scheme val="minor"/>
    </font>
    <font>
      <sz val="10"/>
      <name val="Arial"/>
      <family val="2"/>
    </font>
    <font>
      <sz val="20"/>
      <color indexed="9"/>
      <name val="Impact"/>
      <family val="2"/>
    </font>
    <font>
      <vertAlign val="superscript"/>
      <sz val="20"/>
      <color indexed="9"/>
      <name val="Impact"/>
      <family val="2"/>
    </font>
    <font>
      <sz val="28"/>
      <color theme="0"/>
      <name val="Impact"/>
      <family val="2"/>
    </font>
    <font>
      <sz val="12"/>
      <name val="Calibri"/>
      <family val="2"/>
      <scheme val="minor"/>
    </font>
    <font>
      <sz val="11"/>
      <name val="Calibri"/>
      <family val="2"/>
      <scheme val="minor"/>
    </font>
    <font>
      <vertAlign val="superscript"/>
      <sz val="10"/>
      <name val="Calibri"/>
      <family val="2"/>
      <scheme val="minor"/>
    </font>
    <font>
      <b/>
      <sz val="11"/>
      <name val="Calibri"/>
      <family val="2"/>
      <scheme val="minor"/>
    </font>
    <font>
      <vertAlign val="superscript"/>
      <sz val="11"/>
      <name val="Calibri"/>
      <family val="2"/>
      <scheme val="minor"/>
    </font>
    <font>
      <i/>
      <sz val="11"/>
      <name val="Calibri"/>
      <family val="2"/>
      <scheme val="minor"/>
    </font>
    <font>
      <i/>
      <vertAlign val="superscript"/>
      <sz val="10"/>
      <name val="Calibri"/>
      <family val="2"/>
      <scheme val="minor"/>
    </font>
    <font>
      <sz val="8"/>
      <name val="Calibri"/>
      <family val="2"/>
      <scheme val="minor"/>
    </font>
    <font>
      <i/>
      <sz val="8"/>
      <name val="Calibri"/>
      <family val="2"/>
      <scheme val="minor"/>
    </font>
    <font>
      <b/>
      <sz val="8"/>
      <name val="Calibri"/>
      <family val="2"/>
      <scheme val="minor"/>
    </font>
    <font>
      <sz val="10"/>
      <name val="Calibri"/>
      <family val="2"/>
      <scheme val="minor"/>
    </font>
  </fonts>
  <fills count="6">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theme="0" tint="-0.249977111117893"/>
        <bgColor indexed="64"/>
      </patternFill>
    </fill>
  </fills>
  <borders count="21">
    <border>
      <left/>
      <right/>
      <top/>
      <bottom/>
      <diagonal/>
    </border>
    <border>
      <left/>
      <right/>
      <top/>
      <bottom style="thick">
        <color theme="0"/>
      </bottom>
      <diagonal/>
    </border>
    <border>
      <left/>
      <right/>
      <top style="thick">
        <color theme="0"/>
      </top>
      <bottom style="thick">
        <color theme="0"/>
      </bottom>
      <diagonal/>
    </border>
    <border>
      <left/>
      <right/>
      <top style="thick">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s>
  <cellStyleXfs count="2">
    <xf numFmtId="0" fontId="0" fillId="0" borderId="0"/>
    <xf numFmtId="9" fontId="2" fillId="0" borderId="0" applyFont="0" applyFill="0" applyBorder="0" applyAlignment="0" applyProtection="0"/>
  </cellStyleXfs>
  <cellXfs count="68">
    <xf numFmtId="0" fontId="0" fillId="0" borderId="0" xfId="0"/>
    <xf numFmtId="0" fontId="3" fillId="0" borderId="2" xfId="0" applyFont="1" applyBorder="1" applyAlignment="1">
      <alignment horizontal="center" vertical="center"/>
    </xf>
    <xf numFmtId="0" fontId="9" fillId="0" borderId="4" xfId="0" applyFont="1" applyBorder="1" applyAlignment="1">
      <alignment horizontal="left" vertical="center" wrapText="1"/>
    </xf>
    <xf numFmtId="0" fontId="7" fillId="0" borderId="0" xfId="0" applyFont="1"/>
    <xf numFmtId="0" fontId="7" fillId="0" borderId="4" xfId="0" applyFont="1" applyBorder="1" applyAlignment="1">
      <alignment horizontal="left" vertical="center" wrapText="1"/>
    </xf>
    <xf numFmtId="164" fontId="7" fillId="0" borderId="14" xfId="1" applyNumberFormat="1" applyFont="1" applyFill="1" applyBorder="1" applyAlignment="1">
      <alignment vertical="center"/>
    </xf>
    <xf numFmtId="165" fontId="7" fillId="0" borderId="14" xfId="0" applyNumberFormat="1" applyFont="1" applyBorder="1" applyAlignment="1">
      <alignment horizontal="right" vertical="center" wrapText="1"/>
    </xf>
    <xf numFmtId="0" fontId="7" fillId="0" borderId="6" xfId="0" applyFont="1" applyBorder="1" applyAlignment="1">
      <alignment horizontal="left" vertical="center" wrapText="1"/>
    </xf>
    <xf numFmtId="165" fontId="7" fillId="0" borderId="0" xfId="0" applyNumberFormat="1" applyFont="1" applyAlignment="1">
      <alignment horizontal="right" vertical="center" wrapText="1"/>
    </xf>
    <xf numFmtId="166" fontId="9" fillId="0" borderId="0" xfId="0" applyNumberFormat="1" applyFont="1" applyAlignment="1">
      <alignment horizontal="right" vertical="center" wrapText="1"/>
    </xf>
    <xf numFmtId="0" fontId="7" fillId="0" borderId="13" xfId="0" applyFont="1" applyBorder="1" applyAlignment="1">
      <alignment vertical="center"/>
    </xf>
    <xf numFmtId="3" fontId="7" fillId="0" borderId="17" xfId="0" applyNumberFormat="1" applyFont="1" applyBorder="1"/>
    <xf numFmtId="3" fontId="7" fillId="0" borderId="17" xfId="0" applyNumberFormat="1" applyFont="1" applyBorder="1" applyAlignment="1">
      <alignment horizontal="right"/>
    </xf>
    <xf numFmtId="3" fontId="7" fillId="0" borderId="13" xfId="0" applyNumberFormat="1" applyFont="1" applyBorder="1"/>
    <xf numFmtId="164" fontId="7" fillId="0" borderId="12" xfId="0" applyNumberFormat="1" applyFont="1" applyBorder="1"/>
    <xf numFmtId="0" fontId="7" fillId="0" borderId="17" xfId="0" applyFont="1" applyBorder="1" applyAlignment="1">
      <alignment vertical="center"/>
    </xf>
    <xf numFmtId="3" fontId="7" fillId="4" borderId="17" xfId="0" applyNumberFormat="1" applyFont="1" applyFill="1" applyBorder="1" applyAlignment="1">
      <alignment horizontal="right"/>
    </xf>
    <xf numFmtId="3" fontId="7" fillId="4" borderId="17" xfId="0" applyNumberFormat="1" applyFont="1" applyFill="1" applyBorder="1"/>
    <xf numFmtId="3" fontId="7" fillId="5" borderId="17" xfId="0" applyNumberFormat="1" applyFont="1" applyFill="1" applyBorder="1" applyAlignment="1">
      <alignment horizontal="right"/>
    </xf>
    <xf numFmtId="0" fontId="7" fillId="0" borderId="17" xfId="0" applyFont="1" applyBorder="1"/>
    <xf numFmtId="0" fontId="11" fillId="0" borderId="17" xfId="0" applyFont="1" applyBorder="1" applyAlignment="1">
      <alignment horizontal="left" vertical="center" indent="1"/>
    </xf>
    <xf numFmtId="0" fontId="11" fillId="0" borderId="17" xfId="0" applyFont="1" applyBorder="1" applyAlignment="1">
      <alignment horizontal="left" vertical="center" indent="3"/>
    </xf>
    <xf numFmtId="3" fontId="11" fillId="4" borderId="17" xfId="0" applyNumberFormat="1" applyFont="1" applyFill="1" applyBorder="1" applyAlignment="1">
      <alignment horizontal="right"/>
    </xf>
    <xf numFmtId="0" fontId="11" fillId="0" borderId="17" xfId="0" applyFont="1" applyBorder="1" applyAlignment="1">
      <alignment horizontal="left" indent="3"/>
    </xf>
    <xf numFmtId="0" fontId="7" fillId="0" borderId="14" xfId="0" applyFont="1" applyBorder="1" applyAlignment="1">
      <alignment vertical="center"/>
    </xf>
    <xf numFmtId="3" fontId="7" fillId="0" borderId="14" xfId="0" applyNumberFormat="1" applyFont="1" applyBorder="1"/>
    <xf numFmtId="164" fontId="7" fillId="0" borderId="15" xfId="0" applyNumberFormat="1" applyFont="1" applyBorder="1"/>
    <xf numFmtId="0" fontId="13" fillId="0" borderId="0" xfId="0" applyFont="1"/>
    <xf numFmtId="0" fontId="13" fillId="3" borderId="18" xfId="0" applyFont="1" applyFill="1" applyBorder="1" applyAlignment="1">
      <alignment horizontal="left" vertical="center" indent="1"/>
    </xf>
    <xf numFmtId="0" fontId="13" fillId="3" borderId="18" xfId="0" applyFont="1" applyFill="1" applyBorder="1" applyAlignment="1">
      <alignment horizontal="center" vertical="center"/>
    </xf>
    <xf numFmtId="0" fontId="14" fillId="3" borderId="18" xfId="0" applyFont="1" applyFill="1" applyBorder="1" applyAlignment="1">
      <alignment vertical="center"/>
    </xf>
    <xf numFmtId="0" fontId="15" fillId="3" borderId="18" xfId="0" applyFont="1" applyFill="1" applyBorder="1" applyAlignment="1">
      <alignment vertical="center"/>
    </xf>
    <xf numFmtId="3" fontId="16" fillId="0" borderId="4" xfId="0" applyNumberFormat="1" applyFont="1" applyBorder="1" applyAlignment="1">
      <alignment horizontal="center" vertical="center" wrapText="1"/>
    </xf>
    <xf numFmtId="3" fontId="9" fillId="0" borderId="14" xfId="0" applyNumberFormat="1" applyFont="1" applyBorder="1" applyAlignment="1">
      <alignment horizontal="right" vertical="center" wrapText="1"/>
    </xf>
    <xf numFmtId="3" fontId="7" fillId="0" borderId="19" xfId="0" applyNumberFormat="1" applyFont="1" applyBorder="1"/>
    <xf numFmtId="3" fontId="7" fillId="0" borderId="19" xfId="0" applyNumberFormat="1" applyFont="1" applyBorder="1" applyAlignment="1">
      <alignment horizontal="right"/>
    </xf>
    <xf numFmtId="3" fontId="7" fillId="0" borderId="14" xfId="0" applyNumberFormat="1" applyFont="1" applyBorder="1" applyAlignment="1">
      <alignment horizontal="right"/>
    </xf>
    <xf numFmtId="164" fontId="7" fillId="0" borderId="20" xfId="0" applyNumberFormat="1" applyFont="1" applyBorder="1"/>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0" borderId="2" xfId="0" applyFont="1" applyBorder="1" applyAlignment="1">
      <alignment horizontal="center" vertical="center"/>
    </xf>
    <xf numFmtId="0" fontId="6" fillId="0" borderId="3" xfId="0" applyFont="1" applyBorder="1" applyAlignment="1">
      <alignment horizontal="left" vertical="center" wrapText="1" indent="1"/>
    </xf>
    <xf numFmtId="0" fontId="6" fillId="3" borderId="4" xfId="0" applyFont="1" applyFill="1" applyBorder="1" applyAlignment="1">
      <alignment horizontal="left" vertical="center" wrapText="1"/>
    </xf>
    <xf numFmtId="3" fontId="1" fillId="2" borderId="5" xfId="0" applyNumberFormat="1" applyFont="1" applyFill="1" applyBorder="1" applyAlignment="1">
      <alignment horizontal="center" vertical="center" wrapText="1"/>
    </xf>
    <xf numFmtId="3" fontId="1" fillId="2" borderId="6" xfId="0" applyNumberFormat="1" applyFont="1" applyFill="1" applyBorder="1" applyAlignment="1">
      <alignment horizontal="center" vertical="center" wrapText="1"/>
    </xf>
    <xf numFmtId="3" fontId="1" fillId="2" borderId="7" xfId="0" applyNumberFormat="1" applyFont="1" applyFill="1" applyBorder="1" applyAlignment="1">
      <alignment horizontal="center" vertical="center" wrapText="1"/>
    </xf>
    <xf numFmtId="0" fontId="16" fillId="3" borderId="4" xfId="0" applyFont="1" applyFill="1" applyBorder="1" applyAlignment="1">
      <alignment horizontal="center" vertical="center" wrapText="1"/>
    </xf>
    <xf numFmtId="3" fontId="16" fillId="0" borderId="9" xfId="0" applyNumberFormat="1" applyFont="1" applyBorder="1" applyAlignment="1">
      <alignment horizontal="center" vertical="center" wrapText="1"/>
    </xf>
    <xf numFmtId="3" fontId="16" fillId="0" borderId="12" xfId="0" applyNumberFormat="1" applyFont="1" applyBorder="1" applyAlignment="1">
      <alignment horizontal="center" vertical="center" wrapText="1"/>
    </xf>
    <xf numFmtId="3" fontId="16" fillId="0" borderId="15" xfId="0" applyNumberFormat="1" applyFont="1" applyBorder="1" applyAlignment="1">
      <alignment horizontal="center" vertical="center" wrapText="1"/>
    </xf>
    <xf numFmtId="3" fontId="16" fillId="0" borderId="10" xfId="0" applyNumberFormat="1" applyFont="1" applyBorder="1" applyAlignment="1">
      <alignment horizontal="center" vertical="center" wrapText="1"/>
    </xf>
    <xf numFmtId="3" fontId="16" fillId="0" borderId="13" xfId="0" applyNumberFormat="1" applyFont="1" applyBorder="1" applyAlignment="1">
      <alignment horizontal="center" vertical="center" wrapText="1"/>
    </xf>
    <xf numFmtId="3" fontId="16" fillId="0" borderId="14"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3" fontId="9" fillId="0" borderId="5" xfId="0" applyNumberFormat="1" applyFont="1" applyBorder="1" applyAlignment="1">
      <alignment horizontal="center" vertical="center" wrapText="1"/>
    </xf>
    <xf numFmtId="3" fontId="9" fillId="0" borderId="7" xfId="0" applyNumberFormat="1" applyFont="1" applyBorder="1" applyAlignment="1">
      <alignment horizontal="center" vertical="center" wrapText="1"/>
    </xf>
    <xf numFmtId="164" fontId="7" fillId="0" borderId="5" xfId="1" applyNumberFormat="1" applyFont="1" applyFill="1" applyBorder="1" applyAlignment="1">
      <alignment horizontal="center" vertical="center" wrapText="1"/>
    </xf>
    <xf numFmtId="164" fontId="7" fillId="0" borderId="7" xfId="1" applyNumberFormat="1" applyFont="1" applyFill="1" applyBorder="1" applyAlignment="1">
      <alignment horizontal="center" vertical="center" wrapText="1"/>
    </xf>
    <xf numFmtId="165" fontId="7" fillId="0" borderId="5" xfId="0" applyNumberFormat="1" applyFont="1" applyBorder="1" applyAlignment="1">
      <alignment horizontal="center" vertical="center" wrapText="1"/>
    </xf>
    <xf numFmtId="165" fontId="7" fillId="0" borderId="7" xfId="0" applyNumberFormat="1" applyFont="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5"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19050</xdr:rowOff>
    </xdr:from>
    <xdr:to>
      <xdr:col>8</xdr:col>
      <xdr:colOff>0</xdr:colOff>
      <xdr:row>6</xdr:row>
      <xdr:rowOff>0</xdr:rowOff>
    </xdr:to>
    <xdr:sp macro="" textlink="">
      <xdr:nvSpPr>
        <xdr:cNvPr id="2" name="TextBox 1">
          <a:extLst>
            <a:ext uri="{FF2B5EF4-FFF2-40B4-BE49-F238E27FC236}">
              <a16:creationId xmlns:a16="http://schemas.microsoft.com/office/drawing/2014/main" id="{58A525EB-77FD-4630-A8FF-C6BEFF5B0A55}"/>
            </a:ext>
          </a:extLst>
        </xdr:cNvPr>
        <xdr:cNvSpPr txBox="1"/>
      </xdr:nvSpPr>
      <xdr:spPr>
        <a:xfrm>
          <a:off x="104775" y="571500"/>
          <a:ext cx="70326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lumMod val="50000"/>
                  <a:lumOff val="50000"/>
                </a:schemeClr>
              </a:solidFill>
              <a:latin typeface="+mn-lt"/>
            </a:rPr>
            <a:t>Injuries are a leading cause of </a:t>
          </a:r>
          <a:r>
            <a:rPr lang="en-US" sz="1200" b="1" baseline="0">
              <a:solidFill>
                <a:schemeClr val="tx1">
                  <a:lumMod val="50000"/>
                  <a:lumOff val="50000"/>
                </a:schemeClr>
              </a:solidFill>
              <a:latin typeface="+mn-lt"/>
            </a:rPr>
            <a:t>death and hospitalization among Massachusetts children. In 2017, there were 84 injury-related fatalities among Massachusetts children, a rate of 6.0 per 100,000 persons. L</a:t>
          </a:r>
          <a:r>
            <a:rPr lang="en-US" sz="1200" b="1" baseline="0">
              <a:solidFill>
                <a:schemeClr val="tx1">
                  <a:lumMod val="50000"/>
                  <a:lumOff val="50000"/>
                </a:schemeClr>
              </a:solidFill>
              <a:effectLst/>
              <a:latin typeface="+mn-lt"/>
              <a:ea typeface="+mn-ea"/>
              <a:cs typeface="+mn-cs"/>
            </a:rPr>
            <a:t>eading causes of injury deaths among Massachusetts children were suicide, unintentional motor vehicle traffic injuries and homicide.</a:t>
          </a:r>
          <a:endParaRPr lang="en-US" sz="1200">
            <a:solidFill>
              <a:schemeClr val="tx1">
                <a:lumMod val="50000"/>
                <a:lumOff val="50000"/>
              </a:schemeClr>
            </a:solidFill>
            <a:effectLst/>
            <a:latin typeface="+mn-lt"/>
          </a:endParaRPr>
        </a:p>
      </xdr:txBody>
    </xdr:sp>
    <xdr:clientData/>
  </xdr:twoCellAnchor>
  <xdr:twoCellAnchor>
    <xdr:from>
      <xdr:col>0</xdr:col>
      <xdr:colOff>41835</xdr:colOff>
      <xdr:row>38</xdr:row>
      <xdr:rowOff>193677</xdr:rowOff>
    </xdr:from>
    <xdr:to>
      <xdr:col>8</xdr:col>
      <xdr:colOff>3735</xdr:colOff>
      <xdr:row>51</xdr:row>
      <xdr:rowOff>0</xdr:rowOff>
    </xdr:to>
    <xdr:sp macro="" textlink="">
      <xdr:nvSpPr>
        <xdr:cNvPr id="3" name="TextBox 2">
          <a:extLst>
            <a:ext uri="{FF2B5EF4-FFF2-40B4-BE49-F238E27FC236}">
              <a16:creationId xmlns:a16="http://schemas.microsoft.com/office/drawing/2014/main" id="{3A1A7E98-A7BE-44A8-B4B0-5B17F0E71360}"/>
            </a:ext>
          </a:extLst>
        </xdr:cNvPr>
        <xdr:cNvSpPr txBox="1"/>
      </xdr:nvSpPr>
      <xdr:spPr>
        <a:xfrm>
          <a:off x="41835" y="8119971"/>
          <a:ext cx="7350312" cy="1666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900" b="1" i="1">
              <a:solidFill>
                <a:schemeClr val="dk1"/>
              </a:solidFill>
              <a:effectLst/>
              <a:latin typeface="+mn-lt"/>
              <a:ea typeface="+mn-ea"/>
              <a:cs typeface="+mn-cs"/>
            </a:rPr>
            <a:t>Data Source: </a:t>
          </a:r>
          <a:r>
            <a:rPr lang="en-US" sz="900"/>
            <a:t>Massachusetts Registry of Vital Records and Statistics, Massachusetts Department of Public Health, 2017</a:t>
          </a:r>
          <a:endParaRPr lang="en-US" sz="300"/>
        </a:p>
        <a:p>
          <a:endParaRPr lang="en-US" sz="300"/>
        </a:p>
        <a:p>
          <a:endParaRPr lang="en-US" sz="300">
            <a:solidFill>
              <a:schemeClr val="dk1"/>
            </a:solidFill>
            <a:effectLst/>
            <a:latin typeface="+mn-lt"/>
            <a:ea typeface="+mn-ea"/>
            <a:cs typeface="+mn-cs"/>
          </a:endParaRPr>
        </a:p>
        <a:p>
          <a:pPr rtl="0"/>
          <a:r>
            <a:rPr lang="en-US" sz="800"/>
            <a:t>Injury case definition: An injury-related fatality is defined as any death with an ICD-10 code of U01-U03 or V01-Y89 in the underlying cause field. Injury mechanism/intent categories are based on the CDC Recommended framework of E-code groupings for presenting injury mortality and morbidity data. This framework does not provide for intentionality for certain cause categories as indicated by gray shading. </a:t>
          </a:r>
        </a:p>
        <a:p>
          <a:pPr rtl="0"/>
          <a:r>
            <a:rPr lang="en-US" sz="800"/>
            <a:t>1) Includes MA residents who died in or out of state. </a:t>
          </a:r>
          <a:br>
            <a:rPr lang="en-US" sz="800"/>
          </a:br>
          <a:r>
            <a:rPr lang="en-US" sz="800"/>
            <a:t>2) Includes injuries resulting from police actions, terrorism and war. </a:t>
          </a:r>
          <a:br>
            <a:rPr lang="en-US" sz="800"/>
          </a:br>
          <a:r>
            <a:rPr lang="en-US" sz="800"/>
            <a:t>3) Crude rates per 100,000 MA residents; based on the 2020 postcensal estimate for the 2017 MA population aged 0-17 years of 1,397,432 (U.S. Census Bureau). Rates provided here are not age-adjusted and may differ slightly from other department publications. Rates are not calculated on counts of less than five. Rates that are based on counts less than twenty may be unstable. </a:t>
          </a:r>
          <a:br>
            <a:rPr lang="en-US" sz="800"/>
          </a:br>
          <a:r>
            <a:rPr lang="en-US" sz="800"/>
            <a:t>4) Includes asphxiation and hanging. </a:t>
          </a:r>
          <a:br>
            <a:rPr lang="en-US" sz="800"/>
          </a:br>
          <a:r>
            <a:rPr lang="en-US" sz="800"/>
            <a:t>5) Transport includes several subcategories (shown in italics). These subtotals are not included in the overall totals. </a:t>
          </a:r>
          <a:br>
            <a:rPr lang="en-US" sz="800"/>
          </a:br>
          <a:r>
            <a:rPr lang="en-US" sz="800"/>
            <a:t>6) Includes motor vehicle drivers, passengers, and unspecified persons.</a:t>
          </a:r>
          <a:endParaRPr lang="en-US" sz="800" b="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FC57C-FA05-484F-AD7E-F7AA3BEBFA2A}">
  <dimension ref="A1:J54"/>
  <sheetViews>
    <sheetView tabSelected="1" zoomScale="85" zoomScaleNormal="85" workbookViewId="0">
      <selection activeCell="A55" sqref="A55"/>
    </sheetView>
  </sheetViews>
  <sheetFormatPr defaultRowHeight="12.5" x14ac:dyDescent="0.25"/>
  <cols>
    <col min="1" max="1" width="29" customWidth="1"/>
    <col min="2" max="2" width="12" bestFit="1" customWidth="1"/>
    <col min="3" max="3" width="10.54296875" customWidth="1"/>
    <col min="4" max="4" width="10.1796875" customWidth="1"/>
    <col min="5" max="5" width="12.1796875" bestFit="1" customWidth="1"/>
    <col min="6" max="6" width="11.81640625" customWidth="1"/>
    <col min="7" max="7" width="8.81640625" customWidth="1"/>
    <col min="8" max="8" width="11.1796875" customWidth="1"/>
    <col min="9" max="9" width="1.54296875" customWidth="1"/>
  </cols>
  <sheetData>
    <row r="1" spans="1:8" ht="43.5" customHeight="1" thickBot="1" x14ac:dyDescent="0.3">
      <c r="A1" s="38" t="s">
        <v>0</v>
      </c>
      <c r="B1" s="38"/>
      <c r="C1" s="38"/>
      <c r="D1" s="38"/>
      <c r="E1" s="38"/>
      <c r="F1" s="38"/>
      <c r="G1" s="39">
        <v>2017</v>
      </c>
      <c r="H1" s="39"/>
    </row>
    <row r="2" spans="1:8" ht="12" customHeight="1" thickTop="1" thickBot="1" x14ac:dyDescent="0.3">
      <c r="A2" s="40"/>
      <c r="B2" s="40"/>
      <c r="C2" s="40"/>
      <c r="D2" s="40"/>
      <c r="E2" s="40"/>
      <c r="F2" s="40"/>
      <c r="G2" s="40"/>
      <c r="H2" s="40"/>
    </row>
    <row r="3" spans="1:8" ht="12" customHeight="1" thickTop="1" thickBot="1" x14ac:dyDescent="0.3">
      <c r="A3" s="1"/>
      <c r="B3" s="1"/>
      <c r="C3" s="1"/>
      <c r="D3" s="1"/>
      <c r="E3" s="1"/>
      <c r="F3" s="1"/>
      <c r="G3" s="1"/>
      <c r="H3" s="1"/>
    </row>
    <row r="4" spans="1:8" ht="12" customHeight="1" thickTop="1" thickBot="1" x14ac:dyDescent="0.3">
      <c r="A4" s="1"/>
      <c r="B4" s="1"/>
      <c r="C4" s="1"/>
      <c r="D4" s="1"/>
      <c r="E4" s="1"/>
      <c r="F4" s="1"/>
      <c r="G4" s="1"/>
      <c r="H4" s="1"/>
    </row>
    <row r="5" spans="1:8" ht="12" customHeight="1" thickTop="1" thickBot="1" x14ac:dyDescent="0.3">
      <c r="A5" s="40"/>
      <c r="B5" s="40"/>
      <c r="C5" s="40"/>
      <c r="D5" s="40"/>
      <c r="E5" s="40"/>
      <c r="F5" s="40"/>
      <c r="G5" s="40"/>
      <c r="H5" s="40"/>
    </row>
    <row r="6" spans="1:8" ht="24" customHeight="1" thickTop="1" x14ac:dyDescent="0.25">
      <c r="A6" s="41"/>
      <c r="B6" s="41"/>
      <c r="C6" s="41"/>
      <c r="D6" s="41"/>
      <c r="E6" s="41"/>
      <c r="F6" s="41"/>
      <c r="G6" s="41"/>
      <c r="H6" s="41"/>
    </row>
    <row r="7" spans="1:8" ht="15" customHeight="1" x14ac:dyDescent="0.25">
      <c r="A7" s="42" t="s">
        <v>1</v>
      </c>
      <c r="B7" s="43" t="s">
        <v>2</v>
      </c>
      <c r="C7" s="44"/>
      <c r="D7" s="44"/>
      <c r="E7" s="44"/>
      <c r="F7" s="45"/>
      <c r="G7" s="62" t="s">
        <v>3</v>
      </c>
      <c r="H7" s="63"/>
    </row>
    <row r="8" spans="1:8" ht="14.15" customHeight="1" x14ac:dyDescent="0.25">
      <c r="A8" s="42"/>
      <c r="B8" s="50" t="s">
        <v>4</v>
      </c>
      <c r="C8" s="50" t="s">
        <v>5</v>
      </c>
      <c r="D8" s="47" t="s">
        <v>6</v>
      </c>
      <c r="E8" s="50" t="s">
        <v>7</v>
      </c>
      <c r="F8" s="53" t="s">
        <v>8</v>
      </c>
      <c r="G8" s="64"/>
      <c r="H8" s="65"/>
    </row>
    <row r="9" spans="1:8" ht="10" customHeight="1" x14ac:dyDescent="0.25">
      <c r="A9" s="42"/>
      <c r="B9" s="51"/>
      <c r="C9" s="51"/>
      <c r="D9" s="48"/>
      <c r="E9" s="51"/>
      <c r="F9" s="54"/>
      <c r="G9" s="64"/>
      <c r="H9" s="65"/>
    </row>
    <row r="10" spans="1:8" ht="10" customHeight="1" x14ac:dyDescent="0.25">
      <c r="A10" s="42"/>
      <c r="B10" s="52"/>
      <c r="C10" s="52"/>
      <c r="D10" s="49"/>
      <c r="E10" s="52"/>
      <c r="F10" s="55"/>
      <c r="G10" s="66"/>
      <c r="H10" s="67"/>
    </row>
    <row r="11" spans="1:8" s="3" customFormat="1" ht="17.25" customHeight="1" x14ac:dyDescent="0.35">
      <c r="A11" s="2" t="s">
        <v>9</v>
      </c>
      <c r="B11" s="33">
        <v>49</v>
      </c>
      <c r="C11" s="33">
        <v>22</v>
      </c>
      <c r="D11" s="33">
        <v>10</v>
      </c>
      <c r="E11" s="33">
        <v>3</v>
      </c>
      <c r="F11" s="33">
        <v>0</v>
      </c>
      <c r="G11" s="56">
        <f>SUM(B11:F11)</f>
        <v>84</v>
      </c>
      <c r="H11" s="57"/>
    </row>
    <row r="12" spans="1:8" s="3" customFormat="1" ht="17.25" customHeight="1" x14ac:dyDescent="0.35">
      <c r="A12" s="4" t="s">
        <v>10</v>
      </c>
      <c r="B12" s="5">
        <f>B11/G11</f>
        <v>0.58333333333333337</v>
      </c>
      <c r="C12" s="5">
        <f>C11/G11</f>
        <v>0.26190476190476192</v>
      </c>
      <c r="D12" s="5">
        <f>D11/G11</f>
        <v>0.11904761904761904</v>
      </c>
      <c r="E12" s="5">
        <f>E11/G11</f>
        <v>3.5714285714285712E-2</v>
      </c>
      <c r="F12" s="5">
        <v>0</v>
      </c>
      <c r="G12" s="58">
        <v>1</v>
      </c>
      <c r="H12" s="59"/>
    </row>
    <row r="13" spans="1:8" s="3" customFormat="1" ht="17.25" customHeight="1" x14ac:dyDescent="0.35">
      <c r="A13" s="4" t="s">
        <v>11</v>
      </c>
      <c r="B13" s="6">
        <v>3.5064325818788911</v>
      </c>
      <c r="C13" s="6">
        <v>1.5743166694150119</v>
      </c>
      <c r="D13" s="6">
        <v>0.7155984860977328</v>
      </c>
      <c r="E13" s="6" t="s">
        <v>12</v>
      </c>
      <c r="F13" s="6">
        <v>0</v>
      </c>
      <c r="G13" s="60">
        <f>(G11/1397431.6875)*100000</f>
        <v>6.0110272832209555</v>
      </c>
      <c r="H13" s="61"/>
    </row>
    <row r="14" spans="1:8" s="3" customFormat="1" ht="9.75" customHeight="1" x14ac:dyDescent="0.35">
      <c r="A14" s="7"/>
      <c r="B14" s="8"/>
      <c r="C14" s="8"/>
      <c r="D14" s="8"/>
      <c r="E14" s="8"/>
      <c r="F14" s="8"/>
      <c r="G14" s="8"/>
      <c r="H14" s="9"/>
    </row>
    <row r="15" spans="1:8" s="3" customFormat="1" ht="15" customHeight="1" x14ac:dyDescent="0.35">
      <c r="A15" s="42" t="s">
        <v>13</v>
      </c>
      <c r="B15" s="43" t="s">
        <v>2</v>
      </c>
      <c r="C15" s="44"/>
      <c r="D15" s="44"/>
      <c r="E15" s="44"/>
      <c r="F15" s="45"/>
      <c r="G15" s="46" t="s">
        <v>14</v>
      </c>
      <c r="H15" s="46" t="s">
        <v>39</v>
      </c>
    </row>
    <row r="16" spans="1:8" s="3" customFormat="1" ht="34.5" customHeight="1" x14ac:dyDescent="0.35">
      <c r="A16" s="42"/>
      <c r="B16" s="32" t="s">
        <v>4</v>
      </c>
      <c r="C16" s="32" t="s">
        <v>5</v>
      </c>
      <c r="D16" s="32" t="s">
        <v>6</v>
      </c>
      <c r="E16" s="32" t="s">
        <v>7</v>
      </c>
      <c r="F16" s="32" t="s">
        <v>8</v>
      </c>
      <c r="G16" s="46"/>
      <c r="H16" s="46"/>
    </row>
    <row r="17" spans="1:8" s="3" customFormat="1" ht="16" customHeight="1" x14ac:dyDescent="0.35">
      <c r="A17" s="10" t="s">
        <v>15</v>
      </c>
      <c r="B17" s="34">
        <v>0</v>
      </c>
      <c r="C17" s="34">
        <v>0</v>
      </c>
      <c r="D17" s="35">
        <v>0</v>
      </c>
      <c r="E17" s="35">
        <v>0</v>
      </c>
      <c r="F17" s="35">
        <v>0</v>
      </c>
      <c r="G17" s="13">
        <f>SUM(B17:F17)</f>
        <v>0</v>
      </c>
      <c r="H17" s="14">
        <f>G17/$G$11</f>
        <v>0</v>
      </c>
    </row>
    <row r="18" spans="1:8" s="3" customFormat="1" ht="16" customHeight="1" x14ac:dyDescent="0.35">
      <c r="A18" s="15" t="s">
        <v>16</v>
      </c>
      <c r="B18" s="11">
        <v>6</v>
      </c>
      <c r="C18" s="11">
        <v>1</v>
      </c>
      <c r="D18" s="12">
        <v>0</v>
      </c>
      <c r="E18" s="12">
        <v>0</v>
      </c>
      <c r="F18" s="12">
        <v>0</v>
      </c>
      <c r="G18" s="11">
        <f t="shared" ref="G18:G39" si="0">SUM(B18:F18)</f>
        <v>7</v>
      </c>
      <c r="H18" s="37">
        <f t="shared" ref="H18:H39" si="1">G18/$G$11</f>
        <v>8.3333333333333329E-2</v>
      </c>
    </row>
    <row r="19" spans="1:8" s="3" customFormat="1" ht="16" customHeight="1" x14ac:dyDescent="0.35">
      <c r="A19" s="15" t="s">
        <v>17</v>
      </c>
      <c r="B19" s="11">
        <v>1</v>
      </c>
      <c r="C19" s="11">
        <v>0</v>
      </c>
      <c r="D19" s="12">
        <v>0</v>
      </c>
      <c r="E19" s="12">
        <v>0</v>
      </c>
      <c r="F19" s="16"/>
      <c r="G19" s="11">
        <f t="shared" si="0"/>
        <v>1</v>
      </c>
      <c r="H19" s="37">
        <f t="shared" si="1"/>
        <v>1.1904761904761904E-2</v>
      </c>
    </row>
    <row r="20" spans="1:8" s="3" customFormat="1" ht="16" customHeight="1" x14ac:dyDescent="0.35">
      <c r="A20" s="15" t="s">
        <v>18</v>
      </c>
      <c r="B20" s="11">
        <v>4</v>
      </c>
      <c r="C20" s="11">
        <v>0</v>
      </c>
      <c r="D20" s="12">
        <v>0</v>
      </c>
      <c r="E20" s="12">
        <v>1</v>
      </c>
      <c r="F20" s="16"/>
      <c r="G20" s="11">
        <f t="shared" si="0"/>
        <v>5</v>
      </c>
      <c r="H20" s="37">
        <f t="shared" si="1"/>
        <v>5.9523809523809521E-2</v>
      </c>
    </row>
    <row r="21" spans="1:8" s="3" customFormat="1" ht="16" customHeight="1" x14ac:dyDescent="0.35">
      <c r="A21" s="15" t="s">
        <v>19</v>
      </c>
      <c r="B21" s="11">
        <v>0</v>
      </c>
      <c r="C21" s="11">
        <v>4</v>
      </c>
      <c r="D21" s="12">
        <v>10</v>
      </c>
      <c r="E21" s="12">
        <v>1</v>
      </c>
      <c r="F21" s="12">
        <v>0</v>
      </c>
      <c r="G21" s="11">
        <f t="shared" si="0"/>
        <v>15</v>
      </c>
      <c r="H21" s="37">
        <f t="shared" si="1"/>
        <v>0.17857142857142858</v>
      </c>
    </row>
    <row r="22" spans="1:8" s="3" customFormat="1" ht="16" customHeight="1" x14ac:dyDescent="0.35">
      <c r="A22" s="15" t="s">
        <v>20</v>
      </c>
      <c r="B22" s="11">
        <v>0</v>
      </c>
      <c r="C22" s="17"/>
      <c r="D22" s="17"/>
      <c r="E22" s="17"/>
      <c r="F22" s="17"/>
      <c r="G22" s="11">
        <f t="shared" si="0"/>
        <v>0</v>
      </c>
      <c r="H22" s="37">
        <f t="shared" si="1"/>
        <v>0</v>
      </c>
    </row>
    <row r="23" spans="1:8" s="3" customFormat="1" ht="16" customHeight="1" x14ac:dyDescent="0.35">
      <c r="A23" s="15" t="s">
        <v>21</v>
      </c>
      <c r="B23" s="11">
        <v>1</v>
      </c>
      <c r="C23" s="11">
        <v>0</v>
      </c>
      <c r="D23" s="16"/>
      <c r="E23" s="12">
        <v>0</v>
      </c>
      <c r="F23" s="16"/>
      <c r="G23" s="11">
        <f t="shared" si="0"/>
        <v>1</v>
      </c>
      <c r="H23" s="37">
        <f t="shared" si="1"/>
        <v>1.1904761904761904E-2</v>
      </c>
    </row>
    <row r="24" spans="1:8" s="3" customFormat="1" ht="16" customHeight="1" x14ac:dyDescent="0.35">
      <c r="A24" s="15" t="s">
        <v>22</v>
      </c>
      <c r="B24" s="11">
        <v>4</v>
      </c>
      <c r="C24" s="11">
        <v>1</v>
      </c>
      <c r="D24" s="12">
        <v>0</v>
      </c>
      <c r="E24" s="12">
        <v>0</v>
      </c>
      <c r="F24" s="12">
        <v>0</v>
      </c>
      <c r="G24" s="11">
        <f t="shared" si="0"/>
        <v>5</v>
      </c>
      <c r="H24" s="37">
        <f t="shared" si="1"/>
        <v>5.9523809523809521E-2</v>
      </c>
    </row>
    <row r="25" spans="1:8" s="3" customFormat="1" ht="16" customHeight="1" x14ac:dyDescent="0.35">
      <c r="A25" s="15" t="s">
        <v>23</v>
      </c>
      <c r="B25" s="11">
        <v>0</v>
      </c>
      <c r="C25" s="18"/>
      <c r="D25" s="12">
        <v>0</v>
      </c>
      <c r="E25" s="12">
        <v>0</v>
      </c>
      <c r="F25" s="12">
        <v>0</v>
      </c>
      <c r="G25" s="11">
        <f t="shared" si="0"/>
        <v>0</v>
      </c>
      <c r="H25" s="37">
        <f t="shared" si="1"/>
        <v>0</v>
      </c>
    </row>
    <row r="26" spans="1:8" s="3" customFormat="1" ht="16" customHeight="1" x14ac:dyDescent="0.35">
      <c r="A26" s="19" t="s">
        <v>24</v>
      </c>
      <c r="B26" s="11">
        <v>6</v>
      </c>
      <c r="C26" s="11">
        <v>14</v>
      </c>
      <c r="D26" s="12">
        <v>0</v>
      </c>
      <c r="E26" s="12">
        <v>1</v>
      </c>
      <c r="F26" s="12">
        <v>0</v>
      </c>
      <c r="G26" s="11">
        <f t="shared" si="0"/>
        <v>21</v>
      </c>
      <c r="H26" s="37">
        <f t="shared" si="1"/>
        <v>0.25</v>
      </c>
    </row>
    <row r="27" spans="1:8" s="3" customFormat="1" ht="16" customHeight="1" x14ac:dyDescent="0.35">
      <c r="A27" s="19" t="s">
        <v>40</v>
      </c>
      <c r="B27" s="11">
        <v>27</v>
      </c>
      <c r="C27" s="11">
        <v>0</v>
      </c>
      <c r="D27" s="12">
        <v>0</v>
      </c>
      <c r="E27" s="12">
        <v>0</v>
      </c>
      <c r="F27" s="18"/>
      <c r="G27" s="11">
        <f t="shared" si="0"/>
        <v>27</v>
      </c>
      <c r="H27" s="37">
        <f t="shared" si="1"/>
        <v>0.32142857142857145</v>
      </c>
    </row>
    <row r="28" spans="1:8" s="3" customFormat="1" ht="16" customHeight="1" x14ac:dyDescent="0.35">
      <c r="A28" s="20" t="s">
        <v>25</v>
      </c>
      <c r="B28" s="11">
        <v>19</v>
      </c>
      <c r="C28" s="18"/>
      <c r="D28" s="18"/>
      <c r="E28" s="18"/>
      <c r="F28" s="18"/>
      <c r="G28" s="11">
        <f t="shared" si="0"/>
        <v>19</v>
      </c>
      <c r="H28" s="37">
        <f t="shared" si="1"/>
        <v>0.22619047619047619</v>
      </c>
    </row>
    <row r="29" spans="1:8" s="3" customFormat="1" ht="16" customHeight="1" x14ac:dyDescent="0.35">
      <c r="A29" s="21" t="s">
        <v>26</v>
      </c>
      <c r="B29" s="11">
        <v>13</v>
      </c>
      <c r="C29" s="22"/>
      <c r="D29" s="22"/>
      <c r="E29" s="22"/>
      <c r="F29" s="22"/>
      <c r="G29" s="11">
        <f t="shared" si="0"/>
        <v>13</v>
      </c>
      <c r="H29" s="37">
        <f t="shared" si="1"/>
        <v>0.15476190476190477</v>
      </c>
    </row>
    <row r="30" spans="1:8" s="3" customFormat="1" ht="16" customHeight="1" x14ac:dyDescent="0.35">
      <c r="A30" s="23" t="s">
        <v>27</v>
      </c>
      <c r="B30" s="11">
        <v>0</v>
      </c>
      <c r="C30" s="22"/>
      <c r="D30" s="22"/>
      <c r="E30" s="22"/>
      <c r="F30" s="22"/>
      <c r="G30" s="11">
        <f t="shared" si="0"/>
        <v>0</v>
      </c>
      <c r="H30" s="37">
        <f t="shared" si="1"/>
        <v>0</v>
      </c>
    </row>
    <row r="31" spans="1:8" s="3" customFormat="1" ht="16" customHeight="1" x14ac:dyDescent="0.35">
      <c r="A31" s="23" t="s">
        <v>28</v>
      </c>
      <c r="B31" s="11">
        <v>0</v>
      </c>
      <c r="C31" s="22"/>
      <c r="D31" s="22"/>
      <c r="E31" s="22"/>
      <c r="F31" s="22"/>
      <c r="G31" s="11">
        <f t="shared" si="0"/>
        <v>0</v>
      </c>
      <c r="H31" s="37">
        <f t="shared" si="1"/>
        <v>0</v>
      </c>
    </row>
    <row r="32" spans="1:8" s="3" customFormat="1" ht="16" customHeight="1" x14ac:dyDescent="0.35">
      <c r="A32" s="23" t="s">
        <v>29</v>
      </c>
      <c r="B32" s="11">
        <v>6</v>
      </c>
      <c r="C32" s="22"/>
      <c r="D32" s="22"/>
      <c r="E32" s="22"/>
      <c r="F32" s="22"/>
      <c r="G32" s="11">
        <f t="shared" si="0"/>
        <v>6</v>
      </c>
      <c r="H32" s="37">
        <f t="shared" si="1"/>
        <v>7.1428571428571425E-2</v>
      </c>
    </row>
    <row r="33" spans="1:10" s="3" customFormat="1" ht="16" customHeight="1" x14ac:dyDescent="0.35">
      <c r="A33" s="20" t="s">
        <v>30</v>
      </c>
      <c r="B33" s="11">
        <v>4</v>
      </c>
      <c r="C33" s="22"/>
      <c r="D33" s="22"/>
      <c r="E33" s="22"/>
      <c r="F33" s="22"/>
      <c r="G33" s="11">
        <f t="shared" si="0"/>
        <v>4</v>
      </c>
      <c r="H33" s="37">
        <f t="shared" si="1"/>
        <v>4.7619047619047616E-2</v>
      </c>
    </row>
    <row r="34" spans="1:10" s="3" customFormat="1" ht="16" customHeight="1" x14ac:dyDescent="0.35">
      <c r="A34" s="20" t="s">
        <v>31</v>
      </c>
      <c r="B34" s="11">
        <v>1</v>
      </c>
      <c r="C34" s="22"/>
      <c r="D34" s="22"/>
      <c r="E34" s="22"/>
      <c r="F34" s="22"/>
      <c r="G34" s="11">
        <f t="shared" si="0"/>
        <v>1</v>
      </c>
      <c r="H34" s="37">
        <f t="shared" si="1"/>
        <v>1.1904761904761904E-2</v>
      </c>
    </row>
    <row r="35" spans="1:10" s="3" customFormat="1" ht="16" customHeight="1" x14ac:dyDescent="0.35">
      <c r="A35" s="20" t="s">
        <v>32</v>
      </c>
      <c r="B35" s="11">
        <v>2</v>
      </c>
      <c r="C35" s="22"/>
      <c r="D35" s="22"/>
      <c r="E35" s="22"/>
      <c r="F35" s="22"/>
      <c r="G35" s="11">
        <f t="shared" si="0"/>
        <v>2</v>
      </c>
      <c r="H35" s="37">
        <f t="shared" si="1"/>
        <v>2.3809523809523808E-2</v>
      </c>
    </row>
    <row r="36" spans="1:10" s="3" customFormat="1" ht="16" customHeight="1" x14ac:dyDescent="0.35">
      <c r="A36" s="20" t="s">
        <v>33</v>
      </c>
      <c r="B36" s="11">
        <v>1</v>
      </c>
      <c r="C36" s="16"/>
      <c r="D36" s="22"/>
      <c r="E36" s="16"/>
      <c r="F36" s="22"/>
      <c r="G36" s="11">
        <f t="shared" si="0"/>
        <v>1</v>
      </c>
      <c r="H36" s="37">
        <f t="shared" si="1"/>
        <v>1.1904761904761904E-2</v>
      </c>
    </row>
    <row r="37" spans="1:10" s="3" customFormat="1" ht="16" customHeight="1" x14ac:dyDescent="0.35">
      <c r="A37" s="15" t="s">
        <v>34</v>
      </c>
      <c r="B37" s="11">
        <v>0</v>
      </c>
      <c r="C37" s="11">
        <v>2</v>
      </c>
      <c r="D37" s="12">
        <v>0</v>
      </c>
      <c r="E37" s="12">
        <v>0</v>
      </c>
      <c r="F37" s="12">
        <v>0</v>
      </c>
      <c r="G37" s="11">
        <f t="shared" si="0"/>
        <v>2</v>
      </c>
      <c r="H37" s="37">
        <f t="shared" si="1"/>
        <v>2.3809523809523808E-2</v>
      </c>
    </row>
    <row r="38" spans="1:10" s="3" customFormat="1" ht="16" customHeight="1" x14ac:dyDescent="0.35">
      <c r="A38" s="15" t="s">
        <v>35</v>
      </c>
      <c r="B38" s="11">
        <v>0</v>
      </c>
      <c r="C38" s="11">
        <v>0</v>
      </c>
      <c r="D38" s="12">
        <v>0</v>
      </c>
      <c r="E38" s="12">
        <v>0</v>
      </c>
      <c r="F38" s="12">
        <v>0</v>
      </c>
      <c r="G38" s="11">
        <f t="shared" si="0"/>
        <v>0</v>
      </c>
      <c r="H38" s="37">
        <f t="shared" si="1"/>
        <v>0</v>
      </c>
    </row>
    <row r="39" spans="1:10" s="3" customFormat="1" ht="16" customHeight="1" x14ac:dyDescent="0.35">
      <c r="A39" s="24" t="s">
        <v>36</v>
      </c>
      <c r="B39" s="25">
        <v>0</v>
      </c>
      <c r="C39" s="25">
        <v>0</v>
      </c>
      <c r="D39" s="36">
        <v>0</v>
      </c>
      <c r="E39" s="36">
        <v>0</v>
      </c>
      <c r="F39" s="36">
        <v>0</v>
      </c>
      <c r="G39" s="25">
        <f t="shared" si="0"/>
        <v>0</v>
      </c>
      <c r="H39" s="26">
        <f t="shared" si="1"/>
        <v>0</v>
      </c>
    </row>
    <row r="40" spans="1:10" ht="10" customHeight="1" x14ac:dyDescent="0.35">
      <c r="A40" s="27"/>
      <c r="J40" s="3"/>
    </row>
    <row r="41" spans="1:10" ht="14.5" x14ac:dyDescent="0.35">
      <c r="J41" s="3"/>
    </row>
    <row r="42" spans="1:10" ht="8.5" customHeight="1" x14ac:dyDescent="0.35">
      <c r="J42" s="3"/>
    </row>
    <row r="43" spans="1:10" ht="12" customHeight="1" x14ac:dyDescent="0.35">
      <c r="J43" s="3"/>
    </row>
    <row r="44" spans="1:10" ht="12" customHeight="1" x14ac:dyDescent="0.25"/>
    <row r="45" spans="1:10" ht="12" customHeight="1" x14ac:dyDescent="0.25"/>
    <row r="46" spans="1:10" ht="12" customHeight="1" x14ac:dyDescent="0.25"/>
    <row r="47" spans="1:10" ht="12" customHeight="1" x14ac:dyDescent="0.25"/>
    <row r="48" spans="1:10" ht="12" customHeight="1" x14ac:dyDescent="0.25"/>
    <row r="49" spans="1:8" ht="13" customHeight="1" x14ac:dyDescent="0.25"/>
    <row r="50" spans="1:8" ht="12" customHeight="1" x14ac:dyDescent="0.25"/>
    <row r="51" spans="1:8" ht="12" customHeight="1" x14ac:dyDescent="0.25"/>
    <row r="52" spans="1:8" x14ac:dyDescent="0.25">
      <c r="A52" s="30" t="s">
        <v>37</v>
      </c>
      <c r="B52" s="28"/>
      <c r="C52" s="28"/>
      <c r="D52" s="28"/>
      <c r="E52" s="28"/>
      <c r="F52" s="28"/>
      <c r="G52" s="31" t="s">
        <v>38</v>
      </c>
      <c r="H52" s="29"/>
    </row>
    <row r="53" spans="1:8" ht="11.15" customHeight="1" x14ac:dyDescent="0.25"/>
    <row r="54" spans="1:8" ht="11.15" customHeight="1" x14ac:dyDescent="0.25"/>
  </sheetData>
  <mergeCells count="20">
    <mergeCell ref="A15:A16"/>
    <mergeCell ref="B15:F15"/>
    <mergeCell ref="G15:G16"/>
    <mergeCell ref="H15:H16"/>
    <mergeCell ref="D8:D10"/>
    <mergeCell ref="E8:E10"/>
    <mergeCell ref="F8:F10"/>
    <mergeCell ref="G11:H11"/>
    <mergeCell ref="G12:H12"/>
    <mergeCell ref="G13:H13"/>
    <mergeCell ref="A7:A10"/>
    <mergeCell ref="B7:F7"/>
    <mergeCell ref="G7:H10"/>
    <mergeCell ref="B8:B10"/>
    <mergeCell ref="C8:C10"/>
    <mergeCell ref="A1:F1"/>
    <mergeCell ref="G1:H1"/>
    <mergeCell ref="A2:H2"/>
    <mergeCell ref="A5:H5"/>
    <mergeCell ref="A6:H6"/>
  </mergeCells>
  <printOptions horizontalCentered="1"/>
  <pageMargins left="0.3" right="0.3" top="0.25" bottom="0.25" header="0.52" footer="0.5"/>
  <pageSetup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2017_C_INJ_RPT_final_123020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Bressler, Jonathan (DPH)</dc:creator>
  <cp:lastModifiedBy>Hume, Beth (DPH)</cp:lastModifiedBy>
  <cp:lastPrinted>2021-01-21T14:51:56Z</cp:lastPrinted>
  <dcterms:created xsi:type="dcterms:W3CDTF">2020-12-30T20:34:48Z</dcterms:created>
  <dcterms:modified xsi:type="dcterms:W3CDTF">2021-01-21T14:54:34Z</dcterms:modified>
</cp:coreProperties>
</file>