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W:\Tm-EmergingTech\Projects\Energy Storage\MA Storage Policy\Storage Target\Utility Reporting\2019 Reports\Unitil\"/>
    </mc:Choice>
  </mc:AlternateContent>
  <xr:revisionPtr revIDLastSave="0" documentId="13_ncr:1_{38EDEE40-6385-4DF1-948C-95E9B9885B90}" xr6:coauthVersionLast="44" xr6:coauthVersionMax="44" xr10:uidLastSave="{00000000-0000-0000-0000-000000000000}"/>
  <bookViews>
    <workbookView xWindow="28680" yWindow="-120" windowWidth="29040" windowHeight="15840" xr2:uid="{00000000-000D-0000-FFFF-FFFF00000000}"/>
  </bookViews>
  <sheets>
    <sheet name="Installed Projects" sheetId="1" r:id="rId1"/>
    <sheet name="Pipeline Projects" sheetId="3" r:id="rId2"/>
    <sheet name="Data Validation" sheetId="2" r:id="rId3"/>
  </sheets>
  <definedNames>
    <definedName name="_xlnm.Print_Titles" localSheetId="0">'Installed Projects'!$B:$B</definedName>
    <definedName name="_xlnm.Print_Titles" localSheetId="1">'Pipeline Projects'!$B:$B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12" i="1" l="1"/>
  <c r="O12" i="1"/>
  <c r="N12" i="1"/>
  <c r="N10" i="3" l="1"/>
  <c r="Q10" i="3"/>
  <c r="P10" i="3"/>
  <c r="M12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Sharon Daly</author>
  </authors>
  <commentList>
    <comment ref="G3" authorId="0" shapeId="0" xr:uid="{00000000-0006-0000-0000-000001000000}">
      <text>
        <r>
          <rPr>
            <sz val="9"/>
            <color indexed="81"/>
            <rFont val="Tahoma"/>
            <family val="2"/>
          </rPr>
          <t xml:space="preserve">Year DG Interconection 
Application Was Submitted/  Contract was Signed
</t>
        </r>
      </text>
    </comment>
    <comment ref="W3" authorId="0" shapeId="0" xr:uid="{00000000-0006-0000-0000-000002000000}">
      <text>
        <r>
          <rPr>
            <sz val="9"/>
            <color indexed="81"/>
            <rFont val="Tahoma"/>
            <family val="2"/>
          </rPr>
          <t>Co-Located means DG and ESS being built on same piece of property, but separate points of common coupling</t>
        </r>
      </text>
    </comment>
    <comment ref="X3" authorId="0" shapeId="0" xr:uid="{00000000-0006-0000-0000-000003000000}">
      <text>
        <r>
          <rPr>
            <sz val="9"/>
            <color indexed="81"/>
            <rFont val="Tahoma"/>
            <charset val="1"/>
          </rPr>
          <t xml:space="preserve">DC Coupled = ESS is connected to PV; but only PV is connected to the grid.
AC Coupled = ESS is connected to the grid, and PV is connected to the grid; but, neither the ESS nor the PV is connected to each other.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Sharon Daly</author>
  </authors>
  <commentList>
    <comment ref="J3" authorId="0" shapeId="0" xr:uid="{00000000-0006-0000-0100-000001000000}">
      <text>
        <r>
          <rPr>
            <sz val="9"/>
            <color indexed="81"/>
            <rFont val="Tahoma"/>
            <family val="2"/>
          </rPr>
          <t xml:space="preserve">Year DG Interconection 
Application Was Submitted/  Contract was Signed
</t>
        </r>
      </text>
    </comment>
    <comment ref="X3" authorId="0" shapeId="0" xr:uid="{00000000-0006-0000-0100-000002000000}">
      <text>
        <r>
          <rPr>
            <sz val="9"/>
            <color indexed="81"/>
            <rFont val="Tahoma"/>
            <family val="2"/>
          </rPr>
          <t>Co-Located means DG and ESS being built on same piece of property, but separate points of common coupling</t>
        </r>
      </text>
    </comment>
    <comment ref="Y3" authorId="0" shapeId="0" xr:uid="{00000000-0006-0000-0100-000003000000}">
      <text>
        <r>
          <rPr>
            <sz val="9"/>
            <color indexed="81"/>
            <rFont val="Tahoma"/>
            <charset val="1"/>
          </rPr>
          <t xml:space="preserve">DC Coupled = ESS is connected to PV; but only PV is connected to the grid.
AC Coupled = ESS is connected to the grid, and PV is connected to the grid; but, neither the ESS nor the PV is connected to each other.
</t>
        </r>
      </text>
    </comment>
  </commentList>
</comments>
</file>

<file path=xl/sharedStrings.xml><?xml version="1.0" encoding="utf-8"?>
<sst xmlns="http://schemas.openxmlformats.org/spreadsheetml/2006/main" count="222" uniqueCount="85">
  <si>
    <t>MA - SMART Program</t>
  </si>
  <si>
    <t>MA - DOER/ MassCEC Funded Projects</t>
  </si>
  <si>
    <t>MA - Section 83 (c) or 83 (d)</t>
  </si>
  <si>
    <t>Energy kWh (DC)</t>
  </si>
  <si>
    <t>Capacity kW (DC)</t>
  </si>
  <si>
    <t>Energy kWh (AC)</t>
  </si>
  <si>
    <t>DG/ Generation Type</t>
  </si>
  <si>
    <t>Technology Type</t>
  </si>
  <si>
    <t>Application/ Intended Use</t>
  </si>
  <si>
    <t>Generation</t>
  </si>
  <si>
    <t>Capacity kW (AC)</t>
  </si>
  <si>
    <t>AC Coupled</t>
  </si>
  <si>
    <t>DC Coupled</t>
  </si>
  <si>
    <t>Flywheel</t>
  </si>
  <si>
    <t>Lead Acid</t>
  </si>
  <si>
    <t>Lithium Ion</t>
  </si>
  <si>
    <t>Other</t>
  </si>
  <si>
    <t>Interconnection Status</t>
  </si>
  <si>
    <t>ISA Issued</t>
  </si>
  <si>
    <t>Customer Type</t>
  </si>
  <si>
    <t>Residential</t>
  </si>
  <si>
    <t>Installation Type</t>
  </si>
  <si>
    <t>MA - Energy Efficiency/ DR Program</t>
  </si>
  <si>
    <t>Utility-Owned Storage - R&amp;D</t>
  </si>
  <si>
    <t>Utility-Owned Storage - T&amp;D</t>
  </si>
  <si>
    <t>Thermal Storage</t>
  </si>
  <si>
    <t xml:space="preserve">Sodium Chemistry </t>
  </si>
  <si>
    <t>Pumped Hydro</t>
  </si>
  <si>
    <t>Utility-Owned Transmission</t>
  </si>
  <si>
    <t>Utility-Owned Distribution</t>
  </si>
  <si>
    <t>Application/ Intended Use #1</t>
  </si>
  <si>
    <t>Application/ Intended Use #2</t>
  </si>
  <si>
    <t>Application/ Intended Use #3</t>
  </si>
  <si>
    <t>Application Submitted</t>
  </si>
  <si>
    <t>FTM</t>
  </si>
  <si>
    <t>BTM</t>
  </si>
  <si>
    <t>Other - Please explain</t>
  </si>
  <si>
    <t>Year Procured</t>
  </si>
  <si>
    <t>Other - Application/ Intended Use</t>
  </si>
  <si>
    <t>DG WR Number</t>
  </si>
  <si>
    <t>Commercial</t>
  </si>
  <si>
    <t>City/Town</t>
  </si>
  <si>
    <t>Manufactuer</t>
  </si>
  <si>
    <t>Other - Please elaborate</t>
  </si>
  <si>
    <t>Compressed Air Energy Storage</t>
  </si>
  <si>
    <t>Common Project Name</t>
  </si>
  <si>
    <t>Renewable Energy Shifting</t>
  </si>
  <si>
    <t>Reliability and Resiliency</t>
  </si>
  <si>
    <t>Power Quality (e.g., Voltage/VAR Support)</t>
  </si>
  <si>
    <t>Wholesale Market (i.e., Energy, Capacity, Ancillary Services)</t>
  </si>
  <si>
    <t>T&amp;D Asset Deferral</t>
  </si>
  <si>
    <t>Generation Support (e.g., Peaker Replacement)</t>
  </si>
  <si>
    <t>Peak Shaving/ Load Leveling</t>
  </si>
  <si>
    <t>Microgrid</t>
  </si>
  <si>
    <t>Customer Bill Savings (e.g., Demand Charge Management, TOU Arbitrage)</t>
  </si>
  <si>
    <t>Ultracapacitor</t>
  </si>
  <si>
    <t>Flow Battery</t>
  </si>
  <si>
    <t>Renewable Energy Integration (e.g., Ramping, Smoothing)</t>
  </si>
  <si>
    <t>System Configuration Type</t>
  </si>
  <si>
    <t>Storage Co-Located with DG/ Generation</t>
  </si>
  <si>
    <t>Yes</t>
  </si>
  <si>
    <t>No</t>
  </si>
  <si>
    <t>Storage 
Co-Located with DG/ Generation?</t>
  </si>
  <si>
    <t>Other - Source</t>
  </si>
  <si>
    <t>Other - Technology</t>
  </si>
  <si>
    <t>Lunenburg</t>
  </si>
  <si>
    <t>Energy Storage System</t>
  </si>
  <si>
    <t>Year</t>
  </si>
  <si>
    <t>Policy Source 1</t>
  </si>
  <si>
    <t>Policy Source 2</t>
  </si>
  <si>
    <t>Pipeline Projects</t>
  </si>
  <si>
    <t>Installed Projects</t>
  </si>
  <si>
    <t>Policy Source</t>
  </si>
  <si>
    <t>Full Payment Received</t>
  </si>
  <si>
    <t>Fitchburg</t>
  </si>
  <si>
    <t>Solar</t>
  </si>
  <si>
    <t>NEC Energy Solutions</t>
  </si>
  <si>
    <t>Townsend</t>
  </si>
  <si>
    <t>NEC</t>
  </si>
  <si>
    <t>LG Chem</t>
  </si>
  <si>
    <t>Tesla</t>
  </si>
  <si>
    <t>Unitil Townsend Substation</t>
  </si>
  <si>
    <t>IHI</t>
  </si>
  <si>
    <t>Utility</t>
  </si>
  <si>
    <t>Unitil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</si>
</sst>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#,##0.0"/>
    <numFmt numFmtId="165" formatCode="_(* #,##0.0_);_(* \(#,##0.0\);_(* &quot;-&quot;??_);_(@_)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9"/>
      <color indexed="81"/>
      <name val="Tahoma"/>
      <family val="2"/>
    </font>
    <font>
      <sz val="9"/>
      <color indexed="81"/>
      <name val="Tahoma"/>
      <charset val="1"/>
    </font>
    <font>
      <i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72">
    <xf numFmtId="0" fontId="0" fillId="0" borderId="0" xfId="0"/>
    <xf numFmtId="0" fontId="0" fillId="0" borderId="1" xfId="0" applyBorder="1"/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left"/>
    </xf>
    <xf numFmtId="0" fontId="2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4" fillId="0" borderId="6" xfId="0" applyFont="1" applyBorder="1" applyAlignment="1"/>
    <xf numFmtId="0" fontId="1" fillId="0" borderId="6" xfId="0" applyFont="1" applyBorder="1" applyAlignment="1"/>
    <xf numFmtId="0" fontId="0" fillId="0" borderId="0" xfId="0" applyAlignment="1"/>
    <xf numFmtId="0" fontId="4" fillId="0" borderId="6" xfId="0" applyFont="1" applyBorder="1" applyAlignment="1">
      <alignment horizontal="center" wrapText="1"/>
    </xf>
    <xf numFmtId="0" fontId="0" fillId="0" borderId="0" xfId="0" applyBorder="1" applyAlignment="1">
      <alignment wrapText="1"/>
    </xf>
    <xf numFmtId="0" fontId="0" fillId="0" borderId="1" xfId="0" applyFill="1" applyBorder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2" fillId="0" borderId="1" xfId="0" applyFont="1" applyFill="1" applyBorder="1" applyAlignment="1">
      <alignment wrapText="1"/>
    </xf>
    <xf numFmtId="0" fontId="0" fillId="0" borderId="0" xfId="0" applyFill="1" applyAlignment="1">
      <alignment wrapText="1"/>
    </xf>
    <xf numFmtId="3" fontId="0" fillId="0" borderId="1" xfId="0" applyNumberFormat="1" applyFill="1" applyBorder="1" applyAlignment="1">
      <alignment wrapText="1"/>
    </xf>
    <xf numFmtId="0" fontId="7" fillId="0" borderId="0" xfId="0" applyFont="1"/>
    <xf numFmtId="0" fontId="7" fillId="0" borderId="0" xfId="0" applyFont="1" applyAlignment="1">
      <alignment horizontal="left" indent="2"/>
    </xf>
    <xf numFmtId="0" fontId="2" fillId="0" borderId="1" xfId="0" applyFont="1" applyBorder="1"/>
    <xf numFmtId="0" fontId="0" fillId="0" borderId="0" xfId="0" applyFill="1" applyBorder="1" applyAlignment="1">
      <alignment wrapText="1"/>
    </xf>
    <xf numFmtId="0" fontId="2" fillId="0" borderId="0" xfId="0" applyFont="1" applyFill="1" applyAlignment="1">
      <alignment wrapText="1"/>
    </xf>
    <xf numFmtId="3" fontId="0" fillId="0" borderId="0" xfId="0" applyNumberFormat="1" applyFill="1" applyAlignment="1">
      <alignment wrapText="1"/>
    </xf>
    <xf numFmtId="0" fontId="0" fillId="0" borderId="1" xfId="0" applyFill="1" applyBorder="1" applyAlignment="1">
      <alignment horizontal="left" wrapText="1"/>
    </xf>
    <xf numFmtId="0" fontId="2" fillId="0" borderId="1" xfId="0" applyFont="1" applyFill="1" applyBorder="1" applyAlignment="1">
      <alignment horizontal="left" wrapText="1"/>
    </xf>
    <xf numFmtId="0" fontId="0" fillId="0" borderId="0" xfId="0" applyBorder="1"/>
    <xf numFmtId="0" fontId="1" fillId="0" borderId="1" xfId="0" applyFont="1" applyBorder="1" applyAlignment="1"/>
    <xf numFmtId="0" fontId="2" fillId="0" borderId="1" xfId="0" applyFont="1" applyFill="1" applyBorder="1"/>
    <xf numFmtId="0" fontId="2" fillId="0" borderId="0" xfId="0" applyFont="1"/>
    <xf numFmtId="0" fontId="2" fillId="0" borderId="4" xfId="0" applyFont="1" applyFill="1" applyBorder="1" applyAlignment="1">
      <alignment horizontal="left"/>
    </xf>
    <xf numFmtId="0" fontId="2" fillId="0" borderId="4" xfId="0" applyFont="1" applyFill="1" applyBorder="1"/>
    <xf numFmtId="0" fontId="2" fillId="0" borderId="1" xfId="0" applyFont="1" applyFill="1" applyBorder="1" applyAlignment="1">
      <alignment wrapText="1"/>
    </xf>
    <xf numFmtId="0" fontId="1" fillId="0" borderId="6" xfId="0" applyFont="1" applyBorder="1" applyAlignment="1">
      <alignment horizontal="center" wrapText="1"/>
    </xf>
    <xf numFmtId="0" fontId="0" fillId="0" borderId="1" xfId="0" applyFill="1" applyBorder="1" applyAlignment="1">
      <alignment wrapText="1"/>
    </xf>
    <xf numFmtId="0" fontId="0" fillId="0" borderId="0" xfId="0" applyAlignment="1">
      <alignment wrapText="1"/>
    </xf>
    <xf numFmtId="0" fontId="0" fillId="0" borderId="0" xfId="0" applyFill="1" applyAlignment="1">
      <alignment wrapText="1"/>
    </xf>
    <xf numFmtId="3" fontId="0" fillId="0" borderId="1" xfId="0" applyNumberFormat="1" applyFill="1" applyBorder="1" applyAlignment="1">
      <alignment wrapText="1"/>
    </xf>
    <xf numFmtId="3" fontId="0" fillId="0" borderId="1" xfId="0" applyNumberFormat="1" applyFill="1" applyBorder="1" applyAlignment="1">
      <alignment horizontal="right" wrapText="1"/>
    </xf>
    <xf numFmtId="0" fontId="0" fillId="0" borderId="0" xfId="0" applyAlignment="1">
      <alignment wrapText="1"/>
    </xf>
    <xf numFmtId="0" fontId="1" fillId="0" borderId="8" xfId="0" applyFont="1" applyBorder="1" applyAlignment="1">
      <alignment wrapText="1"/>
    </xf>
    <xf numFmtId="0" fontId="0" fillId="0" borderId="0" xfId="0"/>
    <xf numFmtId="0" fontId="4" fillId="0" borderId="6" xfId="0" applyFont="1" applyBorder="1" applyAlignment="1">
      <alignment horizontal="center" wrapText="1"/>
    </xf>
    <xf numFmtId="0" fontId="0" fillId="0" borderId="1" xfId="0" applyFill="1" applyBorder="1" applyAlignment="1">
      <alignment wrapText="1"/>
    </xf>
    <xf numFmtId="0" fontId="2" fillId="0" borderId="0" xfId="0" applyFont="1" applyBorder="1" applyAlignment="1">
      <alignment horizontal="left"/>
    </xf>
    <xf numFmtId="0" fontId="1" fillId="0" borderId="7" xfId="0" applyFont="1" applyFill="1" applyBorder="1" applyAlignment="1">
      <alignment horizontal="center" wrapText="1"/>
    </xf>
    <xf numFmtId="0" fontId="0" fillId="0" borderId="1" xfId="0" applyFill="1" applyBorder="1" applyAlignment="1">
      <alignment wrapText="1"/>
    </xf>
    <xf numFmtId="3" fontId="0" fillId="0" borderId="1" xfId="0" applyNumberFormat="1" applyFill="1" applyBorder="1" applyAlignment="1">
      <alignment wrapText="1"/>
    </xf>
    <xf numFmtId="0" fontId="2" fillId="0" borderId="4" xfId="0" applyFont="1" applyBorder="1" applyAlignment="1">
      <alignment horizontal="left"/>
    </xf>
    <xf numFmtId="0" fontId="4" fillId="0" borderId="8" xfId="0" applyFont="1" applyFill="1" applyBorder="1" applyAlignment="1">
      <alignment wrapText="1"/>
    </xf>
    <xf numFmtId="0" fontId="0" fillId="0" borderId="1" xfId="0" applyFill="1" applyBorder="1" applyAlignment="1">
      <alignment horizontal="right" wrapText="1"/>
    </xf>
    <xf numFmtId="0" fontId="8" fillId="0" borderId="0" xfId="0" applyFont="1" applyAlignment="1">
      <alignment horizontal="right"/>
    </xf>
    <xf numFmtId="4" fontId="0" fillId="0" borderId="1" xfId="0" applyNumberFormat="1" applyFill="1" applyBorder="1" applyAlignment="1">
      <alignment wrapText="1"/>
    </xf>
    <xf numFmtId="164" fontId="0" fillId="0" borderId="1" xfId="0" applyNumberFormat="1" applyFill="1" applyBorder="1" applyAlignment="1">
      <alignment wrapText="1"/>
    </xf>
    <xf numFmtId="0" fontId="0" fillId="0" borderId="1" xfId="0" applyFill="1" applyBorder="1" applyAlignment="1">
      <alignment horizontal="center" wrapText="1"/>
    </xf>
    <xf numFmtId="0" fontId="2" fillId="3" borderId="1" xfId="0" applyFont="1" applyFill="1" applyBorder="1" applyAlignment="1">
      <alignment wrapText="1"/>
    </xf>
    <xf numFmtId="0" fontId="2" fillId="3" borderId="1" xfId="0" applyFont="1" applyFill="1" applyBorder="1" applyAlignment="1">
      <alignment horizontal="left" wrapText="1"/>
    </xf>
    <xf numFmtId="3" fontId="2" fillId="3" borderId="1" xfId="0" applyNumberFormat="1" applyFont="1" applyFill="1" applyBorder="1" applyAlignment="1">
      <alignment wrapText="1"/>
    </xf>
    <xf numFmtId="0" fontId="2" fillId="3" borderId="0" xfId="0" applyFont="1" applyFill="1" applyAlignment="1">
      <alignment wrapText="1"/>
    </xf>
    <xf numFmtId="165" fontId="0" fillId="0" borderId="1" xfId="1" applyNumberFormat="1" applyFont="1" applyFill="1" applyBorder="1" applyAlignment="1">
      <alignment wrapText="1"/>
    </xf>
    <xf numFmtId="165" fontId="2" fillId="3" borderId="1" xfId="1" applyNumberFormat="1" applyFont="1" applyFill="1" applyBorder="1" applyAlignment="1">
      <alignment wrapText="1"/>
    </xf>
    <xf numFmtId="165" fontId="0" fillId="0" borderId="0" xfId="1" applyNumberFormat="1" applyFont="1" applyFill="1" applyAlignment="1">
      <alignment wrapText="1"/>
    </xf>
    <xf numFmtId="165" fontId="0" fillId="0" borderId="0" xfId="0" applyNumberFormat="1" applyFill="1" applyAlignment="1">
      <alignment wrapText="1"/>
    </xf>
    <xf numFmtId="0" fontId="0" fillId="3" borderId="1" xfId="0" applyFill="1" applyBorder="1" applyAlignment="1">
      <alignment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2" borderId="5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18"/>
  <sheetViews>
    <sheetView tabSelected="1" zoomScale="80" zoomScaleNormal="80" workbookViewId="0">
      <selection activeCell="AB8" sqref="A4:AB8"/>
    </sheetView>
  </sheetViews>
  <sheetFormatPr defaultRowHeight="15" x14ac:dyDescent="0.25"/>
  <cols>
    <col min="1" max="1" width="9.140625" style="40"/>
    <col min="2" max="2" width="10.28515625" style="14" customWidth="1"/>
    <col min="3" max="3" width="31" style="14" customWidth="1"/>
    <col min="4" max="4" width="16.7109375" style="14" customWidth="1"/>
    <col min="5" max="5" width="16.7109375" style="40" customWidth="1"/>
    <col min="6" max="6" width="18" style="14" customWidth="1"/>
    <col min="7" max="7" width="9.42578125" style="40" customWidth="1"/>
    <col min="8" max="8" width="15.7109375" style="14" customWidth="1"/>
    <col min="9" max="9" width="12.7109375" style="14" customWidth="1"/>
    <col min="10" max="10" width="18.28515625" style="14" customWidth="1"/>
    <col min="11" max="11" width="15.7109375" style="14" customWidth="1"/>
    <col min="12" max="12" width="17.140625" style="14" customWidth="1"/>
    <col min="13" max="14" width="9.85546875" style="14" customWidth="1"/>
    <col min="15" max="16" width="9.7109375" style="14" customWidth="1"/>
    <col min="17" max="17" width="11.28515625" style="14" customWidth="1"/>
    <col min="18" max="20" width="25.7109375" style="14" customWidth="1"/>
    <col min="21" max="21" width="20.7109375" style="14" customWidth="1"/>
    <col min="22" max="22" width="13.42578125" style="14" customWidth="1"/>
    <col min="23" max="23" width="18.42578125" style="40" customWidth="1"/>
    <col min="24" max="24" width="13.42578125" style="40" customWidth="1"/>
    <col min="25" max="25" width="14.7109375" style="14" customWidth="1"/>
    <col min="26" max="26" width="9.7109375" style="36" customWidth="1"/>
    <col min="27" max="27" width="9.7109375" style="14" customWidth="1"/>
    <col min="28" max="16384" width="9.140625" style="14"/>
  </cols>
  <sheetData>
    <row r="1" spans="1:28" s="37" customFormat="1" ht="22.5" customHeight="1" x14ac:dyDescent="0.3">
      <c r="B1" s="68" t="s">
        <v>71</v>
      </c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68"/>
      <c r="X1" s="68"/>
      <c r="Y1" s="68"/>
      <c r="Z1" s="68"/>
      <c r="AA1" s="68"/>
    </row>
    <row r="2" spans="1:28" s="12" customFormat="1" ht="18.75" customHeight="1" x14ac:dyDescent="0.3">
      <c r="B2" s="69" t="s">
        <v>66</v>
      </c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1"/>
      <c r="V2" s="65" t="s">
        <v>9</v>
      </c>
      <c r="W2" s="66"/>
      <c r="X2" s="66"/>
      <c r="Y2" s="66"/>
      <c r="Z2" s="66"/>
      <c r="AA2" s="67"/>
    </row>
    <row r="3" spans="1:28" s="2" customFormat="1" ht="47.25" customHeight="1" x14ac:dyDescent="0.25">
      <c r="B3" s="3" t="s">
        <v>39</v>
      </c>
      <c r="C3" s="3" t="s">
        <v>45</v>
      </c>
      <c r="D3" s="3" t="s">
        <v>68</v>
      </c>
      <c r="E3" s="3" t="s">
        <v>69</v>
      </c>
      <c r="F3" s="3" t="s">
        <v>63</v>
      </c>
      <c r="G3" s="3" t="s">
        <v>37</v>
      </c>
      <c r="H3" s="3" t="s">
        <v>19</v>
      </c>
      <c r="I3" s="3" t="s">
        <v>41</v>
      </c>
      <c r="J3" s="11" t="s">
        <v>7</v>
      </c>
      <c r="K3" s="11" t="s">
        <v>64</v>
      </c>
      <c r="L3" s="11" t="s">
        <v>42</v>
      </c>
      <c r="M3" s="11" t="s">
        <v>3</v>
      </c>
      <c r="N3" s="4" t="s">
        <v>4</v>
      </c>
      <c r="O3" s="4" t="s">
        <v>5</v>
      </c>
      <c r="P3" s="4" t="s">
        <v>10</v>
      </c>
      <c r="Q3" s="4" t="s">
        <v>21</v>
      </c>
      <c r="R3" s="11" t="s">
        <v>30</v>
      </c>
      <c r="S3" s="11" t="s">
        <v>31</v>
      </c>
      <c r="T3" s="11" t="s">
        <v>32</v>
      </c>
      <c r="U3" s="11" t="s">
        <v>38</v>
      </c>
      <c r="V3" s="4" t="s">
        <v>39</v>
      </c>
      <c r="W3" s="43" t="s">
        <v>62</v>
      </c>
      <c r="X3" s="46" t="s">
        <v>58</v>
      </c>
      <c r="Y3" s="4" t="s">
        <v>6</v>
      </c>
      <c r="Z3" s="34" t="s">
        <v>4</v>
      </c>
      <c r="AA3" s="4" t="s">
        <v>10</v>
      </c>
      <c r="AB3" s="2" t="s">
        <v>83</v>
      </c>
    </row>
    <row r="4" spans="1:28" s="17" customFormat="1" ht="45" x14ac:dyDescent="0.25">
      <c r="A4" s="37"/>
      <c r="B4" s="35"/>
      <c r="C4" s="55">
        <v>3625</v>
      </c>
      <c r="D4" s="33" t="s">
        <v>22</v>
      </c>
      <c r="E4" s="33"/>
      <c r="F4" s="16"/>
      <c r="G4" s="47">
        <v>2019</v>
      </c>
      <c r="H4" s="56" t="s">
        <v>20</v>
      </c>
      <c r="I4" s="16" t="s">
        <v>74</v>
      </c>
      <c r="J4" s="25" t="s">
        <v>15</v>
      </c>
      <c r="K4" s="13"/>
      <c r="L4" s="16" t="s">
        <v>79</v>
      </c>
      <c r="M4" s="38">
        <v>13</v>
      </c>
      <c r="N4" s="38">
        <v>5</v>
      </c>
      <c r="O4" s="13">
        <v>12</v>
      </c>
      <c r="P4" s="13">
        <v>5</v>
      </c>
      <c r="Q4" s="13"/>
      <c r="R4" s="16" t="s">
        <v>52</v>
      </c>
      <c r="S4" s="16"/>
      <c r="T4" s="16"/>
      <c r="U4" s="13"/>
      <c r="V4" s="51"/>
      <c r="W4" s="44" t="s">
        <v>60</v>
      </c>
      <c r="X4" s="47" t="s">
        <v>11</v>
      </c>
      <c r="Y4" s="13" t="s">
        <v>75</v>
      </c>
      <c r="Z4" s="35">
        <v>4.08</v>
      </c>
      <c r="AA4" s="53">
        <v>4.1500000000000004</v>
      </c>
      <c r="AB4" s="17" t="s">
        <v>84</v>
      </c>
    </row>
    <row r="5" spans="1:28" s="17" customFormat="1" ht="45" x14ac:dyDescent="0.25">
      <c r="A5" s="37"/>
      <c r="B5" s="47"/>
      <c r="C5" s="55">
        <v>3626</v>
      </c>
      <c r="D5" s="33" t="s">
        <v>22</v>
      </c>
      <c r="E5" s="33"/>
      <c r="F5" s="16"/>
      <c r="G5" s="47">
        <v>2019</v>
      </c>
      <c r="H5" s="56" t="s">
        <v>20</v>
      </c>
      <c r="I5" s="16" t="s">
        <v>65</v>
      </c>
      <c r="J5" s="26" t="s">
        <v>15</v>
      </c>
      <c r="K5" s="16"/>
      <c r="L5" s="16" t="s">
        <v>79</v>
      </c>
      <c r="M5" s="48">
        <v>13</v>
      </c>
      <c r="N5" s="48">
        <v>5</v>
      </c>
      <c r="O5" s="39">
        <v>12</v>
      </c>
      <c r="P5" s="51">
        <v>5</v>
      </c>
      <c r="Q5" s="16"/>
      <c r="R5" s="16" t="s">
        <v>52</v>
      </c>
      <c r="S5" s="16"/>
      <c r="T5" s="16"/>
      <c r="U5" s="13"/>
      <c r="V5" s="51"/>
      <c r="W5" s="47" t="s">
        <v>60</v>
      </c>
      <c r="X5" s="47" t="s">
        <v>11</v>
      </c>
      <c r="Y5" s="13" t="s">
        <v>75</v>
      </c>
      <c r="Z5" s="47">
        <v>5.0999999999999996</v>
      </c>
      <c r="AA5" s="54">
        <v>4.3</v>
      </c>
      <c r="AB5" s="37" t="s">
        <v>84</v>
      </c>
    </row>
    <row r="6" spans="1:28" s="17" customFormat="1" ht="45" x14ac:dyDescent="0.25">
      <c r="A6" s="37"/>
      <c r="B6" s="47"/>
      <c r="C6" s="55">
        <v>3627</v>
      </c>
      <c r="D6" s="33" t="s">
        <v>22</v>
      </c>
      <c r="E6" s="33"/>
      <c r="F6" s="16"/>
      <c r="G6" s="47">
        <v>2019</v>
      </c>
      <c r="H6" s="56" t="s">
        <v>20</v>
      </c>
      <c r="I6" s="16" t="s">
        <v>74</v>
      </c>
      <c r="J6" s="26" t="s">
        <v>15</v>
      </c>
      <c r="K6" s="13"/>
      <c r="L6" s="16" t="s">
        <v>79</v>
      </c>
      <c r="M6" s="38">
        <v>13</v>
      </c>
      <c r="N6" s="38">
        <v>5</v>
      </c>
      <c r="O6" s="13">
        <v>12</v>
      </c>
      <c r="P6" s="13">
        <v>5</v>
      </c>
      <c r="Q6" s="13"/>
      <c r="R6" s="16" t="s">
        <v>52</v>
      </c>
      <c r="S6" s="16"/>
      <c r="T6" s="16"/>
      <c r="U6" s="13"/>
      <c r="V6" s="52"/>
      <c r="W6" s="47" t="s">
        <v>60</v>
      </c>
      <c r="X6" s="47" t="s">
        <v>11</v>
      </c>
      <c r="Y6" s="13" t="s">
        <v>75</v>
      </c>
      <c r="Z6" s="35">
        <v>5.13</v>
      </c>
      <c r="AA6" s="54">
        <v>4.5</v>
      </c>
      <c r="AB6" s="37" t="s">
        <v>84</v>
      </c>
    </row>
    <row r="7" spans="1:28" s="17" customFormat="1" ht="45" x14ac:dyDescent="0.25">
      <c r="A7" s="37"/>
      <c r="B7" s="35"/>
      <c r="C7" s="55">
        <v>3628</v>
      </c>
      <c r="D7" s="33" t="s">
        <v>22</v>
      </c>
      <c r="E7" s="33"/>
      <c r="F7" s="16"/>
      <c r="G7" s="47">
        <v>2019</v>
      </c>
      <c r="H7" s="56" t="s">
        <v>20</v>
      </c>
      <c r="I7" s="16" t="s">
        <v>74</v>
      </c>
      <c r="J7" s="26" t="s">
        <v>15</v>
      </c>
      <c r="K7" s="13"/>
      <c r="L7" s="33" t="s">
        <v>79</v>
      </c>
      <c r="M7" s="38">
        <v>13</v>
      </c>
      <c r="N7" s="38">
        <v>5</v>
      </c>
      <c r="O7" s="13">
        <v>12</v>
      </c>
      <c r="P7" s="13">
        <v>5</v>
      </c>
      <c r="Q7" s="13"/>
      <c r="R7" s="16" t="s">
        <v>52</v>
      </c>
      <c r="S7" s="16"/>
      <c r="T7" s="16"/>
      <c r="U7" s="13"/>
      <c r="V7" s="47"/>
      <c r="W7" s="47" t="s">
        <v>60</v>
      </c>
      <c r="X7" s="47" t="s">
        <v>11</v>
      </c>
      <c r="Y7" s="13" t="s">
        <v>75</v>
      </c>
      <c r="Z7" s="53">
        <v>4.95</v>
      </c>
      <c r="AA7" s="54">
        <v>4.2</v>
      </c>
      <c r="AB7" s="37" t="s">
        <v>84</v>
      </c>
    </row>
    <row r="8" spans="1:28" s="17" customFormat="1" ht="60" x14ac:dyDescent="0.25">
      <c r="A8" s="37"/>
      <c r="B8" s="35"/>
      <c r="C8" s="55">
        <v>3767</v>
      </c>
      <c r="D8" s="16" t="s">
        <v>0</v>
      </c>
      <c r="E8" s="33"/>
      <c r="F8" s="16"/>
      <c r="G8" s="47">
        <v>2019</v>
      </c>
      <c r="H8" s="16" t="s">
        <v>20</v>
      </c>
      <c r="I8" s="16" t="s">
        <v>65</v>
      </c>
      <c r="J8" s="26" t="s">
        <v>15</v>
      </c>
      <c r="K8" s="13"/>
      <c r="L8" s="33" t="s">
        <v>80</v>
      </c>
      <c r="M8" s="38"/>
      <c r="N8" s="38"/>
      <c r="O8" s="13">
        <v>27</v>
      </c>
      <c r="P8" s="13">
        <v>10</v>
      </c>
      <c r="Q8" s="13"/>
      <c r="R8" s="16" t="s">
        <v>54</v>
      </c>
      <c r="S8" s="16"/>
      <c r="T8" s="16"/>
      <c r="U8" s="13"/>
      <c r="V8" s="47"/>
      <c r="W8" s="47" t="s">
        <v>60</v>
      </c>
      <c r="X8" s="47" t="s">
        <v>11</v>
      </c>
      <c r="Y8" s="13" t="s">
        <v>75</v>
      </c>
      <c r="Z8" s="54">
        <v>9.1</v>
      </c>
      <c r="AA8" s="54">
        <v>7.6</v>
      </c>
      <c r="AB8" s="37" t="s">
        <v>84</v>
      </c>
    </row>
    <row r="9" spans="1:28" s="17" customFormat="1" x14ac:dyDescent="0.25">
      <c r="A9" s="37"/>
      <c r="B9" s="47"/>
      <c r="C9" s="35"/>
      <c r="D9" s="16"/>
      <c r="E9" s="33"/>
      <c r="F9" s="16"/>
      <c r="G9" s="47"/>
      <c r="H9" s="16"/>
      <c r="I9" s="16"/>
      <c r="J9" s="25"/>
      <c r="K9" s="13"/>
      <c r="L9" s="33"/>
      <c r="M9" s="38"/>
      <c r="N9" s="38"/>
      <c r="O9" s="13"/>
      <c r="P9" s="13"/>
      <c r="Q9" s="13"/>
      <c r="R9" s="16"/>
      <c r="S9" s="16"/>
      <c r="T9" s="16"/>
      <c r="U9" s="13"/>
      <c r="V9" s="47"/>
      <c r="W9" s="47"/>
      <c r="X9" s="47"/>
      <c r="Y9" s="13"/>
      <c r="Z9" s="48"/>
      <c r="AA9" s="18"/>
    </row>
    <row r="10" spans="1:28" s="17" customFormat="1" x14ac:dyDescent="0.25">
      <c r="A10" s="37"/>
      <c r="B10" s="35"/>
      <c r="C10" s="35"/>
      <c r="D10" s="16"/>
      <c r="E10" s="33"/>
      <c r="F10" s="16"/>
      <c r="G10" s="47"/>
      <c r="H10" s="16"/>
      <c r="I10" s="13"/>
      <c r="J10" s="25"/>
      <c r="K10" s="13"/>
      <c r="L10" s="33"/>
      <c r="M10" s="38"/>
      <c r="N10" s="38"/>
      <c r="O10" s="13"/>
      <c r="P10" s="13"/>
      <c r="Q10" s="13"/>
      <c r="R10" s="16"/>
      <c r="S10" s="16"/>
      <c r="T10" s="16"/>
      <c r="U10" s="13"/>
      <c r="V10" s="47"/>
      <c r="W10" s="47"/>
      <c r="X10" s="47"/>
      <c r="Y10" s="13"/>
      <c r="Z10" s="48"/>
      <c r="AA10" s="18"/>
    </row>
    <row r="11" spans="1:28" s="17" customFormat="1" x14ac:dyDescent="0.25">
      <c r="A11" s="37"/>
      <c r="B11" s="47"/>
      <c r="C11" s="35"/>
      <c r="D11" s="16"/>
      <c r="E11" s="33"/>
      <c r="F11" s="16"/>
      <c r="G11" s="47"/>
      <c r="H11" s="16"/>
      <c r="I11" s="13"/>
      <c r="J11" s="25"/>
      <c r="K11" s="13"/>
      <c r="L11" s="33"/>
      <c r="M11" s="38"/>
      <c r="N11" s="38"/>
      <c r="O11" s="13"/>
      <c r="P11" s="13"/>
      <c r="Q11" s="13"/>
      <c r="R11" s="16"/>
      <c r="S11" s="16"/>
      <c r="T11" s="16"/>
      <c r="U11" s="13"/>
      <c r="V11" s="51"/>
      <c r="W11" s="47"/>
      <c r="X11" s="47"/>
      <c r="Y11" s="13"/>
      <c r="Z11" s="35"/>
      <c r="AA11" s="18"/>
    </row>
    <row r="12" spans="1:28" s="17" customFormat="1" x14ac:dyDescent="0.25">
      <c r="A12" s="37"/>
      <c r="E12" s="37"/>
      <c r="G12" s="37"/>
      <c r="L12" s="23"/>
      <c r="M12" s="24">
        <f>SUM(M4:M11)</f>
        <v>52</v>
      </c>
      <c r="N12" s="24">
        <f>SUM(N4:N11)</f>
        <v>20</v>
      </c>
      <c r="O12" s="24">
        <f>SUM(O4:O11)</f>
        <v>75</v>
      </c>
      <c r="P12" s="24">
        <f>SUM(P4:P11)</f>
        <v>30</v>
      </c>
      <c r="V12" s="22"/>
      <c r="W12" s="22"/>
      <c r="X12" s="22"/>
      <c r="Z12" s="37"/>
    </row>
    <row r="13" spans="1:28" s="17" customFormat="1" x14ac:dyDescent="0.25">
      <c r="A13" s="37"/>
      <c r="E13" s="37"/>
      <c r="G13" s="37"/>
      <c r="L13" s="23"/>
      <c r="V13" s="22"/>
      <c r="W13" s="22"/>
      <c r="X13" s="22"/>
      <c r="Z13" s="37"/>
    </row>
    <row r="14" spans="1:28" s="17" customFormat="1" x14ac:dyDescent="0.25">
      <c r="A14" s="37"/>
      <c r="E14" s="37"/>
      <c r="G14" s="37"/>
      <c r="L14" s="23"/>
      <c r="V14" s="37"/>
      <c r="W14" s="37"/>
      <c r="X14" s="37"/>
      <c r="Z14" s="37"/>
    </row>
    <row r="15" spans="1:28" s="17" customFormat="1" x14ac:dyDescent="0.25">
      <c r="A15" s="37"/>
      <c r="E15" s="37"/>
      <c r="G15" s="37"/>
      <c r="L15" s="23"/>
      <c r="V15" s="22"/>
      <c r="W15" s="22"/>
      <c r="X15" s="22"/>
      <c r="Z15" s="37"/>
    </row>
    <row r="16" spans="1:28" s="17" customFormat="1" x14ac:dyDescent="0.25">
      <c r="A16" s="37"/>
      <c r="E16" s="37"/>
      <c r="G16" s="37"/>
      <c r="L16" s="23"/>
      <c r="W16" s="37"/>
      <c r="X16" s="37"/>
      <c r="Z16" s="37"/>
    </row>
    <row r="17" spans="1:26" s="17" customFormat="1" x14ac:dyDescent="0.25">
      <c r="A17" s="37"/>
      <c r="E17" s="37"/>
      <c r="G17" s="37"/>
      <c r="N17" s="23"/>
      <c r="W17" s="37"/>
      <c r="X17" s="37"/>
      <c r="Z17" s="37"/>
    </row>
    <row r="18" spans="1:26" x14ac:dyDescent="0.25">
      <c r="N18" s="15"/>
    </row>
  </sheetData>
  <mergeCells count="3">
    <mergeCell ref="V2:AA2"/>
    <mergeCell ref="B1:AA1"/>
    <mergeCell ref="B2:U2"/>
  </mergeCells>
  <dataValidations count="1">
    <dataValidation type="list" showInputMessage="1" showErrorMessage="1" sqref="J9:J11" xr:uid="{00000000-0002-0000-0000-000000000000}">
      <formula1>$E$2:$E$11</formula1>
    </dataValidation>
  </dataValidations>
  <pageMargins left="0.7" right="0.7" top="0.75" bottom="0.75" header="0.3" footer="0.3"/>
  <pageSetup paperSize="141" scale="46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showInputMessage="1" showErrorMessage="1" xr:uid="{00000000-0002-0000-0000-000001000000}">
          <x14:formula1>
            <xm:f>'Data Validation'!$A$2:$A$8</xm:f>
          </x14:formula1>
          <xm:sqref>D4:E11</xm:sqref>
        </x14:dataValidation>
        <x14:dataValidation type="list" showInputMessage="1" showErrorMessage="1" xr:uid="{00000000-0002-0000-0000-000002000000}">
          <x14:formula1>
            <xm:f>'Data Validation'!$C$2:$C$5</xm:f>
          </x14:formula1>
          <xm:sqref>H4:H11</xm:sqref>
        </x14:dataValidation>
        <x14:dataValidation type="list" allowBlank="1" showInputMessage="1" showErrorMessage="1" xr:uid="{00000000-0002-0000-0000-000003000000}">
          <x14:formula1>
            <xm:f>'Data Validation'!$H$2:$H$3</xm:f>
          </x14:formula1>
          <xm:sqref>X4:X11</xm:sqref>
        </x14:dataValidation>
        <x14:dataValidation type="list" allowBlank="1" showInputMessage="1" showErrorMessage="1" xr:uid="{00000000-0002-0000-0000-000004000000}">
          <x14:formula1>
            <xm:f>'Data Validation'!$G$2:$G$3</xm:f>
          </x14:formula1>
          <xm:sqref>W4:W11</xm:sqref>
        </x14:dataValidation>
        <x14:dataValidation type="list" showInputMessage="1" showErrorMessage="1" xr:uid="{00000000-0002-0000-0000-000005000000}">
          <x14:formula1>
            <xm:f>'Data Validation'!$F$2:$F$12</xm:f>
          </x14:formula1>
          <xm:sqref>R4:T11</xm:sqref>
        </x14:dataValidation>
        <x14:dataValidation type="list" showInputMessage="1" showErrorMessage="1" xr:uid="{00000000-0002-0000-0000-000006000000}">
          <x14:formula1>
            <xm:f>'Data Validation'!$D$2:$D$11</xm:f>
          </x14:formula1>
          <xm:sqref>J5:J8</xm:sqref>
        </x14:dataValidation>
        <x14:dataValidation type="list" allowBlank="1" showInputMessage="1" showErrorMessage="1" xr:uid="{00000000-0002-0000-0000-000007000000}">
          <x14:formula1>
            <xm:f>'Data Validation'!$D$2:$D$11</xm:f>
          </x14:formula1>
          <xm:sqref>J4</xm:sqref>
        </x14:dataValidation>
        <x14:dataValidation type="list" allowBlank="1" showInputMessage="1" showErrorMessage="1" xr:uid="{00000000-0002-0000-0000-000008000000}">
          <x14:formula1>
            <xm:f>'Data Validation'!$E$2:$E$3</xm:f>
          </x14:formula1>
          <xm:sqref>Q4:Q11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AC16"/>
  <sheetViews>
    <sheetView zoomScale="90" zoomScaleNormal="90" workbookViewId="0">
      <selection activeCell="AC8" sqref="A4:AC8"/>
    </sheetView>
  </sheetViews>
  <sheetFormatPr defaultRowHeight="15" x14ac:dyDescent="0.25"/>
  <cols>
    <col min="1" max="1" width="9.140625" style="40"/>
    <col min="2" max="2" width="10.28515625" style="40" customWidth="1"/>
    <col min="3" max="3" width="31" style="40" customWidth="1"/>
    <col min="4" max="5" width="16.7109375" style="40" customWidth="1"/>
    <col min="6" max="6" width="18" style="40" customWidth="1"/>
    <col min="7" max="8" width="15.7109375" style="40" customWidth="1"/>
    <col min="9" max="9" width="12.7109375" style="40" customWidth="1"/>
    <col min="10" max="10" width="9.42578125" style="40" customWidth="1"/>
    <col min="11" max="11" width="18.28515625" style="40" customWidth="1"/>
    <col min="12" max="12" width="15.7109375" style="40" customWidth="1"/>
    <col min="13" max="13" width="17.140625" style="40" customWidth="1"/>
    <col min="14" max="15" width="9.85546875" style="40" customWidth="1"/>
    <col min="16" max="17" width="9.7109375" style="40" customWidth="1"/>
    <col min="18" max="18" width="11.28515625" style="40" customWidth="1"/>
    <col min="19" max="21" width="25.7109375" style="40" customWidth="1"/>
    <col min="22" max="22" width="20.7109375" style="40" customWidth="1"/>
    <col min="23" max="23" width="13.42578125" style="40" customWidth="1"/>
    <col min="24" max="24" width="18.42578125" style="40" customWidth="1"/>
    <col min="25" max="25" width="13.42578125" style="40" customWidth="1"/>
    <col min="26" max="26" width="14.7109375" style="40" customWidth="1"/>
    <col min="27" max="28" width="9.7109375" style="40" customWidth="1"/>
    <col min="29" max="16384" width="9.140625" style="40"/>
  </cols>
  <sheetData>
    <row r="1" spans="2:29" s="37" customFormat="1" ht="27.75" customHeight="1" x14ac:dyDescent="0.3">
      <c r="B1" s="68" t="s">
        <v>70</v>
      </c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68"/>
      <c r="X1" s="68"/>
      <c r="Y1" s="68"/>
      <c r="Z1" s="68"/>
      <c r="AA1" s="68"/>
      <c r="AB1" s="68"/>
    </row>
    <row r="2" spans="2:29" s="12" customFormat="1" ht="18.75" x14ac:dyDescent="0.3">
      <c r="B2" s="69" t="s">
        <v>66</v>
      </c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1"/>
      <c r="W2" s="65" t="s">
        <v>9</v>
      </c>
      <c r="X2" s="66"/>
      <c r="Y2" s="66"/>
      <c r="Z2" s="66"/>
      <c r="AA2" s="66"/>
      <c r="AB2" s="66"/>
    </row>
    <row r="3" spans="2:29" s="2" customFormat="1" ht="47.25" customHeight="1" x14ac:dyDescent="0.25">
      <c r="B3" s="3" t="s">
        <v>39</v>
      </c>
      <c r="C3" s="3" t="s">
        <v>45</v>
      </c>
      <c r="D3" s="3" t="s">
        <v>68</v>
      </c>
      <c r="E3" s="3" t="s">
        <v>69</v>
      </c>
      <c r="F3" s="3" t="s">
        <v>63</v>
      </c>
      <c r="G3" s="3" t="s">
        <v>17</v>
      </c>
      <c r="H3" s="3" t="s">
        <v>19</v>
      </c>
      <c r="I3" s="3" t="s">
        <v>41</v>
      </c>
      <c r="J3" s="3" t="s">
        <v>67</v>
      </c>
      <c r="K3" s="43" t="s">
        <v>7</v>
      </c>
      <c r="L3" s="43" t="s">
        <v>64</v>
      </c>
      <c r="M3" s="43" t="s">
        <v>42</v>
      </c>
      <c r="N3" s="43" t="s">
        <v>3</v>
      </c>
      <c r="O3" s="34" t="s">
        <v>4</v>
      </c>
      <c r="P3" s="34" t="s">
        <v>5</v>
      </c>
      <c r="Q3" s="34" t="s">
        <v>10</v>
      </c>
      <c r="R3" s="34" t="s">
        <v>21</v>
      </c>
      <c r="S3" s="43" t="s">
        <v>30</v>
      </c>
      <c r="T3" s="43" t="s">
        <v>31</v>
      </c>
      <c r="U3" s="43" t="s">
        <v>32</v>
      </c>
      <c r="V3" s="43" t="s">
        <v>38</v>
      </c>
      <c r="W3" s="34" t="s">
        <v>39</v>
      </c>
      <c r="X3" s="43" t="s">
        <v>62</v>
      </c>
      <c r="Y3" s="46" t="s">
        <v>58</v>
      </c>
      <c r="Z3" s="34" t="s">
        <v>6</v>
      </c>
      <c r="AA3" s="34" t="s">
        <v>4</v>
      </c>
      <c r="AB3" s="34" t="s">
        <v>10</v>
      </c>
      <c r="AC3" s="2" t="s">
        <v>83</v>
      </c>
    </row>
    <row r="4" spans="2:29" s="37" customFormat="1" ht="45" x14ac:dyDescent="0.25">
      <c r="B4" s="47"/>
      <c r="C4" s="55">
        <v>3266</v>
      </c>
      <c r="D4" s="33" t="s">
        <v>0</v>
      </c>
      <c r="E4" s="33"/>
      <c r="F4" s="33"/>
      <c r="G4" s="47" t="s">
        <v>18</v>
      </c>
      <c r="H4" s="33" t="s">
        <v>40</v>
      </c>
      <c r="I4" s="33" t="s">
        <v>74</v>
      </c>
      <c r="J4" s="47">
        <v>2018</v>
      </c>
      <c r="K4" s="25" t="s">
        <v>15</v>
      </c>
      <c r="L4" s="47"/>
      <c r="M4" s="33"/>
      <c r="N4" s="60">
        <v>4500</v>
      </c>
      <c r="O4" s="60">
        <v>2250</v>
      </c>
      <c r="P4" s="60">
        <v>4500</v>
      </c>
      <c r="Q4" s="60">
        <v>2250</v>
      </c>
      <c r="R4" s="47" t="s">
        <v>35</v>
      </c>
      <c r="S4" s="33" t="s">
        <v>57</v>
      </c>
      <c r="T4" s="33" t="s">
        <v>46</v>
      </c>
      <c r="U4" s="33"/>
      <c r="V4" s="47"/>
      <c r="W4" s="52"/>
      <c r="X4" s="47" t="s">
        <v>60</v>
      </c>
      <c r="Y4" s="47" t="s">
        <v>12</v>
      </c>
      <c r="Z4" s="47" t="s">
        <v>75</v>
      </c>
      <c r="AA4" s="47">
        <v>6307.98</v>
      </c>
      <c r="AB4" s="48">
        <v>4885</v>
      </c>
      <c r="AC4" s="37" t="s">
        <v>84</v>
      </c>
    </row>
    <row r="5" spans="2:29" s="37" customFormat="1" ht="45" x14ac:dyDescent="0.25">
      <c r="B5" s="47"/>
      <c r="C5" s="55">
        <v>3316</v>
      </c>
      <c r="D5" s="33" t="s">
        <v>0</v>
      </c>
      <c r="E5" s="33"/>
      <c r="F5" s="33"/>
      <c r="G5" s="47" t="s">
        <v>18</v>
      </c>
      <c r="H5" s="33" t="s">
        <v>40</v>
      </c>
      <c r="I5" s="33" t="s">
        <v>65</v>
      </c>
      <c r="J5" s="47">
        <v>2018</v>
      </c>
      <c r="K5" s="25" t="s">
        <v>15</v>
      </c>
      <c r="L5" s="47"/>
      <c r="M5" s="33"/>
      <c r="N5" s="60">
        <v>2508</v>
      </c>
      <c r="O5" s="60">
        <v>1000</v>
      </c>
      <c r="P5" s="60">
        <v>2508</v>
      </c>
      <c r="Q5" s="60">
        <v>1000</v>
      </c>
      <c r="R5" s="47" t="s">
        <v>34</v>
      </c>
      <c r="S5" s="33" t="s">
        <v>57</v>
      </c>
      <c r="T5" s="33" t="s">
        <v>46</v>
      </c>
      <c r="U5" s="33"/>
      <c r="V5" s="47"/>
      <c r="W5" s="47"/>
      <c r="X5" s="47" t="s">
        <v>60</v>
      </c>
      <c r="Y5" s="47" t="s">
        <v>12</v>
      </c>
      <c r="Z5" s="47" t="s">
        <v>75</v>
      </c>
      <c r="AA5" s="48">
        <v>2507.7600000000002</v>
      </c>
      <c r="AB5" s="48">
        <v>1000</v>
      </c>
      <c r="AC5" s="37" t="s">
        <v>84</v>
      </c>
    </row>
    <row r="6" spans="2:29" s="37" customFormat="1" ht="45" x14ac:dyDescent="0.25">
      <c r="B6" s="47"/>
      <c r="C6" s="55">
        <v>3573</v>
      </c>
      <c r="D6" s="33" t="s">
        <v>0</v>
      </c>
      <c r="E6" s="33"/>
      <c r="F6" s="33"/>
      <c r="G6" s="47" t="s">
        <v>18</v>
      </c>
      <c r="H6" s="33" t="s">
        <v>40</v>
      </c>
      <c r="I6" s="33" t="s">
        <v>74</v>
      </c>
      <c r="J6" s="47">
        <v>2019</v>
      </c>
      <c r="K6" s="25" t="s">
        <v>15</v>
      </c>
      <c r="L6" s="47"/>
      <c r="M6" s="33" t="s">
        <v>76</v>
      </c>
      <c r="N6" s="60"/>
      <c r="O6" s="60"/>
      <c r="P6" s="60">
        <v>4000</v>
      </c>
      <c r="Q6" s="60">
        <v>2000</v>
      </c>
      <c r="R6" s="64" t="s">
        <v>35</v>
      </c>
      <c r="S6" s="33" t="s">
        <v>48</v>
      </c>
      <c r="T6" s="33" t="s">
        <v>57</v>
      </c>
      <c r="U6" s="33" t="s">
        <v>46</v>
      </c>
      <c r="V6" s="47"/>
      <c r="W6" s="47"/>
      <c r="X6" s="47" t="s">
        <v>60</v>
      </c>
      <c r="Y6" s="47" t="s">
        <v>11</v>
      </c>
      <c r="Z6" s="47" t="s">
        <v>75</v>
      </c>
      <c r="AA6" s="48">
        <v>5027</v>
      </c>
      <c r="AB6" s="48">
        <v>4000</v>
      </c>
      <c r="AC6" s="37" t="s">
        <v>84</v>
      </c>
    </row>
    <row r="7" spans="2:29" s="37" customFormat="1" ht="60" x14ac:dyDescent="0.25">
      <c r="B7" s="47"/>
      <c r="C7" s="55">
        <v>3804</v>
      </c>
      <c r="D7" s="33" t="s">
        <v>0</v>
      </c>
      <c r="E7" s="33"/>
      <c r="F7" s="33"/>
      <c r="G7" s="47" t="s">
        <v>33</v>
      </c>
      <c r="H7" s="33" t="s">
        <v>40</v>
      </c>
      <c r="I7" s="33" t="s">
        <v>77</v>
      </c>
      <c r="J7" s="47">
        <v>2019</v>
      </c>
      <c r="K7" s="25" t="s">
        <v>15</v>
      </c>
      <c r="L7" s="47"/>
      <c r="M7" s="33" t="s">
        <v>78</v>
      </c>
      <c r="N7" s="60"/>
      <c r="O7" s="60"/>
      <c r="P7" s="60">
        <v>4000</v>
      </c>
      <c r="Q7" s="60">
        <v>1000</v>
      </c>
      <c r="R7" s="47" t="s">
        <v>35</v>
      </c>
      <c r="S7" s="33" t="s">
        <v>49</v>
      </c>
      <c r="T7" s="33" t="s">
        <v>54</v>
      </c>
      <c r="U7" s="33" t="s">
        <v>57</v>
      </c>
      <c r="V7" s="47"/>
      <c r="W7" s="47"/>
      <c r="X7" s="47" t="s">
        <v>60</v>
      </c>
      <c r="Y7" s="47" t="s">
        <v>11</v>
      </c>
      <c r="Z7" s="47" t="s">
        <v>75</v>
      </c>
      <c r="AA7" s="48">
        <v>1240</v>
      </c>
      <c r="AB7" s="54">
        <v>997.7</v>
      </c>
      <c r="AC7" s="37" t="s">
        <v>84</v>
      </c>
    </row>
    <row r="8" spans="2:29" s="59" customFormat="1" ht="30" x14ac:dyDescent="0.25">
      <c r="B8" s="56"/>
      <c r="C8" s="56" t="s">
        <v>81</v>
      </c>
      <c r="D8" s="56" t="s">
        <v>24</v>
      </c>
      <c r="E8" s="56"/>
      <c r="F8" s="56"/>
      <c r="G8" s="56" t="s">
        <v>18</v>
      </c>
      <c r="H8" s="56" t="s">
        <v>29</v>
      </c>
      <c r="I8" s="56" t="s">
        <v>77</v>
      </c>
      <c r="J8" s="56">
        <v>2019</v>
      </c>
      <c r="K8" s="57" t="s">
        <v>15</v>
      </c>
      <c r="L8" s="56"/>
      <c r="M8" s="56" t="s">
        <v>82</v>
      </c>
      <c r="N8" s="61">
        <v>4054</v>
      </c>
      <c r="O8" s="61">
        <v>2856</v>
      </c>
      <c r="P8" s="61">
        <v>4000</v>
      </c>
      <c r="Q8" s="61">
        <v>2000</v>
      </c>
      <c r="R8" s="56" t="s">
        <v>34</v>
      </c>
      <c r="S8" s="56"/>
      <c r="T8" s="56"/>
      <c r="U8" s="56"/>
      <c r="V8" s="56"/>
      <c r="W8" s="56"/>
      <c r="X8" s="56" t="s">
        <v>61</v>
      </c>
      <c r="Y8" s="56"/>
      <c r="Z8" s="56"/>
      <c r="AA8" s="58"/>
      <c r="AB8" s="58"/>
      <c r="AC8" s="37" t="s">
        <v>84</v>
      </c>
    </row>
    <row r="9" spans="2:29" s="37" customFormat="1" x14ac:dyDescent="0.25">
      <c r="B9" s="47"/>
      <c r="C9" s="47"/>
      <c r="D9" s="33"/>
      <c r="E9" s="33"/>
      <c r="F9" s="33"/>
      <c r="G9" s="47"/>
      <c r="H9" s="33"/>
      <c r="I9" s="47"/>
      <c r="J9" s="47"/>
      <c r="K9" s="25"/>
      <c r="L9" s="47"/>
      <c r="M9" s="33"/>
      <c r="N9" s="60"/>
      <c r="O9" s="60"/>
      <c r="P9" s="60"/>
      <c r="Q9" s="60"/>
      <c r="R9" s="47"/>
      <c r="S9" s="33"/>
      <c r="T9" s="33"/>
      <c r="U9" s="33"/>
      <c r="V9" s="47"/>
      <c r="W9" s="51"/>
      <c r="X9" s="47"/>
      <c r="Y9" s="47"/>
      <c r="Z9" s="47"/>
      <c r="AA9" s="47"/>
      <c r="AB9" s="48"/>
    </row>
    <row r="10" spans="2:29" s="37" customFormat="1" x14ac:dyDescent="0.25">
      <c r="M10" s="23"/>
      <c r="N10" s="62">
        <f>SUM(N4:N9)</f>
        <v>11062</v>
      </c>
      <c r="O10" s="62"/>
      <c r="P10" s="62">
        <f>SUM(P4:P9)</f>
        <v>19008</v>
      </c>
      <c r="Q10" s="62">
        <f>SUM(Q4:Q9)</f>
        <v>8250</v>
      </c>
      <c r="W10" s="22"/>
      <c r="X10" s="22"/>
      <c r="Y10" s="22"/>
    </row>
    <row r="11" spans="2:29" s="37" customFormat="1" x14ac:dyDescent="0.25">
      <c r="M11" s="23"/>
      <c r="W11" s="22"/>
      <c r="X11" s="22"/>
      <c r="Y11" s="22"/>
    </row>
    <row r="12" spans="2:29" s="37" customFormat="1" x14ac:dyDescent="0.25">
      <c r="M12" s="23"/>
      <c r="P12" s="63"/>
      <c r="Q12" s="63"/>
    </row>
    <row r="13" spans="2:29" s="37" customFormat="1" x14ac:dyDescent="0.25">
      <c r="M13" s="23"/>
      <c r="W13" s="22"/>
      <c r="X13" s="22"/>
      <c r="Y13" s="22"/>
    </row>
    <row r="14" spans="2:29" s="37" customFormat="1" x14ac:dyDescent="0.25">
      <c r="M14" s="23"/>
    </row>
    <row r="15" spans="2:29" s="37" customFormat="1" x14ac:dyDescent="0.25">
      <c r="O15" s="23"/>
    </row>
    <row r="16" spans="2:29" x14ac:dyDescent="0.25">
      <c r="O16" s="15"/>
    </row>
  </sheetData>
  <mergeCells count="3">
    <mergeCell ref="W2:AB2"/>
    <mergeCell ref="B1:AB1"/>
    <mergeCell ref="B2:V2"/>
  </mergeCells>
  <dataValidations count="1">
    <dataValidation type="list" allowBlank="1" showInputMessage="1" showErrorMessage="1" sqref="K4:K5" xr:uid="{00000000-0002-0000-0100-000000000000}">
      <formula1>$E$2:$E$9</formula1>
    </dataValidation>
  </dataValidations>
  <pageMargins left="0.7" right="0.7" top="0.75" bottom="0.75" header="0.3" footer="0.3"/>
  <pageSetup paperSize="141" scale="46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showInputMessage="1" showErrorMessage="1" xr:uid="{00000000-0002-0000-0100-000001000000}">
          <x14:formula1>
            <xm:f>'Data Validation'!$D$2:$D$11</xm:f>
          </x14:formula1>
          <xm:sqref>K6:K9</xm:sqref>
        </x14:dataValidation>
        <x14:dataValidation type="list" showInputMessage="1" showErrorMessage="1" xr:uid="{00000000-0002-0000-0100-000002000000}">
          <x14:formula1>
            <xm:f>'Data Validation'!$A$2:$A$8</xm:f>
          </x14:formula1>
          <xm:sqref>D4:E9</xm:sqref>
        </x14:dataValidation>
        <x14:dataValidation type="list" allowBlank="1" showInputMessage="1" showErrorMessage="1" xr:uid="{00000000-0002-0000-0100-000003000000}">
          <x14:formula1>
            <xm:f>'Data Validation'!$E$2:$E$3</xm:f>
          </x14:formula1>
          <xm:sqref>R4:R9</xm:sqref>
        </x14:dataValidation>
        <x14:dataValidation type="list" showInputMessage="1" showErrorMessage="1" xr:uid="{00000000-0002-0000-0100-000004000000}">
          <x14:formula1>
            <xm:f>'Data Validation'!$F$2:$F$12</xm:f>
          </x14:formula1>
          <xm:sqref>S4:U9</xm:sqref>
        </x14:dataValidation>
        <x14:dataValidation type="list" allowBlank="1" showInputMessage="1" showErrorMessage="1" xr:uid="{00000000-0002-0000-0100-000005000000}">
          <x14:formula1>
            <xm:f>'Data Validation'!$G$2:$G$3</xm:f>
          </x14:formula1>
          <xm:sqref>X4:X9</xm:sqref>
        </x14:dataValidation>
        <x14:dataValidation type="list" allowBlank="1" showInputMessage="1" showErrorMessage="1" xr:uid="{00000000-0002-0000-0100-000006000000}">
          <x14:formula1>
            <xm:f>'Data Validation'!$H$2:$H$3</xm:f>
          </x14:formula1>
          <xm:sqref>Y4:Y9</xm:sqref>
        </x14:dataValidation>
        <x14:dataValidation type="list" showInputMessage="1" showErrorMessage="1" xr:uid="{00000000-0002-0000-0100-000007000000}">
          <x14:formula1>
            <xm:f>'Data Validation'!$C$2:$C$5</xm:f>
          </x14:formula1>
          <xm:sqref>H4:H9</xm:sqref>
        </x14:dataValidation>
        <x14:dataValidation type="list" showInputMessage="1" showErrorMessage="1" xr:uid="{00000000-0002-0000-0100-000008000000}">
          <x14:formula1>
            <xm:f>'Data Validation'!$B$2:$B$5</xm:f>
          </x14:formula1>
          <xm:sqref>G4:G9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20"/>
  <sheetViews>
    <sheetView zoomScale="80" zoomScaleNormal="80" workbookViewId="0">
      <selection activeCell="D28" sqref="D28"/>
    </sheetView>
  </sheetViews>
  <sheetFormatPr defaultRowHeight="15" x14ac:dyDescent="0.25"/>
  <cols>
    <col min="1" max="1" width="38.140625" customWidth="1"/>
    <col min="2" max="2" width="28.85546875" customWidth="1"/>
    <col min="3" max="3" width="29.28515625" customWidth="1"/>
    <col min="4" max="4" width="32.85546875" customWidth="1"/>
    <col min="5" max="5" width="11.42578125" customWidth="1"/>
    <col min="6" max="6" width="77.28515625" customWidth="1"/>
    <col min="7" max="7" width="23.140625" style="42" customWidth="1"/>
    <col min="8" max="8" width="22" customWidth="1"/>
  </cols>
  <sheetData>
    <row r="1" spans="1:8" s="10" customFormat="1" ht="30.75" customHeight="1" x14ac:dyDescent="0.25">
      <c r="A1" s="9" t="s">
        <v>72</v>
      </c>
      <c r="B1" s="9" t="s">
        <v>17</v>
      </c>
      <c r="C1" s="28" t="s">
        <v>19</v>
      </c>
      <c r="D1" s="8" t="s">
        <v>7</v>
      </c>
      <c r="E1" s="4" t="s">
        <v>21</v>
      </c>
      <c r="F1" s="8" t="s">
        <v>8</v>
      </c>
      <c r="G1" s="41" t="s">
        <v>59</v>
      </c>
      <c r="H1" s="50" t="s">
        <v>58</v>
      </c>
    </row>
    <row r="2" spans="1:8" x14ac:dyDescent="0.25">
      <c r="A2" s="6" t="s">
        <v>0</v>
      </c>
      <c r="B2" s="1" t="s">
        <v>33</v>
      </c>
      <c r="C2" s="6" t="s">
        <v>20</v>
      </c>
      <c r="D2" s="29" t="s">
        <v>15</v>
      </c>
      <c r="E2" s="7" t="s">
        <v>34</v>
      </c>
      <c r="F2" s="21" t="s">
        <v>49</v>
      </c>
      <c r="G2" s="49" t="s">
        <v>60</v>
      </c>
      <c r="H2" s="31" t="s">
        <v>11</v>
      </c>
    </row>
    <row r="3" spans="1:8" x14ac:dyDescent="0.25">
      <c r="A3" s="6" t="s">
        <v>22</v>
      </c>
      <c r="B3" s="1" t="s">
        <v>18</v>
      </c>
      <c r="C3" s="6" t="s">
        <v>40</v>
      </c>
      <c r="D3" s="29" t="s">
        <v>14</v>
      </c>
      <c r="E3" s="7" t="s">
        <v>35</v>
      </c>
      <c r="F3" s="21" t="s">
        <v>52</v>
      </c>
      <c r="G3" s="49" t="s">
        <v>61</v>
      </c>
      <c r="H3" s="32" t="s">
        <v>12</v>
      </c>
    </row>
    <row r="4" spans="1:8" x14ac:dyDescent="0.25">
      <c r="A4" s="6" t="s">
        <v>1</v>
      </c>
      <c r="B4" s="1" t="s">
        <v>73</v>
      </c>
      <c r="C4" s="6" t="s">
        <v>28</v>
      </c>
      <c r="D4" s="29" t="s">
        <v>26</v>
      </c>
      <c r="F4" s="21" t="s">
        <v>51</v>
      </c>
      <c r="G4" s="45"/>
      <c r="H4" s="27"/>
    </row>
    <row r="5" spans="1:8" x14ac:dyDescent="0.25">
      <c r="A5" s="6" t="s">
        <v>2</v>
      </c>
      <c r="B5" s="1"/>
      <c r="C5" s="6" t="s">
        <v>29</v>
      </c>
      <c r="D5" s="29" t="s">
        <v>56</v>
      </c>
      <c r="F5" s="21" t="s">
        <v>50</v>
      </c>
      <c r="G5" s="45"/>
    </row>
    <row r="6" spans="1:8" x14ac:dyDescent="0.25">
      <c r="A6" s="6" t="s">
        <v>23</v>
      </c>
      <c r="B6" s="1"/>
      <c r="D6" s="29" t="s">
        <v>27</v>
      </c>
      <c r="F6" s="21" t="s">
        <v>48</v>
      </c>
    </row>
    <row r="7" spans="1:8" x14ac:dyDescent="0.25">
      <c r="A7" s="5" t="s">
        <v>24</v>
      </c>
      <c r="D7" s="29" t="s">
        <v>44</v>
      </c>
      <c r="F7" s="21" t="s">
        <v>54</v>
      </c>
    </row>
    <row r="8" spans="1:8" x14ac:dyDescent="0.25">
      <c r="A8" s="5" t="s">
        <v>16</v>
      </c>
      <c r="D8" s="29" t="s">
        <v>25</v>
      </c>
      <c r="F8" s="21" t="s">
        <v>57</v>
      </c>
    </row>
    <row r="9" spans="1:8" x14ac:dyDescent="0.25">
      <c r="A9" s="5"/>
      <c r="D9" s="29" t="s">
        <v>13</v>
      </c>
      <c r="F9" s="21" t="s">
        <v>46</v>
      </c>
    </row>
    <row r="10" spans="1:8" x14ac:dyDescent="0.25">
      <c r="D10" s="29" t="s">
        <v>55</v>
      </c>
      <c r="F10" s="21" t="s">
        <v>47</v>
      </c>
    </row>
    <row r="11" spans="1:8" x14ac:dyDescent="0.25">
      <c r="D11" s="29" t="s">
        <v>36</v>
      </c>
      <c r="F11" s="21" t="s">
        <v>53</v>
      </c>
    </row>
    <row r="12" spans="1:8" x14ac:dyDescent="0.25">
      <c r="D12" s="30"/>
      <c r="F12" s="21" t="s">
        <v>43</v>
      </c>
    </row>
    <row r="17" spans="4:4" x14ac:dyDescent="0.25">
      <c r="D17" s="19"/>
    </row>
    <row r="18" spans="4:4" x14ac:dyDescent="0.25">
      <c r="D18" s="20"/>
    </row>
    <row r="19" spans="4:4" x14ac:dyDescent="0.25">
      <c r="D19" s="20"/>
    </row>
    <row r="20" spans="4:4" x14ac:dyDescent="0.25">
      <c r="D20" s="20"/>
    </row>
  </sheetData>
  <dataValidations count="1">
    <dataValidation type="list" showInputMessage="1" showErrorMessage="1" sqref="J9" xr:uid="{00000000-0002-0000-0200-000000000000}">
      <formula1>#REF!</formula1>
    </dataValidation>
  </dataValidations>
  <pageMargins left="0.7" right="0.7" top="0.75" bottom="0.75" header="0.3" footer="0.3"/>
  <pageSetup paperSize="141" scale="74" orientation="landscape" r:id="rId1"/>
  <headerFooter>
    <oddHeader>&amp;CAttachment A
Data Validation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Installed Projects</vt:lpstr>
      <vt:lpstr>Pipeline Projects</vt:lpstr>
      <vt:lpstr>Data Validation</vt:lpstr>
      <vt:lpstr>'Installed Projects'!Print_Titles</vt:lpstr>
      <vt:lpstr>'Pipeline Projects'!Print_Titles</vt:lpstr>
    </vt:vector>
  </TitlesOfParts>
  <Company>National Grid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Sharon Daly</dc:creator>
  <cp:lastModifiedBy>Lauwers, Will (ENE)</cp:lastModifiedBy>
  <cp:lastPrinted>2018-02-15T17:07:48Z</cp:lastPrinted>
  <dcterms:created xsi:type="dcterms:W3CDTF">2017-12-20T13:56:06Z</dcterms:created>
  <dcterms:modified xsi:type="dcterms:W3CDTF">2020-02-24T16:23:35Z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{F0B71C06-78A7-4811-BA1C-D806ABF51CD6}</vt:lpwstr>
  </property>
  <property fmtid="{D5CDD505-2E9C-101B-9397-08002B2CF9AE}" pid="3" name="_NewReviewCycle">
    <vt:lpwstr/>
  </property>
</Properties>
</file>