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30" windowWidth="23055" windowHeight="4875" firstSheet="1" activeTab="1"/>
  </bookViews>
  <sheets>
    <sheet name="FMR area changes" sheetId="1" state="hidden" r:id="rId1"/>
    <sheet name="APS" sheetId="2" r:id="rId2"/>
  </sheets>
  <definedNames>
    <definedName name="_xlnm.Print_Area" localSheetId="1">'APS'!$A$1:$U$92</definedName>
    <definedName name="_xlnm.Print_Titles" localSheetId="0">'FMR area changes'!$1:$2</definedName>
  </definedNames>
  <calcPr fullCalcOnLoad="1"/>
</workbook>
</file>

<file path=xl/sharedStrings.xml><?xml version="1.0" encoding="utf-8"?>
<sst xmlns="http://schemas.openxmlformats.org/spreadsheetml/2006/main" count="157" uniqueCount="102">
  <si>
    <t>Town</t>
  </si>
  <si>
    <t>Blandford</t>
  </si>
  <si>
    <t>Hampden County</t>
  </si>
  <si>
    <t>Springfield MSA</t>
  </si>
  <si>
    <t>Brimfield</t>
  </si>
  <si>
    <t>Chester</t>
  </si>
  <si>
    <t>Granville</t>
  </si>
  <si>
    <t>Holland</t>
  </si>
  <si>
    <t>Tolland</t>
  </si>
  <si>
    <t>Wales</t>
  </si>
  <si>
    <t>Chesterfield</t>
  </si>
  <si>
    <t>Cummington</t>
  </si>
  <si>
    <t>Goshen</t>
  </si>
  <si>
    <t>Middlefield</t>
  </si>
  <si>
    <t>Pelham</t>
  </si>
  <si>
    <t>Westhampton</t>
  </si>
  <si>
    <t>Worthington</t>
  </si>
  <si>
    <t>Ashby</t>
  </si>
  <si>
    <t>Marion</t>
  </si>
  <si>
    <t>Mattapoisett</t>
  </si>
  <si>
    <t>Rochester</t>
  </si>
  <si>
    <t>Fitchburg-Leominster</t>
  </si>
  <si>
    <t>New Bedford</t>
  </si>
  <si>
    <t>Hampshire County</t>
  </si>
  <si>
    <t>Boston-Cambridge-Quincy</t>
  </si>
  <si>
    <t>Brockton</t>
  </si>
  <si>
    <t>Berkley</t>
  </si>
  <si>
    <t>Dighton</t>
  </si>
  <si>
    <t>Mansfield</t>
  </si>
  <si>
    <t>Norton</t>
  </si>
  <si>
    <t>Taunton</t>
  </si>
  <si>
    <t>Boston</t>
  </si>
  <si>
    <t>Taunton-Mansfield-Norton</t>
  </si>
  <si>
    <t>Easton</t>
  </si>
  <si>
    <t>Raynham</t>
  </si>
  <si>
    <t>Easton-Raynham</t>
  </si>
  <si>
    <t>Berlin</t>
  </si>
  <si>
    <t>Eastern Worcester</t>
  </si>
  <si>
    <t>Blackstone</t>
  </si>
  <si>
    <t>Bolton</t>
  </si>
  <si>
    <t>Harvard</t>
  </si>
  <si>
    <t>Hopedale</t>
  </si>
  <si>
    <t>Lancaster</t>
  </si>
  <si>
    <t>Mendon</t>
  </si>
  <si>
    <t>Milford</t>
  </si>
  <si>
    <t>Millville</t>
  </si>
  <si>
    <t>Southborough</t>
  </si>
  <si>
    <t>Upton</t>
  </si>
  <si>
    <t>Western Worcester</t>
  </si>
  <si>
    <t>Athol</t>
  </si>
  <si>
    <t>Hardwick</t>
  </si>
  <si>
    <t>Hubbardston</t>
  </si>
  <si>
    <t>New Braintree</t>
  </si>
  <si>
    <t>Petersham</t>
  </si>
  <si>
    <t>Phillipston</t>
  </si>
  <si>
    <t>Royalston</t>
  </si>
  <si>
    <t>Warren</t>
  </si>
  <si>
    <t>Worcester Non Metro</t>
  </si>
  <si>
    <t>Worcester Metro</t>
  </si>
  <si>
    <t>2004 FMRS</t>
  </si>
  <si>
    <t>FMR AREAS</t>
  </si>
  <si>
    <t>0BR</t>
  </si>
  <si>
    <t>1BR</t>
  </si>
  <si>
    <t>2BR</t>
  </si>
  <si>
    <t>3BR</t>
  </si>
  <si>
    <t>4BR</t>
  </si>
  <si>
    <t>METROPOLITAN AREAS</t>
  </si>
  <si>
    <t>Lawrence</t>
  </si>
  <si>
    <t>Lowell</t>
  </si>
  <si>
    <t>Pittsfield</t>
  </si>
  <si>
    <t>2004 FMS</t>
  </si>
  <si>
    <t>Dukes</t>
  </si>
  <si>
    <t>Nantucket</t>
  </si>
  <si>
    <t>Reminder - Use the greater of the DHCD APS or the HUD Approved Exception Payment Standard, if any.</t>
  </si>
  <si>
    <t>Berkshire County (part)</t>
  </si>
  <si>
    <t>Barnstable-Yarmouth</t>
  </si>
  <si>
    <t>Green highlight reflects the APS an RAA has requested for a particular city or town</t>
  </si>
  <si>
    <t>NON-METROPOLITAN AREAS</t>
  </si>
  <si>
    <t>Eastern Worcester County</t>
  </si>
  <si>
    <t>Franklin County (part)</t>
  </si>
  <si>
    <t>Western Worcester County</t>
  </si>
  <si>
    <t>Non-Metro</t>
  </si>
  <si>
    <t>Bourne</t>
  </si>
  <si>
    <t>Barnstable</t>
  </si>
  <si>
    <t>Falmouth</t>
  </si>
  <si>
    <t>Provincetown</t>
  </si>
  <si>
    <t>Truro</t>
  </si>
  <si>
    <t>Wellfleet</t>
  </si>
  <si>
    <t>Barnstable Town</t>
  </si>
  <si>
    <t>Providence-Fall River</t>
  </si>
  <si>
    <t>Old 2005 FMR Area</t>
  </si>
  <si>
    <t>New MSA or HUD Metro FMR area (post 10/2005) assigned to</t>
  </si>
  <si>
    <t xml:space="preserve">     Lynn </t>
  </si>
  <si>
    <t xml:space="preserve"> </t>
  </si>
  <si>
    <t xml:space="preserve">Springfield </t>
  </si>
  <si>
    <t xml:space="preserve">    2020 FMRS</t>
  </si>
  <si>
    <r>
      <t xml:space="preserve">Yellow highlight reflects instances where the 2020 APS is </t>
    </r>
    <r>
      <rPr>
        <b/>
        <i/>
        <sz val="10"/>
        <rFont val="Arial"/>
        <family val="2"/>
      </rPr>
      <t>a decrease from</t>
    </r>
    <r>
      <rPr>
        <b/>
        <sz val="10"/>
        <rFont val="Arial"/>
        <family val="2"/>
      </rPr>
      <t xml:space="preserve"> the 2019 APS</t>
    </r>
  </si>
  <si>
    <t>APS EFFECTIVE 1/1/2020</t>
  </si>
  <si>
    <t xml:space="preserve">   2020 FMRS</t>
  </si>
  <si>
    <t>Brockton (includes Avon)</t>
  </si>
  <si>
    <t>Worcester (eff 4/10/2020)</t>
  </si>
  <si>
    <t>APS EFFECTIVE 1/1/2020 (except WorcesterMetroFMR area)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</si>
</sst>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%"/>
    <numFmt numFmtId="167" formatCode="_(* #,##0.0_);_(* \(#,##0.0\);_(* &quot;-&quot;?_);_(@_)"/>
    <numFmt numFmtId="168" formatCode="[$-409]h:mm:ss\ AM/PM"/>
    <numFmt numFmtId="169" formatCode="&quot;$&quot;#,##0"/>
    <numFmt numFmtId="170" formatCode="&quot;$&quot;#,##0;[Red]&quot;$&quot;#,##0"/>
  </numFmts>
  <fonts count="7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"/>
      <color indexed="12"/>
      <name val="Arial"/>
      <family val="2"/>
    </font>
    <font>
      <sz val="9"/>
      <color indexed="48"/>
      <name val="Arial"/>
      <family val="2"/>
    </font>
    <font>
      <b/>
      <vertAlign val="superscript"/>
      <sz val="10"/>
      <name val="Arial"/>
      <family val="2"/>
    </font>
    <font>
      <sz val="9"/>
      <color indexed="14"/>
      <name val="Arial"/>
      <family val="2"/>
    </font>
    <font>
      <b/>
      <sz val="9"/>
      <color indexed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53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17"/>
      <name val="Arial"/>
      <family val="2"/>
    </font>
    <font>
      <b/>
      <strike/>
      <sz val="9"/>
      <color indexed="10"/>
      <name val="Arial"/>
      <family val="2"/>
    </font>
    <font>
      <b/>
      <sz val="9"/>
      <color indexed="17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rgb="FF00B050"/>
      <name val="Arial"/>
      <family val="2"/>
    </font>
    <font>
      <b/>
      <strike/>
      <sz val="9"/>
      <color theme="5"/>
      <name val="Arial"/>
      <family val="2"/>
    </font>
    <font>
      <b/>
      <sz val="9"/>
      <color rgb="FF00B05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2060"/>
      <name val="Arial"/>
      <family val="2"/>
    </font>
    <font>
      <b/>
      <sz val="10"/>
      <color rgb="FF00206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65" fontId="0" fillId="0" borderId="0" xfId="44" applyNumberFormat="1" applyFont="1" applyBorder="1" applyAlignment="1">
      <alignment/>
    </xf>
    <xf numFmtId="0" fontId="0" fillId="0" borderId="10" xfId="0" applyBorder="1" applyAlignment="1">
      <alignment/>
    </xf>
    <xf numFmtId="165" fontId="0" fillId="0" borderId="0" xfId="44" applyNumberFormat="1" applyFont="1" applyFill="1" applyBorder="1" applyAlignment="1">
      <alignment/>
    </xf>
    <xf numFmtId="165" fontId="3" fillId="0" borderId="0" xfId="44" applyNumberFormat="1" applyFont="1" applyBorder="1" applyAlignment="1">
      <alignment/>
    </xf>
    <xf numFmtId="165" fontId="4" fillId="0" borderId="0" xfId="44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65" fontId="3" fillId="0" borderId="0" xfId="44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165" fontId="5" fillId="0" borderId="12" xfId="44" applyNumberFormat="1" applyFont="1" applyBorder="1" applyAlignment="1">
      <alignment/>
    </xf>
    <xf numFmtId="165" fontId="5" fillId="0" borderId="0" xfId="44" applyNumberFormat="1" applyFont="1" applyFill="1" applyBorder="1" applyAlignment="1">
      <alignment/>
    </xf>
    <xf numFmtId="165" fontId="5" fillId="0" borderId="13" xfId="44" applyNumberFormat="1" applyFont="1" applyFill="1" applyBorder="1" applyAlignment="1">
      <alignment/>
    </xf>
    <xf numFmtId="165" fontId="8" fillId="0" borderId="12" xfId="44" applyNumberFormat="1" applyFont="1" applyBorder="1" applyAlignment="1">
      <alignment/>
    </xf>
    <xf numFmtId="165" fontId="8" fillId="0" borderId="0" xfId="44" applyNumberFormat="1" applyFont="1" applyFill="1" applyBorder="1" applyAlignment="1">
      <alignment/>
    </xf>
    <xf numFmtId="165" fontId="8" fillId="0" borderId="13" xfId="44" applyNumberFormat="1" applyFont="1" applyFill="1" applyBorder="1" applyAlignment="1">
      <alignment/>
    </xf>
    <xf numFmtId="165" fontId="5" fillId="0" borderId="12" xfId="44" applyNumberFormat="1" applyFont="1" applyFill="1" applyBorder="1" applyAlignment="1">
      <alignment/>
    </xf>
    <xf numFmtId="165" fontId="5" fillId="0" borderId="0" xfId="44" applyNumberFormat="1" applyFont="1" applyBorder="1" applyAlignment="1">
      <alignment/>
    </xf>
    <xf numFmtId="165" fontId="5" fillId="0" borderId="13" xfId="44" applyNumberFormat="1" applyFont="1" applyBorder="1" applyAlignment="1">
      <alignment/>
    </xf>
    <xf numFmtId="165" fontId="8" fillId="0" borderId="0" xfId="44" applyNumberFormat="1" applyFont="1" applyBorder="1" applyAlignment="1">
      <alignment/>
    </xf>
    <xf numFmtId="165" fontId="8" fillId="0" borderId="13" xfId="44" applyNumberFormat="1" applyFont="1" applyBorder="1" applyAlignment="1">
      <alignment/>
    </xf>
    <xf numFmtId="0" fontId="5" fillId="0" borderId="0" xfId="0" applyFont="1" applyFill="1" applyBorder="1" applyAlignment="1">
      <alignment/>
    </xf>
    <xf numFmtId="165" fontId="10" fillId="0" borderId="0" xfId="44" applyNumberFormat="1" applyFont="1" applyBorder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165" fontId="5" fillId="0" borderId="14" xfId="44" applyNumberFormat="1" applyFont="1" applyBorder="1" applyAlignment="1">
      <alignment/>
    </xf>
    <xf numFmtId="165" fontId="5" fillId="0" borderId="15" xfId="44" applyNumberFormat="1" applyFont="1" applyBorder="1" applyAlignment="1">
      <alignment/>
    </xf>
    <xf numFmtId="165" fontId="8" fillId="0" borderId="14" xfId="44" applyNumberFormat="1" applyFont="1" applyBorder="1" applyAlignment="1">
      <alignment/>
    </xf>
    <xf numFmtId="165" fontId="8" fillId="0" borderId="15" xfId="44" applyNumberFormat="1" applyFont="1" applyBorder="1" applyAlignment="1">
      <alignment/>
    </xf>
    <xf numFmtId="165" fontId="8" fillId="0" borderId="16" xfId="44" applyNumberFormat="1" applyFont="1" applyBorder="1" applyAlignment="1">
      <alignment/>
    </xf>
    <xf numFmtId="165" fontId="9" fillId="0" borderId="0" xfId="44" applyNumberFormat="1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165" fontId="8" fillId="0" borderId="12" xfId="44" applyNumberFormat="1" applyFont="1" applyFill="1" applyBorder="1" applyAlignment="1">
      <alignment/>
    </xf>
    <xf numFmtId="165" fontId="8" fillId="0" borderId="14" xfId="44" applyNumberFormat="1" applyFont="1" applyFill="1" applyBorder="1" applyAlignment="1">
      <alignment/>
    </xf>
    <xf numFmtId="165" fontId="8" fillId="0" borderId="15" xfId="44" applyNumberFormat="1" applyFont="1" applyFill="1" applyBorder="1" applyAlignment="1">
      <alignment/>
    </xf>
    <xf numFmtId="165" fontId="5" fillId="0" borderId="16" xfId="44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165" fontId="12" fillId="0" borderId="0" xfId="44" applyNumberFormat="1" applyFont="1" applyBorder="1" applyAlignment="1">
      <alignment/>
    </xf>
    <xf numFmtId="165" fontId="8" fillId="0" borderId="17" xfId="44" applyNumberFormat="1" applyFont="1" applyBorder="1" applyAlignment="1">
      <alignment/>
    </xf>
    <xf numFmtId="0" fontId="6" fillId="0" borderId="17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5" fillId="0" borderId="0" xfId="0" applyFont="1" applyFill="1" applyAlignment="1">
      <alignment/>
    </xf>
    <xf numFmtId="9" fontId="5" fillId="0" borderId="12" xfId="0" applyNumberFormat="1" applyFont="1" applyBorder="1" applyAlignment="1">
      <alignment/>
    </xf>
    <xf numFmtId="9" fontId="5" fillId="0" borderId="0" xfId="0" applyNumberFormat="1" applyFont="1" applyBorder="1" applyAlignment="1">
      <alignment/>
    </xf>
    <xf numFmtId="165" fontId="6" fillId="0" borderId="0" xfId="44" applyNumberFormat="1" applyFont="1" applyBorder="1" applyAlignment="1">
      <alignment/>
    </xf>
    <xf numFmtId="9" fontId="5" fillId="0" borderId="12" xfId="59" applyFont="1" applyBorder="1" applyAlignment="1">
      <alignment/>
    </xf>
    <xf numFmtId="9" fontId="5" fillId="0" borderId="0" xfId="59" applyFont="1" applyBorder="1" applyAlignment="1">
      <alignment/>
    </xf>
    <xf numFmtId="9" fontId="5" fillId="0" borderId="0" xfId="44" applyNumberFormat="1" applyFont="1" applyFill="1" applyBorder="1" applyAlignment="1">
      <alignment/>
    </xf>
    <xf numFmtId="9" fontId="9" fillId="0" borderId="12" xfId="44" applyNumberFormat="1" applyFont="1" applyBorder="1" applyAlignment="1">
      <alignment/>
    </xf>
    <xf numFmtId="9" fontId="9" fillId="0" borderId="0" xfId="44" applyNumberFormat="1" applyFont="1" applyBorder="1" applyAlignment="1">
      <alignment/>
    </xf>
    <xf numFmtId="9" fontId="5" fillId="0" borderId="12" xfId="44" applyNumberFormat="1" applyFont="1" applyFill="1" applyBorder="1" applyAlignment="1">
      <alignment/>
    </xf>
    <xf numFmtId="9" fontId="5" fillId="0" borderId="12" xfId="44" applyNumberFormat="1" applyFont="1" applyBorder="1" applyAlignment="1">
      <alignment/>
    </xf>
    <xf numFmtId="9" fontId="5" fillId="0" borderId="0" xfId="44" applyNumberFormat="1" applyFont="1" applyBorder="1" applyAlignment="1">
      <alignment/>
    </xf>
    <xf numFmtId="9" fontId="5" fillId="0" borderId="13" xfId="44" applyNumberFormat="1" applyFont="1" applyBorder="1" applyAlignment="1">
      <alignment/>
    </xf>
    <xf numFmtId="165" fontId="16" fillId="0" borderId="0" xfId="44" applyNumberFormat="1" applyFont="1" applyBorder="1" applyAlignment="1">
      <alignment/>
    </xf>
    <xf numFmtId="9" fontId="5" fillId="0" borderId="17" xfId="44" applyNumberFormat="1" applyFont="1" applyFill="1" applyBorder="1" applyAlignment="1">
      <alignment/>
    </xf>
    <xf numFmtId="0" fontId="17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0" xfId="0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165" fontId="18" fillId="0" borderId="12" xfId="44" applyNumberFormat="1" applyFont="1" applyBorder="1" applyAlignment="1">
      <alignment/>
    </xf>
    <xf numFmtId="165" fontId="18" fillId="0" borderId="0" xfId="44" applyNumberFormat="1" applyFont="1" applyBorder="1" applyAlignment="1">
      <alignment/>
    </xf>
    <xf numFmtId="165" fontId="18" fillId="0" borderId="13" xfId="44" applyNumberFormat="1" applyFont="1" applyBorder="1" applyAlignment="1">
      <alignment/>
    </xf>
    <xf numFmtId="0" fontId="19" fillId="0" borderId="0" xfId="0" applyFont="1" applyAlignment="1">
      <alignment/>
    </xf>
    <xf numFmtId="165" fontId="20" fillId="0" borderId="12" xfId="44" applyNumberFormat="1" applyFont="1" applyBorder="1" applyAlignment="1">
      <alignment/>
    </xf>
    <xf numFmtId="165" fontId="20" fillId="0" borderId="0" xfId="44" applyNumberFormat="1" applyFont="1" applyBorder="1" applyAlignment="1">
      <alignment/>
    </xf>
    <xf numFmtId="165" fontId="20" fillId="0" borderId="13" xfId="44" applyNumberFormat="1" applyFont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165" fontId="10" fillId="0" borderId="0" xfId="44" applyNumberFormat="1" applyFont="1" applyFill="1" applyBorder="1" applyAlignment="1">
      <alignment/>
    </xf>
    <xf numFmtId="165" fontId="0" fillId="0" borderId="12" xfId="44" applyNumberFormat="1" applyFont="1" applyBorder="1" applyAlignment="1">
      <alignment/>
    </xf>
    <xf numFmtId="0" fontId="5" fillId="0" borderId="12" xfId="0" applyFont="1" applyBorder="1" applyAlignment="1">
      <alignment/>
    </xf>
    <xf numFmtId="165" fontId="0" fillId="0" borderId="12" xfId="44" applyNumberFormat="1" applyFont="1" applyFill="1" applyBorder="1" applyAlignment="1">
      <alignment/>
    </xf>
    <xf numFmtId="165" fontId="0" fillId="0" borderId="0" xfId="44" applyNumberFormat="1" applyFont="1" applyFill="1" applyBorder="1" applyAlignment="1">
      <alignment/>
    </xf>
    <xf numFmtId="165" fontId="0" fillId="0" borderId="13" xfId="44" applyNumberFormat="1" applyFont="1" applyFill="1" applyBorder="1" applyAlignment="1">
      <alignment/>
    </xf>
    <xf numFmtId="9" fontId="0" fillId="0" borderId="12" xfId="44" applyNumberFormat="1" applyFont="1" applyFill="1" applyBorder="1" applyAlignment="1">
      <alignment/>
    </xf>
    <xf numFmtId="9" fontId="0" fillId="0" borderId="0" xfId="44" applyNumberFormat="1" applyFont="1" applyFill="1" applyBorder="1" applyAlignment="1">
      <alignment/>
    </xf>
    <xf numFmtId="9" fontId="0" fillId="0" borderId="13" xfId="44" applyNumberFormat="1" applyFont="1" applyFill="1" applyBorder="1" applyAlignment="1">
      <alignment/>
    </xf>
    <xf numFmtId="9" fontId="0" fillId="0" borderId="12" xfId="44" applyNumberFormat="1" applyFont="1" applyBorder="1" applyAlignment="1">
      <alignment/>
    </xf>
    <xf numFmtId="9" fontId="0" fillId="0" borderId="0" xfId="44" applyNumberFormat="1" applyFont="1" applyBorder="1" applyAlignment="1">
      <alignment/>
    </xf>
    <xf numFmtId="165" fontId="4" fillId="0" borderId="12" xfId="44" applyNumberFormat="1" applyFont="1" applyBorder="1" applyAlignment="1">
      <alignment/>
    </xf>
    <xf numFmtId="9" fontId="0" fillId="0" borderId="14" xfId="44" applyNumberFormat="1" applyFont="1" applyFill="1" applyBorder="1" applyAlignment="1">
      <alignment/>
    </xf>
    <xf numFmtId="9" fontId="0" fillId="0" borderId="15" xfId="44" applyNumberFormat="1" applyFont="1" applyFill="1" applyBorder="1" applyAlignment="1">
      <alignment/>
    </xf>
    <xf numFmtId="9" fontId="0" fillId="0" borderId="16" xfId="44" applyNumberFormat="1" applyFont="1" applyFill="1" applyBorder="1" applyAlignment="1">
      <alignment/>
    </xf>
    <xf numFmtId="9" fontId="22" fillId="0" borderId="12" xfId="44" applyNumberFormat="1" applyFont="1" applyFill="1" applyBorder="1" applyAlignment="1">
      <alignment/>
    </xf>
    <xf numFmtId="9" fontId="22" fillId="0" borderId="0" xfId="44" applyNumberFormat="1" applyFont="1" applyFill="1" applyBorder="1" applyAlignment="1">
      <alignment/>
    </xf>
    <xf numFmtId="9" fontId="22" fillId="0" borderId="13" xfId="44" applyNumberFormat="1" applyFont="1" applyFill="1" applyBorder="1" applyAlignment="1">
      <alignment/>
    </xf>
    <xf numFmtId="165" fontId="22" fillId="0" borderId="0" xfId="44" applyNumberFormat="1" applyFont="1" applyFill="1" applyBorder="1" applyAlignment="1">
      <alignment/>
    </xf>
    <xf numFmtId="165" fontId="22" fillId="0" borderId="13" xfId="44" applyNumberFormat="1" applyFont="1" applyFill="1" applyBorder="1" applyAlignment="1">
      <alignment/>
    </xf>
    <xf numFmtId="9" fontId="0" fillId="0" borderId="12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9" fontId="0" fillId="0" borderId="13" xfId="0" applyNumberFormat="1" applyFont="1" applyBorder="1" applyAlignment="1">
      <alignment/>
    </xf>
    <xf numFmtId="165" fontId="5" fillId="33" borderId="0" xfId="44" applyNumberFormat="1" applyFont="1" applyFill="1" applyBorder="1" applyAlignment="1">
      <alignment/>
    </xf>
    <xf numFmtId="165" fontId="5" fillId="33" borderId="12" xfId="44" applyNumberFormat="1" applyFont="1" applyFill="1" applyBorder="1" applyAlignment="1">
      <alignment/>
    </xf>
    <xf numFmtId="165" fontId="5" fillId="33" borderId="13" xfId="44" applyNumberFormat="1" applyFont="1" applyFill="1" applyBorder="1" applyAlignment="1">
      <alignment/>
    </xf>
    <xf numFmtId="9" fontId="6" fillId="0" borderId="0" xfId="44" applyNumberFormat="1" applyFont="1" applyFill="1" applyBorder="1" applyAlignment="1">
      <alignment/>
    </xf>
    <xf numFmtId="0" fontId="5" fillId="0" borderId="12" xfId="0" applyFont="1" applyFill="1" applyBorder="1" applyAlignment="1">
      <alignment/>
    </xf>
    <xf numFmtId="165" fontId="18" fillId="0" borderId="0" xfId="44" applyNumberFormat="1" applyFont="1" applyFill="1" applyBorder="1" applyAlignment="1">
      <alignment/>
    </xf>
    <xf numFmtId="165" fontId="18" fillId="0" borderId="13" xfId="44" applyNumberFormat="1" applyFont="1" applyFill="1" applyBorder="1" applyAlignment="1">
      <alignment/>
    </xf>
    <xf numFmtId="165" fontId="18" fillId="0" borderId="12" xfId="44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/>
    </xf>
    <xf numFmtId="165" fontId="8" fillId="33" borderId="0" xfId="44" applyNumberFormat="1" applyFont="1" applyFill="1" applyBorder="1" applyAlignment="1">
      <alignment/>
    </xf>
    <xf numFmtId="165" fontId="12" fillId="33" borderId="0" xfId="44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165" fontId="2" fillId="0" borderId="0" xfId="44" applyNumberFormat="1" applyFont="1" applyFill="1" applyBorder="1" applyAlignment="1">
      <alignment/>
    </xf>
    <xf numFmtId="165" fontId="2" fillId="0" borderId="13" xfId="44" applyNumberFormat="1" applyFont="1" applyFill="1" applyBorder="1" applyAlignment="1">
      <alignment/>
    </xf>
    <xf numFmtId="165" fontId="2" fillId="0" borderId="12" xfId="44" applyNumberFormat="1" applyFont="1" applyFill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Fill="1" applyAlignment="1">
      <alignment/>
    </xf>
    <xf numFmtId="0" fontId="23" fillId="0" borderId="0" xfId="0" applyFont="1" applyAlignment="1">
      <alignment horizontal="left"/>
    </xf>
    <xf numFmtId="169" fontId="0" fillId="0" borderId="12" xfId="44" applyNumberFormat="1" applyFont="1" applyFill="1" applyBorder="1" applyAlignment="1">
      <alignment/>
    </xf>
    <xf numFmtId="169" fontId="0" fillId="0" borderId="0" xfId="44" applyNumberFormat="1" applyFont="1" applyFill="1" applyBorder="1" applyAlignment="1">
      <alignment/>
    </xf>
    <xf numFmtId="165" fontId="5" fillId="34" borderId="0" xfId="44" applyNumberFormat="1" applyFont="1" applyFill="1" applyBorder="1" applyAlignment="1">
      <alignment/>
    </xf>
    <xf numFmtId="0" fontId="2" fillId="34" borderId="0" xfId="0" applyFont="1" applyFill="1" applyAlignment="1">
      <alignment/>
    </xf>
    <xf numFmtId="0" fontId="5" fillId="34" borderId="0" xfId="0" applyFont="1" applyFill="1" applyAlignment="1">
      <alignment/>
    </xf>
    <xf numFmtId="165" fontId="8" fillId="34" borderId="0" xfId="44" applyNumberFormat="1" applyFont="1" applyFill="1" applyBorder="1" applyAlignment="1">
      <alignment/>
    </xf>
    <xf numFmtId="0" fontId="6" fillId="34" borderId="0" xfId="0" applyFont="1" applyFill="1" applyAlignment="1">
      <alignment/>
    </xf>
    <xf numFmtId="165" fontId="5" fillId="34" borderId="12" xfId="44" applyNumberFormat="1" applyFont="1" applyFill="1" applyBorder="1" applyAlignment="1">
      <alignment/>
    </xf>
    <xf numFmtId="165" fontId="5" fillId="34" borderId="13" xfId="44" applyNumberFormat="1" applyFont="1" applyFill="1" applyBorder="1" applyAlignment="1">
      <alignment/>
    </xf>
    <xf numFmtId="169" fontId="2" fillId="0" borderId="12" xfId="44" applyNumberFormat="1" applyFont="1" applyFill="1" applyBorder="1" applyAlignment="1">
      <alignment/>
    </xf>
    <xf numFmtId="169" fontId="2" fillId="0" borderId="0" xfId="44" applyNumberFormat="1" applyFont="1" applyFill="1" applyBorder="1" applyAlignment="1">
      <alignment/>
    </xf>
    <xf numFmtId="9" fontId="64" fillId="0" borderId="12" xfId="44" applyNumberFormat="1" applyFont="1" applyFill="1" applyBorder="1" applyAlignment="1">
      <alignment/>
    </xf>
    <xf numFmtId="9" fontId="64" fillId="0" borderId="0" xfId="44" applyNumberFormat="1" applyFont="1" applyFill="1" applyBorder="1" applyAlignment="1">
      <alignment/>
    </xf>
    <xf numFmtId="9" fontId="64" fillId="0" borderId="13" xfId="44" applyNumberFormat="1" applyFont="1" applyFill="1" applyBorder="1" applyAlignment="1">
      <alignment/>
    </xf>
    <xf numFmtId="165" fontId="65" fillId="0" borderId="0" xfId="44" applyNumberFormat="1" applyFont="1" applyFill="1" applyBorder="1" applyAlignment="1">
      <alignment/>
    </xf>
    <xf numFmtId="0" fontId="66" fillId="0" borderId="0" xfId="0" applyFont="1" applyFill="1" applyAlignment="1">
      <alignment/>
    </xf>
    <xf numFmtId="165" fontId="6" fillId="0" borderId="12" xfId="44" applyNumberFormat="1" applyFont="1" applyBorder="1" applyAlignment="1">
      <alignment/>
    </xf>
    <xf numFmtId="165" fontId="2" fillId="0" borderId="12" xfId="44" applyNumberFormat="1" applyFont="1" applyBorder="1" applyAlignment="1">
      <alignment/>
    </xf>
    <xf numFmtId="165" fontId="2" fillId="0" borderId="0" xfId="44" applyNumberFormat="1" applyFont="1" applyBorder="1" applyAlignment="1">
      <alignment/>
    </xf>
    <xf numFmtId="165" fontId="2" fillId="0" borderId="13" xfId="44" applyNumberFormat="1" applyFont="1" applyBorder="1" applyAlignment="1">
      <alignment/>
    </xf>
    <xf numFmtId="165" fontId="6" fillId="0" borderId="12" xfId="44" applyNumberFormat="1" applyFont="1" applyFill="1" applyBorder="1" applyAlignment="1">
      <alignment/>
    </xf>
    <xf numFmtId="165" fontId="6" fillId="0" borderId="0" xfId="44" applyNumberFormat="1" applyFont="1" applyFill="1" applyBorder="1" applyAlignment="1">
      <alignment/>
    </xf>
    <xf numFmtId="165" fontId="6" fillId="0" borderId="13" xfId="44" applyNumberFormat="1" applyFont="1" applyFill="1" applyBorder="1" applyAlignment="1">
      <alignment/>
    </xf>
    <xf numFmtId="165" fontId="6" fillId="0" borderId="13" xfId="44" applyNumberFormat="1" applyFont="1" applyBorder="1" applyAlignment="1">
      <alignment/>
    </xf>
    <xf numFmtId="0" fontId="67" fillId="0" borderId="0" xfId="0" applyFont="1" applyFill="1" applyAlignment="1">
      <alignment/>
    </xf>
    <xf numFmtId="0" fontId="23" fillId="0" borderId="0" xfId="0" applyFont="1" applyAlignment="1">
      <alignment/>
    </xf>
    <xf numFmtId="165" fontId="0" fillId="0" borderId="0" xfId="44" applyNumberFormat="1" applyFont="1" applyBorder="1" applyAlignment="1">
      <alignment/>
    </xf>
    <xf numFmtId="165" fontId="0" fillId="0" borderId="13" xfId="44" applyNumberFormat="1" applyFont="1" applyBorder="1" applyAlignment="1">
      <alignment/>
    </xf>
    <xf numFmtId="165" fontId="65" fillId="0" borderId="12" xfId="44" applyNumberFormat="1" applyFont="1" applyBorder="1" applyAlignment="1">
      <alignment/>
    </xf>
    <xf numFmtId="165" fontId="65" fillId="0" borderId="0" xfId="44" applyNumberFormat="1" applyFont="1" applyBorder="1" applyAlignment="1">
      <alignment/>
    </xf>
    <xf numFmtId="165" fontId="65" fillId="0" borderId="13" xfId="44" applyNumberFormat="1" applyFont="1" applyBorder="1" applyAlignment="1">
      <alignment/>
    </xf>
    <xf numFmtId="169" fontId="0" fillId="33" borderId="0" xfId="44" applyNumberFormat="1" applyFont="1" applyFill="1" applyBorder="1" applyAlignment="1">
      <alignment/>
    </xf>
    <xf numFmtId="165" fontId="0" fillId="33" borderId="12" xfId="44" applyNumberFormat="1" applyFont="1" applyFill="1" applyBorder="1" applyAlignment="1">
      <alignment/>
    </xf>
    <xf numFmtId="165" fontId="0" fillId="33" borderId="0" xfId="44" applyNumberFormat="1" applyFont="1" applyFill="1" applyBorder="1" applyAlignment="1">
      <alignment/>
    </xf>
    <xf numFmtId="165" fontId="68" fillId="0" borderId="12" xfId="44" applyNumberFormat="1" applyFont="1" applyBorder="1" applyAlignment="1">
      <alignment/>
    </xf>
    <xf numFmtId="165" fontId="69" fillId="0" borderId="12" xfId="44" applyNumberFormat="1" applyFont="1" applyFill="1" applyBorder="1" applyAlignment="1">
      <alignment/>
    </xf>
    <xf numFmtId="169" fontId="0" fillId="33" borderId="12" xfId="44" applyNumberFormat="1" applyFont="1" applyFill="1" applyBorder="1" applyAlignment="1">
      <alignment/>
    </xf>
    <xf numFmtId="165" fontId="0" fillId="33" borderId="13" xfId="44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6" fillId="12" borderId="0" xfId="0" applyFont="1" applyFill="1" applyAlignment="1">
      <alignment/>
    </xf>
    <xf numFmtId="165" fontId="70" fillId="12" borderId="12" xfId="44" applyNumberFormat="1" applyFont="1" applyFill="1" applyBorder="1" applyAlignment="1">
      <alignment/>
    </xf>
    <xf numFmtId="165" fontId="70" fillId="12" borderId="0" xfId="44" applyNumberFormat="1" applyFont="1" applyFill="1" applyBorder="1" applyAlignment="1">
      <alignment/>
    </xf>
    <xf numFmtId="165" fontId="70" fillId="12" borderId="13" xfId="44" applyNumberFormat="1" applyFont="1" applyFill="1" applyBorder="1" applyAlignment="1">
      <alignment/>
    </xf>
    <xf numFmtId="165" fontId="71" fillId="12" borderId="12" xfId="44" applyNumberFormat="1" applyFont="1" applyFill="1" applyBorder="1" applyAlignment="1">
      <alignment/>
    </xf>
    <xf numFmtId="165" fontId="71" fillId="12" borderId="0" xfId="44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12.57421875" style="0" bestFit="1" customWidth="1"/>
    <col min="3" max="3" width="9.7109375" style="0" customWidth="1"/>
    <col min="8" max="8" width="18.8515625" style="0" customWidth="1"/>
    <col min="9" max="9" width="8.8515625" style="3" customWidth="1"/>
    <col min="10" max="11" width="7.8515625" style="3" customWidth="1"/>
    <col min="12" max="12" width="10.140625" style="3" customWidth="1"/>
    <col min="13" max="13" width="8.7109375" style="3" customWidth="1"/>
    <col min="14" max="14" width="0.42578125" style="3" customWidth="1"/>
    <col min="15" max="15" width="7.8515625" style="3" hidden="1" customWidth="1"/>
    <col min="16" max="16" width="8.28125" style="3" hidden="1" customWidth="1"/>
    <col min="17" max="18" width="7.7109375" style="3" hidden="1" customWidth="1"/>
    <col min="19" max="20" width="9.140625" style="3" customWidth="1"/>
  </cols>
  <sheetData>
    <row r="1" spans="1:18" ht="12.75">
      <c r="A1" s="1" t="s">
        <v>0</v>
      </c>
      <c r="B1" s="11" t="s">
        <v>90</v>
      </c>
      <c r="C1" s="1"/>
      <c r="D1" s="78" t="s">
        <v>91</v>
      </c>
      <c r="E1" s="79"/>
      <c r="F1" s="79"/>
      <c r="G1" s="79"/>
      <c r="H1" s="80"/>
      <c r="I1" s="176"/>
      <c r="J1" s="176"/>
      <c r="K1" s="176"/>
      <c r="L1" s="176"/>
      <c r="M1" s="176"/>
      <c r="N1" s="176"/>
      <c r="O1" s="176"/>
      <c r="P1" s="176"/>
      <c r="Q1" s="176"/>
      <c r="R1" s="176"/>
    </row>
    <row r="2" spans="2:18" ht="12.75">
      <c r="B2" s="12"/>
      <c r="D2" s="78"/>
      <c r="E2" s="3"/>
      <c r="F2" s="3"/>
      <c r="G2" s="3"/>
      <c r="H2" s="81"/>
      <c r="I2" s="2"/>
      <c r="J2" s="2"/>
      <c r="K2" s="2"/>
      <c r="L2" s="2"/>
      <c r="M2" s="2"/>
      <c r="N2" s="2"/>
      <c r="O2" s="2"/>
      <c r="P2" s="2"/>
      <c r="Q2" s="2"/>
      <c r="R2" s="2"/>
    </row>
    <row r="3" spans="2:18" ht="12.75">
      <c r="B3" s="12"/>
      <c r="D3" s="82"/>
      <c r="E3" s="3"/>
      <c r="F3" s="3"/>
      <c r="G3" s="3"/>
      <c r="H3" s="81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2.75">
      <c r="A4" t="s">
        <v>82</v>
      </c>
      <c r="B4" s="12" t="s">
        <v>83</v>
      </c>
      <c r="C4" s="3"/>
      <c r="D4" s="82" t="s">
        <v>88</v>
      </c>
      <c r="E4" s="3"/>
      <c r="F4" s="3"/>
      <c r="G4" s="3"/>
      <c r="H4" s="81"/>
      <c r="I4" s="4"/>
      <c r="J4" s="4"/>
      <c r="K4" s="4"/>
      <c r="L4" s="4"/>
      <c r="M4" s="4"/>
      <c r="N4" s="6"/>
      <c r="O4" s="4"/>
      <c r="P4" s="4"/>
      <c r="Q4" s="4"/>
      <c r="R4" s="4"/>
    </row>
    <row r="5" spans="1:18" ht="12.75">
      <c r="A5" t="s">
        <v>84</v>
      </c>
      <c r="B5" s="12" t="s">
        <v>81</v>
      </c>
      <c r="C5" s="3"/>
      <c r="D5" s="82"/>
      <c r="E5" s="3"/>
      <c r="F5" s="3"/>
      <c r="G5" s="3"/>
      <c r="H5" s="81"/>
      <c r="I5" s="4"/>
      <c r="J5" s="4"/>
      <c r="K5" s="4"/>
      <c r="L5" s="4"/>
      <c r="M5" s="4"/>
      <c r="N5" s="8"/>
      <c r="O5" s="8"/>
      <c r="P5" s="8"/>
      <c r="Q5" s="8"/>
      <c r="R5" s="8"/>
    </row>
    <row r="6" spans="1:8" ht="12.75">
      <c r="A6" t="s">
        <v>85</v>
      </c>
      <c r="B6" s="12"/>
      <c r="C6" s="3"/>
      <c r="D6" s="82"/>
      <c r="E6" s="3"/>
      <c r="F6" s="3"/>
      <c r="G6" s="3"/>
      <c r="H6" s="81"/>
    </row>
    <row r="7" spans="1:8" ht="12.75">
      <c r="A7" t="s">
        <v>86</v>
      </c>
      <c r="B7" s="12"/>
      <c r="C7" s="3"/>
      <c r="D7" s="82"/>
      <c r="E7" s="3"/>
      <c r="F7" s="3"/>
      <c r="G7" s="3"/>
      <c r="H7" s="81"/>
    </row>
    <row r="8" spans="1:8" ht="12.75">
      <c r="A8" s="5" t="s">
        <v>87</v>
      </c>
      <c r="B8" s="12"/>
      <c r="C8" s="3"/>
      <c r="D8" s="82"/>
      <c r="E8" s="3"/>
      <c r="F8" s="3"/>
      <c r="G8" s="3"/>
      <c r="H8" s="81"/>
    </row>
    <row r="9" spans="1:8" ht="12.75">
      <c r="A9" s="3"/>
      <c r="B9" s="12"/>
      <c r="C9" s="3"/>
      <c r="D9" s="82"/>
      <c r="E9" s="3"/>
      <c r="F9" s="3"/>
      <c r="G9" s="3"/>
      <c r="H9" s="81"/>
    </row>
    <row r="10" spans="1:18" ht="12.75">
      <c r="A10" t="s">
        <v>26</v>
      </c>
      <c r="B10" s="12" t="s">
        <v>31</v>
      </c>
      <c r="D10" s="82" t="s">
        <v>32</v>
      </c>
      <c r="E10" s="3"/>
      <c r="F10" s="3"/>
      <c r="G10" s="3"/>
      <c r="H10" s="81"/>
      <c r="I10" s="4"/>
      <c r="J10" s="4"/>
      <c r="K10" s="4"/>
      <c r="L10" s="4"/>
      <c r="M10" s="6"/>
      <c r="N10" s="6"/>
      <c r="O10" s="6"/>
      <c r="P10" s="6"/>
      <c r="Q10" s="6"/>
      <c r="R10" s="6"/>
    </row>
    <row r="11" spans="1:18" ht="12.75">
      <c r="A11" t="s">
        <v>27</v>
      </c>
      <c r="B11" s="12"/>
      <c r="D11" s="82"/>
      <c r="E11" s="3"/>
      <c r="F11" s="3"/>
      <c r="G11" s="3"/>
      <c r="H11" s="81"/>
      <c r="I11" s="4"/>
      <c r="J11" s="4"/>
      <c r="K11" s="4"/>
      <c r="L11" s="4"/>
      <c r="M11" s="6"/>
      <c r="N11" s="10"/>
      <c r="O11" s="10"/>
      <c r="P11" s="10"/>
      <c r="Q11" s="10"/>
      <c r="R11" s="10"/>
    </row>
    <row r="12" spans="1:18" ht="12.75">
      <c r="A12" t="s">
        <v>28</v>
      </c>
      <c r="B12" s="12"/>
      <c r="D12" s="82"/>
      <c r="E12" s="3"/>
      <c r="F12" s="3"/>
      <c r="G12" s="3"/>
      <c r="H12" s="81"/>
      <c r="I12" s="4"/>
      <c r="J12" s="4"/>
      <c r="K12" s="4"/>
      <c r="L12" s="4"/>
      <c r="M12" s="6"/>
      <c r="N12" s="6"/>
      <c r="O12" s="6"/>
      <c r="P12" s="6"/>
      <c r="Q12" s="6"/>
      <c r="R12" s="6"/>
    </row>
    <row r="13" spans="1:18" ht="12.75">
      <c r="A13" t="s">
        <v>29</v>
      </c>
      <c r="B13" s="12"/>
      <c r="D13" s="82"/>
      <c r="E13" s="3"/>
      <c r="F13" s="3"/>
      <c r="G13" s="3"/>
      <c r="H13" s="81"/>
      <c r="I13" s="4"/>
      <c r="J13" s="4"/>
      <c r="K13" s="4"/>
      <c r="L13" s="4"/>
      <c r="M13" s="6"/>
      <c r="N13" s="6"/>
      <c r="O13" s="6"/>
      <c r="P13" s="6"/>
      <c r="Q13" s="6"/>
      <c r="R13" s="6"/>
    </row>
    <row r="14" spans="1:18" ht="12.75">
      <c r="A14" t="s">
        <v>30</v>
      </c>
      <c r="B14" s="12"/>
      <c r="D14" s="82"/>
      <c r="E14" s="3"/>
      <c r="F14" s="3"/>
      <c r="G14" s="3"/>
      <c r="H14" s="81"/>
      <c r="I14" s="4"/>
      <c r="J14" s="4"/>
      <c r="K14" s="4"/>
      <c r="L14" s="4"/>
      <c r="M14" s="6"/>
      <c r="N14" s="6"/>
      <c r="O14" s="6"/>
      <c r="P14" s="6"/>
      <c r="Q14" s="6"/>
      <c r="R14" s="6"/>
    </row>
    <row r="15" spans="2:18" ht="12.75">
      <c r="B15" s="12"/>
      <c r="D15" s="82"/>
      <c r="E15" s="3"/>
      <c r="F15" s="3"/>
      <c r="G15" s="3"/>
      <c r="H15" s="81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2.75">
      <c r="A16" t="s">
        <v>36</v>
      </c>
      <c r="B16" s="12" t="s">
        <v>31</v>
      </c>
      <c r="D16" s="82" t="s">
        <v>37</v>
      </c>
      <c r="E16" s="3"/>
      <c r="F16" s="3"/>
      <c r="G16" s="3"/>
      <c r="H16" s="81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2.75">
      <c r="A17" t="s">
        <v>38</v>
      </c>
      <c r="B17" s="12"/>
      <c r="D17" s="82"/>
      <c r="E17" s="3"/>
      <c r="F17" s="3"/>
      <c r="G17" s="3"/>
      <c r="H17" s="81"/>
      <c r="I17" s="4"/>
      <c r="J17" s="4"/>
      <c r="K17" s="4"/>
      <c r="L17" s="4"/>
      <c r="M17" s="4"/>
      <c r="N17" s="7"/>
      <c r="O17" s="7"/>
      <c r="P17" s="7"/>
      <c r="Q17" s="7"/>
      <c r="R17" s="8"/>
    </row>
    <row r="18" spans="1:18" ht="12.75">
      <c r="A18" t="s">
        <v>39</v>
      </c>
      <c r="B18" s="12"/>
      <c r="D18" s="82"/>
      <c r="E18" s="3"/>
      <c r="F18" s="3"/>
      <c r="G18" s="3"/>
      <c r="H18" s="81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2.75">
      <c r="A19" t="s">
        <v>40</v>
      </c>
      <c r="B19" s="12"/>
      <c r="D19" s="82"/>
      <c r="E19" s="3"/>
      <c r="F19" s="3"/>
      <c r="G19" s="3"/>
      <c r="H19" s="81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2.75">
      <c r="A20" t="s">
        <v>41</v>
      </c>
      <c r="B20" s="12"/>
      <c r="D20" s="82"/>
      <c r="E20" s="3"/>
      <c r="F20" s="3"/>
      <c r="G20" s="3"/>
      <c r="H20" s="81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2.75">
      <c r="A21" t="s">
        <v>42</v>
      </c>
      <c r="B21" s="12"/>
      <c r="D21" s="82"/>
      <c r="E21" s="3"/>
      <c r="F21" s="3"/>
      <c r="G21" s="3"/>
      <c r="H21" s="81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2.75">
      <c r="A22" t="s">
        <v>43</v>
      </c>
      <c r="B22" s="12"/>
      <c r="D22" s="82"/>
      <c r="E22" s="3"/>
      <c r="F22" s="3"/>
      <c r="G22" s="3"/>
      <c r="H22" s="81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2.75">
      <c r="A23" t="s">
        <v>44</v>
      </c>
      <c r="B23" s="12"/>
      <c r="D23" s="82"/>
      <c r="E23" s="3"/>
      <c r="F23" s="3"/>
      <c r="G23" s="3"/>
      <c r="H23" s="81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2.75">
      <c r="A24" t="s">
        <v>45</v>
      </c>
      <c r="B24" s="12"/>
      <c r="D24" s="82"/>
      <c r="E24" s="3"/>
      <c r="F24" s="3"/>
      <c r="G24" s="3"/>
      <c r="H24" s="81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2.75">
      <c r="A25" t="s">
        <v>46</v>
      </c>
      <c r="B25" s="12"/>
      <c r="D25" s="82"/>
      <c r="E25" s="3"/>
      <c r="F25" s="3"/>
      <c r="G25" s="3"/>
      <c r="H25" s="81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2.75">
      <c r="A26" t="s">
        <v>47</v>
      </c>
      <c r="B26" s="12"/>
      <c r="D26" s="82"/>
      <c r="E26" s="3"/>
      <c r="F26" s="3"/>
      <c r="G26" s="3"/>
      <c r="H26" s="81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2:18" ht="12.75">
      <c r="B27" s="12"/>
      <c r="D27" s="82"/>
      <c r="E27" s="3"/>
      <c r="F27" s="3"/>
      <c r="G27" s="3"/>
      <c r="H27" s="81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2.75">
      <c r="A28" t="s">
        <v>33</v>
      </c>
      <c r="B28" s="12" t="s">
        <v>25</v>
      </c>
      <c r="D28" s="82" t="s">
        <v>35</v>
      </c>
      <c r="E28" s="3"/>
      <c r="F28" s="3"/>
      <c r="G28" s="3"/>
      <c r="H28" s="81"/>
      <c r="I28" s="4"/>
      <c r="J28" s="4"/>
      <c r="K28" s="4"/>
      <c r="L28" s="4"/>
      <c r="M28" s="6"/>
      <c r="O28" s="6"/>
      <c r="P28" s="6"/>
      <c r="Q28" s="6"/>
      <c r="R28" s="6"/>
    </row>
    <row r="29" spans="1:18" ht="12.75">
      <c r="A29" t="s">
        <v>34</v>
      </c>
      <c r="B29" s="12"/>
      <c r="D29" s="82"/>
      <c r="E29" s="3"/>
      <c r="F29" s="3"/>
      <c r="G29" s="3"/>
      <c r="H29" s="81"/>
      <c r="I29" s="4"/>
      <c r="J29" s="4"/>
      <c r="K29" s="4"/>
      <c r="L29" s="4"/>
      <c r="M29" s="6"/>
      <c r="N29" s="9"/>
      <c r="O29" s="9"/>
      <c r="P29" s="9"/>
      <c r="Q29" s="9"/>
      <c r="R29" s="9"/>
    </row>
    <row r="30" spans="2:18" ht="12.75">
      <c r="B30" s="12"/>
      <c r="D30" s="82"/>
      <c r="E30" s="3"/>
      <c r="F30" s="3"/>
      <c r="G30" s="3"/>
      <c r="H30" s="81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2.75">
      <c r="A31" t="s">
        <v>17</v>
      </c>
      <c r="B31" s="12" t="s">
        <v>21</v>
      </c>
      <c r="D31" s="82" t="s">
        <v>24</v>
      </c>
      <c r="E31" s="3"/>
      <c r="F31" s="3"/>
      <c r="G31" s="3"/>
      <c r="H31" s="81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2:18" ht="12.75">
      <c r="B32" s="12"/>
      <c r="D32" s="82"/>
      <c r="E32" s="3"/>
      <c r="F32" s="3"/>
      <c r="G32" s="3"/>
      <c r="H32" s="81"/>
      <c r="I32" s="4"/>
      <c r="J32" s="4"/>
      <c r="K32" s="4"/>
      <c r="L32" s="4"/>
      <c r="M32" s="4"/>
      <c r="N32" s="8"/>
      <c r="O32" s="8"/>
      <c r="P32" s="8"/>
      <c r="Q32" s="8"/>
      <c r="R32" s="8"/>
    </row>
    <row r="33" spans="2:18" ht="12.75">
      <c r="B33" s="12"/>
      <c r="D33" s="82"/>
      <c r="E33" s="3"/>
      <c r="F33" s="3"/>
      <c r="G33" s="3"/>
      <c r="H33" s="81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ht="12.75">
      <c r="A34" t="s">
        <v>1</v>
      </c>
      <c r="B34" s="12" t="s">
        <v>2</v>
      </c>
      <c r="D34" s="82" t="s">
        <v>3</v>
      </c>
      <c r="E34" s="3"/>
      <c r="F34" s="3"/>
      <c r="G34" s="3"/>
      <c r="H34" s="81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ht="12.75">
      <c r="A35" t="s">
        <v>4</v>
      </c>
      <c r="B35" s="12" t="s">
        <v>81</v>
      </c>
      <c r="D35" s="82"/>
      <c r="E35" s="3"/>
      <c r="F35" s="3"/>
      <c r="G35" s="3"/>
      <c r="H35" s="81"/>
      <c r="I35" s="4"/>
      <c r="J35" s="4"/>
      <c r="K35" s="4"/>
      <c r="L35" s="4"/>
      <c r="M35" s="4"/>
      <c r="N35" s="8"/>
      <c r="O35" s="8"/>
      <c r="P35" s="8"/>
      <c r="Q35" s="8"/>
      <c r="R35" s="8"/>
    </row>
    <row r="36" spans="1:18" ht="12.75">
      <c r="A36" t="s">
        <v>5</v>
      </c>
      <c r="B36" s="12"/>
      <c r="D36" s="82"/>
      <c r="E36" s="3"/>
      <c r="F36" s="3"/>
      <c r="G36" s="3"/>
      <c r="H36" s="81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8" ht="12.75">
      <c r="A37" t="s">
        <v>6</v>
      </c>
      <c r="B37" s="12"/>
      <c r="D37" s="82"/>
      <c r="E37" s="3"/>
      <c r="F37" s="3"/>
      <c r="G37" s="3"/>
      <c r="H37" s="81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ht="12.75">
      <c r="A38" t="s">
        <v>8</v>
      </c>
      <c r="B38" s="12"/>
      <c r="D38" s="82"/>
      <c r="E38" s="3"/>
      <c r="F38" s="3"/>
      <c r="G38" s="3"/>
      <c r="H38" s="81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ht="12.75">
      <c r="A39" t="s">
        <v>9</v>
      </c>
      <c r="B39" s="12"/>
      <c r="D39" s="82"/>
      <c r="E39" s="3"/>
      <c r="F39" s="3"/>
      <c r="G39" s="3"/>
      <c r="H39" s="81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2:18" ht="12.75">
      <c r="B40" s="12"/>
      <c r="D40" s="82"/>
      <c r="E40" s="3"/>
      <c r="F40" s="3"/>
      <c r="G40" s="3"/>
      <c r="H40" s="81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ht="12.75">
      <c r="A41" t="s">
        <v>10</v>
      </c>
      <c r="B41" s="12" t="s">
        <v>23</v>
      </c>
      <c r="D41" s="82" t="s">
        <v>3</v>
      </c>
      <c r="E41" s="3"/>
      <c r="F41" s="3"/>
      <c r="G41" s="3"/>
      <c r="H41" s="81"/>
      <c r="I41" s="4"/>
      <c r="J41" s="4"/>
      <c r="K41" s="4"/>
      <c r="L41" s="4"/>
      <c r="M41" s="4"/>
      <c r="N41" s="6"/>
      <c r="O41" s="6"/>
      <c r="P41" s="6"/>
      <c r="Q41" s="6"/>
      <c r="R41" s="6"/>
    </row>
    <row r="42" spans="1:18" ht="12.75">
      <c r="A42" t="s">
        <v>11</v>
      </c>
      <c r="B42" s="12" t="s">
        <v>81</v>
      </c>
      <c r="D42" s="82"/>
      <c r="E42" s="3"/>
      <c r="F42" s="3"/>
      <c r="G42" s="3"/>
      <c r="H42" s="81"/>
      <c r="I42" s="4"/>
      <c r="J42" s="4"/>
      <c r="K42" s="4"/>
      <c r="L42" s="4"/>
      <c r="M42" s="4"/>
      <c r="N42" s="7"/>
      <c r="O42" s="7"/>
      <c r="P42" s="7"/>
      <c r="Q42" s="7"/>
      <c r="R42" s="7"/>
    </row>
    <row r="43" spans="1:18" ht="12.75">
      <c r="A43" t="s">
        <v>12</v>
      </c>
      <c r="B43" s="12"/>
      <c r="D43" s="82"/>
      <c r="E43" s="3"/>
      <c r="F43" s="3"/>
      <c r="G43" s="3"/>
      <c r="H43" s="81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 ht="12.75">
      <c r="A44" t="s">
        <v>13</v>
      </c>
      <c r="B44" s="12"/>
      <c r="D44" s="82"/>
      <c r="E44" s="3"/>
      <c r="F44" s="3"/>
      <c r="G44" s="3"/>
      <c r="H44" s="81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8" ht="12.75">
      <c r="A45" t="s">
        <v>14</v>
      </c>
      <c r="B45" s="12"/>
      <c r="D45" s="82"/>
      <c r="E45" s="3"/>
      <c r="F45" s="3"/>
      <c r="G45" s="3"/>
      <c r="H45" s="81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8" ht="12.75">
      <c r="A46" t="s">
        <v>15</v>
      </c>
      <c r="B46" s="12"/>
      <c r="D46" s="82"/>
      <c r="E46" s="3"/>
      <c r="F46" s="3"/>
      <c r="G46" s="3"/>
      <c r="H46" s="81"/>
      <c r="I46" s="4"/>
      <c r="J46" s="4"/>
      <c r="K46" s="4"/>
      <c r="L46" s="4"/>
      <c r="M46" s="4"/>
      <c r="N46" s="6"/>
      <c r="O46" s="6"/>
      <c r="P46" s="6"/>
      <c r="Q46" s="6"/>
      <c r="R46" s="6"/>
    </row>
    <row r="47" spans="1:18" ht="12.75">
      <c r="A47" t="s">
        <v>16</v>
      </c>
      <c r="B47" s="12"/>
      <c r="D47" s="82"/>
      <c r="E47" s="3"/>
      <c r="F47" s="3"/>
      <c r="G47" s="3"/>
      <c r="H47" s="81"/>
      <c r="I47" s="4"/>
      <c r="J47" s="4"/>
      <c r="K47" s="4"/>
      <c r="L47" s="4"/>
      <c r="M47" s="4"/>
      <c r="N47" s="6"/>
      <c r="O47" s="6"/>
      <c r="P47" s="6"/>
      <c r="Q47" s="6"/>
      <c r="R47" s="6"/>
    </row>
    <row r="48" spans="2:18" ht="12.75">
      <c r="B48" s="12"/>
      <c r="D48" s="82"/>
      <c r="E48" s="3"/>
      <c r="F48" s="3"/>
      <c r="G48" s="3"/>
      <c r="H48" s="81"/>
      <c r="I48" s="4"/>
      <c r="J48" s="4"/>
      <c r="K48" s="4"/>
      <c r="L48" s="4"/>
      <c r="M48" s="4"/>
      <c r="N48" s="6"/>
      <c r="O48" s="6"/>
      <c r="P48" s="6"/>
      <c r="Q48" s="6"/>
      <c r="R48" s="6"/>
    </row>
    <row r="49" spans="1:18" ht="12.75">
      <c r="A49" t="s">
        <v>18</v>
      </c>
      <c r="B49" s="12" t="s">
        <v>22</v>
      </c>
      <c r="D49" s="82" t="s">
        <v>25</v>
      </c>
      <c r="E49" s="3"/>
      <c r="F49" s="3"/>
      <c r="G49" s="3"/>
      <c r="H49" s="81"/>
      <c r="I49" s="4"/>
      <c r="J49" s="4"/>
      <c r="K49" s="4"/>
      <c r="L49" s="4"/>
      <c r="M49" s="4"/>
      <c r="N49" s="85"/>
      <c r="O49" s="6"/>
      <c r="P49" s="6"/>
      <c r="Q49" s="6"/>
      <c r="R49" s="6"/>
    </row>
    <row r="50" spans="1:18" ht="12.75">
      <c r="A50" t="s">
        <v>19</v>
      </c>
      <c r="B50" s="12"/>
      <c r="D50" s="82"/>
      <c r="E50" s="3"/>
      <c r="F50" s="3"/>
      <c r="G50" s="3"/>
      <c r="H50" s="81"/>
      <c r="I50" s="4"/>
      <c r="J50" s="4"/>
      <c r="K50" s="4"/>
      <c r="L50" s="4"/>
      <c r="M50" s="4"/>
      <c r="N50" s="86"/>
      <c r="O50" s="86"/>
      <c r="P50" s="86"/>
      <c r="Q50" s="86"/>
      <c r="R50" s="86"/>
    </row>
    <row r="51" spans="1:18" ht="12.75">
      <c r="A51" t="s">
        <v>20</v>
      </c>
      <c r="B51" s="12"/>
      <c r="D51" s="82"/>
      <c r="E51" s="3"/>
      <c r="F51" s="3"/>
      <c r="G51" s="3"/>
      <c r="H51" s="81"/>
      <c r="I51" s="4"/>
      <c r="J51" s="4"/>
      <c r="K51" s="4"/>
      <c r="L51" s="4"/>
      <c r="M51" s="4"/>
      <c r="N51" s="85"/>
      <c r="O51" s="6"/>
      <c r="P51" s="6"/>
      <c r="Q51" s="6"/>
      <c r="R51" s="6"/>
    </row>
    <row r="52" spans="2:18" ht="12.75">
      <c r="B52" s="12"/>
      <c r="D52" s="82"/>
      <c r="E52" s="3"/>
      <c r="F52" s="3"/>
      <c r="G52" s="3"/>
      <c r="H52" s="81"/>
      <c r="I52" s="4"/>
      <c r="J52" s="4"/>
      <c r="K52" s="4"/>
      <c r="L52" s="4"/>
      <c r="M52" s="4"/>
      <c r="N52" s="6"/>
      <c r="O52" s="6"/>
      <c r="P52" s="6"/>
      <c r="Q52" s="6"/>
      <c r="R52" s="6"/>
    </row>
    <row r="53" spans="1:18" ht="12.75">
      <c r="A53" t="s">
        <v>7</v>
      </c>
      <c r="B53" s="12" t="s">
        <v>58</v>
      </c>
      <c r="D53" s="82" t="s">
        <v>3</v>
      </c>
      <c r="E53" s="3"/>
      <c r="F53" s="3"/>
      <c r="G53" s="3"/>
      <c r="H53" s="81"/>
      <c r="I53" s="4"/>
      <c r="J53" s="4"/>
      <c r="K53" s="4"/>
      <c r="L53" s="4"/>
      <c r="M53" s="4"/>
      <c r="N53" s="6"/>
      <c r="O53" s="6"/>
      <c r="P53" s="6"/>
      <c r="Q53" s="6"/>
      <c r="R53" s="6"/>
    </row>
    <row r="54" spans="2:18" ht="12.75">
      <c r="B54" s="12"/>
      <c r="D54" s="82"/>
      <c r="E54" s="3"/>
      <c r="F54" s="3"/>
      <c r="G54" s="3"/>
      <c r="H54" s="81"/>
      <c r="I54" s="4"/>
      <c r="J54" s="4"/>
      <c r="K54" s="4"/>
      <c r="L54" s="4"/>
      <c r="M54" s="4"/>
      <c r="N54" s="7"/>
      <c r="O54" s="7"/>
      <c r="P54" s="7"/>
      <c r="Q54" s="7"/>
      <c r="R54" s="8"/>
    </row>
    <row r="55" spans="2:18" ht="12.75">
      <c r="B55" s="12"/>
      <c r="D55" s="82"/>
      <c r="E55" s="3"/>
      <c r="F55" s="3"/>
      <c r="G55" s="3"/>
      <c r="H55" s="81"/>
      <c r="I55" s="4"/>
      <c r="J55" s="4"/>
      <c r="K55" s="4"/>
      <c r="L55" s="4"/>
      <c r="M55" s="4"/>
      <c r="N55" s="7"/>
      <c r="O55" s="7"/>
      <c r="P55" s="7"/>
      <c r="Q55" s="7"/>
      <c r="R55" s="8"/>
    </row>
    <row r="56" spans="1:18" ht="12.75">
      <c r="A56" t="s">
        <v>49</v>
      </c>
      <c r="B56" s="12" t="s">
        <v>57</v>
      </c>
      <c r="D56" s="82" t="s">
        <v>48</v>
      </c>
      <c r="E56" s="3"/>
      <c r="F56" s="3"/>
      <c r="G56" s="3"/>
      <c r="H56" s="81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ht="12.75">
      <c r="A57" t="s">
        <v>50</v>
      </c>
      <c r="B57" s="12"/>
      <c r="D57" s="82"/>
      <c r="E57" s="3"/>
      <c r="F57" s="3"/>
      <c r="G57" s="3"/>
      <c r="H57" s="81"/>
      <c r="I57" s="4"/>
      <c r="J57" s="4"/>
      <c r="K57" s="4"/>
      <c r="L57" s="4"/>
      <c r="M57" s="4"/>
      <c r="N57" s="8"/>
      <c r="O57" s="8"/>
      <c r="P57" s="8"/>
      <c r="Q57" s="8"/>
      <c r="R57" s="8"/>
    </row>
    <row r="58" spans="1:18" ht="12.75">
      <c r="A58" t="s">
        <v>51</v>
      </c>
      <c r="B58" s="12"/>
      <c r="D58" s="82"/>
      <c r="E58" s="3"/>
      <c r="F58" s="3"/>
      <c r="G58" s="3"/>
      <c r="H58" s="81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ht="12.75">
      <c r="A59" t="s">
        <v>52</v>
      </c>
      <c r="B59" s="12"/>
      <c r="D59" s="82"/>
      <c r="E59" s="3"/>
      <c r="F59" s="3"/>
      <c r="G59" s="3"/>
      <c r="H59" s="81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ht="12.75">
      <c r="A60" t="s">
        <v>53</v>
      </c>
      <c r="B60" s="12"/>
      <c r="D60" s="82"/>
      <c r="E60" s="3"/>
      <c r="F60" s="3"/>
      <c r="G60" s="3"/>
      <c r="H60" s="81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 ht="12.75">
      <c r="A61" t="s">
        <v>54</v>
      </c>
      <c r="B61" s="12"/>
      <c r="D61" s="82"/>
      <c r="E61" s="3"/>
      <c r="F61" s="3"/>
      <c r="G61" s="3"/>
      <c r="H61" s="81"/>
      <c r="I61" s="4"/>
      <c r="J61" s="4"/>
      <c r="K61" s="4"/>
      <c r="L61" s="4"/>
      <c r="M61" s="4"/>
      <c r="N61" s="4"/>
      <c r="O61" s="4"/>
      <c r="P61" s="4"/>
      <c r="Q61" s="4"/>
      <c r="R61" s="4"/>
    </row>
    <row r="62" spans="1:18" ht="12.75">
      <c r="A62" t="s">
        <v>55</v>
      </c>
      <c r="B62" s="12"/>
      <c r="D62" s="82"/>
      <c r="E62" s="3"/>
      <c r="F62" s="3"/>
      <c r="G62" s="3"/>
      <c r="H62" s="81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1:18" ht="13.5" thickBot="1">
      <c r="A63" s="60" t="s">
        <v>56</v>
      </c>
      <c r="B63" s="61"/>
      <c r="C63" s="60"/>
      <c r="D63" s="83"/>
      <c r="E63" s="60"/>
      <c r="F63" s="60"/>
      <c r="G63" s="60"/>
      <c r="H63" s="84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 spans="1:8" ht="12.75">
      <c r="A64" s="3"/>
      <c r="B64" s="3"/>
      <c r="C64" s="3"/>
      <c r="D64" s="3"/>
      <c r="E64" s="3"/>
      <c r="F64" s="3"/>
      <c r="G64" s="3"/>
      <c r="H64" s="3"/>
    </row>
    <row r="70" spans="2:8" ht="12.75">
      <c r="B70" s="3"/>
      <c r="C70" s="3"/>
      <c r="D70" s="3"/>
      <c r="E70" s="3"/>
      <c r="F70" s="3"/>
      <c r="G70" s="3"/>
      <c r="H70" s="3"/>
    </row>
    <row r="71" spans="2:8" ht="12.75">
      <c r="B71" s="3"/>
      <c r="C71" s="3"/>
      <c r="D71" s="3"/>
      <c r="E71" s="3"/>
      <c r="F71" s="3"/>
      <c r="G71" s="3"/>
      <c r="H71" s="3"/>
    </row>
    <row r="72" spans="2:8" ht="12.75">
      <c r="B72" s="3"/>
      <c r="C72" s="3"/>
      <c r="D72" s="3"/>
      <c r="E72" s="3"/>
      <c r="F72" s="3"/>
      <c r="G72" s="3"/>
      <c r="H72" s="3"/>
    </row>
    <row r="73" spans="2:8" ht="12.75">
      <c r="B73" s="3"/>
      <c r="C73" s="3"/>
      <c r="D73" s="3"/>
      <c r="E73" s="3"/>
      <c r="F73" s="3"/>
      <c r="G73" s="3"/>
      <c r="H73" s="3"/>
    </row>
  </sheetData>
  <sheetProtection/>
  <mergeCells count="2">
    <mergeCell ref="I1:M1"/>
    <mergeCell ref="N1:R1"/>
  </mergeCells>
  <printOptions gridLines="1"/>
  <pageMargins left="0.75" right="0.75" top="1" bottom="1" header="0.5" footer="0.5"/>
  <pageSetup horizontalDpi="600" verticalDpi="600" orientation="landscape" scale="91" r:id="rId1"/>
  <headerFooter alignWithMargins="0">
    <oddFooter xml:space="preserve">&amp;L&amp;8 2006_Final_APS.xls
FMR area changes </oddFooter>
  </headerFooter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115"/>
  <sheetViews>
    <sheetView tabSelected="1" zoomScalePageLayoutView="0" workbookViewId="0" topLeftCell="A1">
      <selection activeCell="Z19" sqref="Z19"/>
    </sheetView>
  </sheetViews>
  <sheetFormatPr defaultColWidth="9.140625" defaultRowHeight="12.75"/>
  <cols>
    <col min="1" max="1" width="11.00390625" style="13" bestFit="1" customWidth="1"/>
    <col min="2" max="2" width="12.8515625" style="13" customWidth="1"/>
    <col min="3" max="7" width="7.57421875" style="13" hidden="1" customWidth="1"/>
    <col min="8" max="8" width="7.57421875" style="13" customWidth="1"/>
    <col min="9" max="9" width="12.421875" style="13" bestFit="1" customWidth="1"/>
    <col min="10" max="10" width="10.7109375" style="13" bestFit="1" customWidth="1"/>
    <col min="11" max="11" width="10.57421875" style="13" bestFit="1" customWidth="1"/>
    <col min="12" max="12" width="10.140625" style="13" customWidth="1"/>
    <col min="13" max="13" width="12.421875" style="13" customWidth="1"/>
    <col min="14" max="14" width="7.57421875" style="13" customWidth="1"/>
    <col min="15" max="15" width="3.28125" style="13" customWidth="1"/>
    <col min="16" max="16" width="10.421875" style="13" bestFit="1" customWidth="1"/>
    <col min="17" max="17" width="8.00390625" style="13" customWidth="1"/>
    <col min="18" max="18" width="10.421875" style="13" bestFit="1" customWidth="1"/>
    <col min="19" max="19" width="8.8515625" style="13" customWidth="1"/>
    <col min="20" max="20" width="11.421875" style="13" bestFit="1" customWidth="1"/>
    <col min="21" max="21" width="3.8515625" style="13" customWidth="1"/>
    <col min="22" max="22" width="2.8515625" style="13" customWidth="1"/>
    <col min="23" max="16384" width="9.140625" style="13" customWidth="1"/>
  </cols>
  <sheetData>
    <row r="1" spans="1:21" ht="12.75" customHeight="1">
      <c r="A1" s="163"/>
      <c r="C1" s="178" t="s">
        <v>59</v>
      </c>
      <c r="D1" s="179"/>
      <c r="E1" s="179"/>
      <c r="F1" s="179"/>
      <c r="G1" s="180"/>
      <c r="H1" s="59"/>
      <c r="I1" s="178" t="s">
        <v>95</v>
      </c>
      <c r="J1" s="179"/>
      <c r="K1" s="179"/>
      <c r="L1" s="179"/>
      <c r="M1" s="180"/>
      <c r="N1" s="14"/>
      <c r="O1" s="14"/>
      <c r="P1" s="178" t="s">
        <v>101</v>
      </c>
      <c r="Q1" s="181"/>
      <c r="R1" s="181"/>
      <c r="S1" s="181"/>
      <c r="T1" s="182"/>
      <c r="U1" s="23"/>
    </row>
    <row r="2" spans="1:21" ht="12.75" customHeight="1">
      <c r="A2" s="90"/>
      <c r="C2" s="15"/>
      <c r="D2" s="14"/>
      <c r="E2" s="14"/>
      <c r="F2" s="14"/>
      <c r="G2" s="16"/>
      <c r="H2" s="14"/>
      <c r="I2" s="15"/>
      <c r="J2" s="14"/>
      <c r="K2" s="14"/>
      <c r="L2" s="14"/>
      <c r="M2" s="16"/>
      <c r="N2" s="14"/>
      <c r="O2" s="14"/>
      <c r="P2" s="15"/>
      <c r="Q2" s="17"/>
      <c r="R2" s="17"/>
      <c r="S2" s="17"/>
      <c r="T2" s="18"/>
      <c r="U2" s="23"/>
    </row>
    <row r="3" spans="1:21" ht="12">
      <c r="A3" s="19" t="s">
        <v>60</v>
      </c>
      <c r="B3" s="19"/>
      <c r="C3" s="20" t="s">
        <v>61</v>
      </c>
      <c r="D3" s="21" t="s">
        <v>62</v>
      </c>
      <c r="E3" s="21" t="s">
        <v>63</v>
      </c>
      <c r="F3" s="21" t="s">
        <v>64</v>
      </c>
      <c r="G3" s="22" t="s">
        <v>65</v>
      </c>
      <c r="H3" s="21"/>
      <c r="I3" s="20" t="s">
        <v>61</v>
      </c>
      <c r="J3" s="21" t="s">
        <v>62</v>
      </c>
      <c r="K3" s="21" t="s">
        <v>63</v>
      </c>
      <c r="L3" s="21" t="s">
        <v>64</v>
      </c>
      <c r="M3" s="22" t="s">
        <v>65</v>
      </c>
      <c r="N3" s="21"/>
      <c r="O3" s="21"/>
      <c r="P3" s="20" t="s">
        <v>61</v>
      </c>
      <c r="Q3" s="21" t="s">
        <v>62</v>
      </c>
      <c r="R3" s="21" t="s">
        <v>63</v>
      </c>
      <c r="S3" s="21" t="s">
        <v>64</v>
      </c>
      <c r="T3" s="22" t="s">
        <v>65</v>
      </c>
      <c r="U3" s="23"/>
    </row>
    <row r="4" spans="1:21" ht="12">
      <c r="A4" s="19" t="s">
        <v>66</v>
      </c>
      <c r="C4" s="23"/>
      <c r="D4" s="24"/>
      <c r="E4" s="24"/>
      <c r="F4" s="24"/>
      <c r="G4" s="25"/>
      <c r="H4" s="24"/>
      <c r="I4" s="23"/>
      <c r="J4" s="24"/>
      <c r="K4" s="24"/>
      <c r="L4" s="24"/>
      <c r="M4" s="25"/>
      <c r="N4" s="24"/>
      <c r="O4" s="24"/>
      <c r="P4" s="23"/>
      <c r="Q4" s="24"/>
      <c r="R4" s="24"/>
      <c r="S4" s="24"/>
      <c r="T4" s="25"/>
      <c r="U4" s="23"/>
    </row>
    <row r="5" spans="1:21" ht="12">
      <c r="A5" s="19"/>
      <c r="C5" s="23"/>
      <c r="D5" s="24"/>
      <c r="E5" s="24"/>
      <c r="F5" s="24"/>
      <c r="G5" s="25"/>
      <c r="H5" s="24"/>
      <c r="I5" s="23"/>
      <c r="J5" s="24"/>
      <c r="K5" s="24"/>
      <c r="L5" s="24"/>
      <c r="M5" s="25"/>
      <c r="N5" s="24"/>
      <c r="O5" s="24"/>
      <c r="P5" s="23"/>
      <c r="Q5" s="24"/>
      <c r="R5" s="24"/>
      <c r="S5" s="24"/>
      <c r="T5" s="25"/>
      <c r="U5" s="23"/>
    </row>
    <row r="6" spans="1:21" ht="12.75">
      <c r="A6" s="62" t="s">
        <v>75</v>
      </c>
      <c r="B6" s="62"/>
      <c r="C6" s="26">
        <v>541</v>
      </c>
      <c r="D6" s="27">
        <v>724</v>
      </c>
      <c r="E6" s="27">
        <v>967</v>
      </c>
      <c r="F6" s="27">
        <v>1212</v>
      </c>
      <c r="G6" s="28">
        <v>1357</v>
      </c>
      <c r="H6" s="27"/>
      <c r="I6" s="97">
        <v>986</v>
      </c>
      <c r="J6" s="164">
        <v>1149</v>
      </c>
      <c r="K6" s="164">
        <v>1513</v>
      </c>
      <c r="L6" s="100">
        <v>1919</v>
      </c>
      <c r="M6" s="165">
        <v>2050</v>
      </c>
      <c r="N6" s="30"/>
      <c r="P6" s="99">
        <f>ROUNDDOWN(I6*110%,0)</f>
        <v>1084</v>
      </c>
      <c r="Q6" s="171">
        <f>ROUNDDOWN(J6*110%,0)</f>
        <v>1263</v>
      </c>
      <c r="R6" s="171">
        <f>ROUNDDOWN(K6*110%,0)</f>
        <v>1664</v>
      </c>
      <c r="S6" s="171">
        <f>ROUNDDOWN(L6*110%,0)</f>
        <v>2110</v>
      </c>
      <c r="T6" s="171">
        <f>ROUNDDOWN(M6*110%,0)</f>
        <v>2255</v>
      </c>
      <c r="U6" s="23"/>
    </row>
    <row r="7" spans="1:21" ht="12.75">
      <c r="A7" s="19"/>
      <c r="C7" s="26"/>
      <c r="D7" s="33"/>
      <c r="E7" s="33"/>
      <c r="F7" s="33"/>
      <c r="G7" s="34"/>
      <c r="H7" s="33"/>
      <c r="I7" s="155"/>
      <c r="J7" s="156"/>
      <c r="K7" s="156"/>
      <c r="L7" s="156"/>
      <c r="M7" s="157"/>
      <c r="N7" s="35"/>
      <c r="P7" s="63">
        <v>1.1</v>
      </c>
      <c r="Q7" s="64">
        <v>1.1</v>
      </c>
      <c r="R7" s="64">
        <v>1.1</v>
      </c>
      <c r="S7" s="64">
        <v>1.1</v>
      </c>
      <c r="T7" s="64">
        <v>1.1</v>
      </c>
      <c r="U7" s="23"/>
    </row>
    <row r="8" spans="1:21" ht="12.75">
      <c r="A8" s="19"/>
      <c r="C8" s="26"/>
      <c r="D8" s="33"/>
      <c r="E8" s="33"/>
      <c r="F8" s="33"/>
      <c r="G8" s="34"/>
      <c r="H8" s="33"/>
      <c r="I8" s="155"/>
      <c r="J8" s="156"/>
      <c r="K8" s="156"/>
      <c r="L8" s="156"/>
      <c r="M8" s="157"/>
      <c r="N8" s="35"/>
      <c r="P8" s="63"/>
      <c r="Q8" s="64"/>
      <c r="R8" s="64"/>
      <c r="S8" s="64"/>
      <c r="T8" s="64"/>
      <c r="U8" s="23"/>
    </row>
    <row r="9" spans="1:21" ht="12.75">
      <c r="A9" s="62" t="s">
        <v>74</v>
      </c>
      <c r="B9" s="62"/>
      <c r="C9" s="120">
        <v>1007</v>
      </c>
      <c r="D9" s="119">
        <v>1135</v>
      </c>
      <c r="E9" s="119">
        <v>1419</v>
      </c>
      <c r="F9" s="119">
        <v>1775</v>
      </c>
      <c r="G9" s="121">
        <v>2084</v>
      </c>
      <c r="H9" s="27"/>
      <c r="I9" s="97">
        <v>867</v>
      </c>
      <c r="J9" s="164">
        <v>872</v>
      </c>
      <c r="K9" s="164">
        <v>1108</v>
      </c>
      <c r="L9" s="100">
        <v>1381</v>
      </c>
      <c r="M9" s="165">
        <v>1510</v>
      </c>
      <c r="N9" s="35"/>
      <c r="O9" s="33"/>
      <c r="P9" s="99">
        <f>ROUNDDOWN(I9*110%,0)</f>
        <v>953</v>
      </c>
      <c r="Q9" s="100">
        <f>ROUNDDOWN(J9*110%,0)</f>
        <v>959</v>
      </c>
      <c r="R9" s="100">
        <f>ROUNDDOWN(K9*110%,0)</f>
        <v>1218</v>
      </c>
      <c r="S9" s="100">
        <f>ROUNDDOWN(L9*110%,0)</f>
        <v>1519</v>
      </c>
      <c r="T9" s="100">
        <f>ROUNDDOWN(M9*110%,0)</f>
        <v>1661</v>
      </c>
      <c r="U9" s="23"/>
    </row>
    <row r="10" spans="3:21" ht="12.75">
      <c r="C10" s="26"/>
      <c r="D10" s="33"/>
      <c r="E10" s="33"/>
      <c r="F10" s="33"/>
      <c r="G10" s="34"/>
      <c r="H10" s="33"/>
      <c r="I10" s="155"/>
      <c r="J10" s="156"/>
      <c r="K10" s="156"/>
      <c r="L10" s="132"/>
      <c r="M10" s="157"/>
      <c r="N10" s="35"/>
      <c r="O10" s="33"/>
      <c r="P10" s="72">
        <v>1.1</v>
      </c>
      <c r="Q10" s="73">
        <v>1.1</v>
      </c>
      <c r="R10" s="73">
        <v>1.1</v>
      </c>
      <c r="S10" s="73">
        <v>1.1</v>
      </c>
      <c r="T10" s="74">
        <v>1.1</v>
      </c>
      <c r="U10" s="23"/>
    </row>
    <row r="11" spans="1:21" ht="12">
      <c r="A11" s="39"/>
      <c r="C11" s="26"/>
      <c r="D11" s="33"/>
      <c r="E11" s="33"/>
      <c r="F11" s="33"/>
      <c r="G11" s="34"/>
      <c r="H11" s="33"/>
      <c r="I11" s="154"/>
      <c r="J11" s="65"/>
      <c r="K11" s="65"/>
      <c r="L11" s="65"/>
      <c r="M11" s="161"/>
      <c r="N11" s="35"/>
      <c r="O11" s="33"/>
      <c r="P11" s="69"/>
      <c r="Q11" s="70"/>
      <c r="R11" s="70"/>
      <c r="S11" s="70"/>
      <c r="T11" s="70"/>
      <c r="U11" s="23"/>
    </row>
    <row r="12" spans="1:21" ht="12.75">
      <c r="A12" s="62" t="s">
        <v>24</v>
      </c>
      <c r="B12" s="62"/>
      <c r="C12" s="26">
        <v>647</v>
      </c>
      <c r="D12" s="33">
        <v>853</v>
      </c>
      <c r="E12" s="33">
        <v>1046</v>
      </c>
      <c r="F12" s="33">
        <v>1300</v>
      </c>
      <c r="G12" s="34">
        <v>1483</v>
      </c>
      <c r="H12" s="33"/>
      <c r="I12" s="97">
        <v>1715</v>
      </c>
      <c r="J12" s="164">
        <v>1900</v>
      </c>
      <c r="K12" s="164">
        <v>2311</v>
      </c>
      <c r="L12" s="100">
        <v>2880</v>
      </c>
      <c r="M12" s="165">
        <v>3131</v>
      </c>
      <c r="N12" s="35"/>
      <c r="O12" s="33"/>
      <c r="P12" s="99">
        <f>ROUNDDOWN(I12*110%,0)</f>
        <v>1886</v>
      </c>
      <c r="Q12" s="100">
        <f>ROUNDDOWN(J12*110%,0)</f>
        <v>2090</v>
      </c>
      <c r="R12" s="100">
        <f>ROUNDDOWN(K12*110%,0)</f>
        <v>2542</v>
      </c>
      <c r="S12" s="100">
        <f>ROUNDDOWN(L12*110%,0)</f>
        <v>3168</v>
      </c>
      <c r="T12" s="100">
        <f>ROUNDDOWN(M12*110%,0)</f>
        <v>3444</v>
      </c>
      <c r="U12" s="98"/>
    </row>
    <row r="13" spans="1:21" ht="12.75">
      <c r="A13" s="1"/>
      <c r="C13" s="26"/>
      <c r="D13" s="33"/>
      <c r="E13" s="33"/>
      <c r="F13" s="33"/>
      <c r="G13" s="34"/>
      <c r="H13" s="33"/>
      <c r="I13" s="154"/>
      <c r="J13" s="65"/>
      <c r="K13" s="65"/>
      <c r="L13" s="65"/>
      <c r="M13" s="161"/>
      <c r="N13" s="35"/>
      <c r="O13" s="33"/>
      <c r="P13" s="66">
        <v>1.1</v>
      </c>
      <c r="Q13" s="67">
        <v>1.1</v>
      </c>
      <c r="R13" s="67">
        <v>1.1</v>
      </c>
      <c r="S13" s="67">
        <v>1.1</v>
      </c>
      <c r="T13" s="67">
        <v>1.1</v>
      </c>
      <c r="U13" s="23"/>
    </row>
    <row r="14" spans="3:21" ht="12">
      <c r="C14" s="26"/>
      <c r="D14" s="33"/>
      <c r="E14" s="33"/>
      <c r="F14" s="33"/>
      <c r="G14" s="34"/>
      <c r="H14" s="33"/>
      <c r="I14" s="154"/>
      <c r="J14" s="65"/>
      <c r="K14" s="65"/>
      <c r="L14" s="65"/>
      <c r="M14" s="161"/>
      <c r="N14" s="35"/>
      <c r="O14" s="33"/>
      <c r="P14" s="66"/>
      <c r="Q14" s="67"/>
      <c r="R14" s="67"/>
      <c r="S14" s="67"/>
      <c r="T14" s="67"/>
      <c r="U14" s="23"/>
    </row>
    <row r="15" spans="1:21" ht="12.75">
      <c r="A15" s="136" t="s">
        <v>92</v>
      </c>
      <c r="C15" s="26"/>
      <c r="D15" s="33"/>
      <c r="E15" s="33"/>
      <c r="F15" s="33"/>
      <c r="G15" s="34"/>
      <c r="H15" s="33"/>
      <c r="I15" s="97">
        <v>1715</v>
      </c>
      <c r="J15" s="164">
        <v>1900</v>
      </c>
      <c r="K15" s="164">
        <v>2311</v>
      </c>
      <c r="L15" s="100">
        <v>2880</v>
      </c>
      <c r="M15" s="165">
        <v>3131</v>
      </c>
      <c r="N15" s="35"/>
      <c r="O15" s="33"/>
      <c r="P15" s="166">
        <v>1715</v>
      </c>
      <c r="Q15" s="167">
        <v>1900</v>
      </c>
      <c r="R15" s="167">
        <v>2311</v>
      </c>
      <c r="S15" s="152">
        <v>2880</v>
      </c>
      <c r="T15" s="168">
        <v>3131</v>
      </c>
      <c r="U15" s="23"/>
    </row>
    <row r="16" spans="1:21" ht="12.75">
      <c r="A16" s="40"/>
      <c r="C16" s="26"/>
      <c r="D16" s="33"/>
      <c r="E16" s="33"/>
      <c r="F16" s="33"/>
      <c r="G16" s="34"/>
      <c r="H16" s="33"/>
      <c r="I16" s="91"/>
      <c r="J16" s="92"/>
      <c r="K16" s="92"/>
      <c r="L16" s="92"/>
      <c r="M16" s="93"/>
      <c r="N16" s="35"/>
      <c r="O16" s="33"/>
      <c r="P16" s="87"/>
      <c r="Q16" s="88"/>
      <c r="R16" s="88"/>
      <c r="S16" s="88"/>
      <c r="T16" s="89"/>
      <c r="U16" s="23"/>
    </row>
    <row r="17" spans="1:21" ht="12.75">
      <c r="A17" s="62" t="s">
        <v>99</v>
      </c>
      <c r="B17" s="62"/>
      <c r="C17" s="32"/>
      <c r="D17" s="27"/>
      <c r="E17" s="27"/>
      <c r="F17" s="27"/>
      <c r="G17" s="28"/>
      <c r="H17" s="27"/>
      <c r="I17" s="97">
        <v>1064</v>
      </c>
      <c r="J17" s="164">
        <v>1160</v>
      </c>
      <c r="K17" s="164">
        <v>1528</v>
      </c>
      <c r="L17" s="100">
        <v>1918</v>
      </c>
      <c r="M17" s="165">
        <v>2240</v>
      </c>
      <c r="N17" s="35"/>
      <c r="O17" s="33"/>
      <c r="P17" s="99">
        <f>ROUNDDOWN(I17*110%,0)</f>
        <v>1170</v>
      </c>
      <c r="Q17" s="100">
        <f>ROUNDDOWN(J17*110%,0)</f>
        <v>1276</v>
      </c>
      <c r="R17" s="100">
        <f>ROUNDDOWN(K17*110%,0)</f>
        <v>1680</v>
      </c>
      <c r="S17" s="100">
        <f>ROUNDDOWN(L17*110%,0)</f>
        <v>2109</v>
      </c>
      <c r="T17" s="101">
        <f>ROUNDDOWN(M17*110%,0)</f>
        <v>2464</v>
      </c>
      <c r="U17" s="23"/>
    </row>
    <row r="18" spans="1:21" ht="12.75">
      <c r="A18" s="162"/>
      <c r="B18" s="62"/>
      <c r="C18" s="32"/>
      <c r="D18" s="27"/>
      <c r="E18" s="27"/>
      <c r="F18" s="27"/>
      <c r="G18" s="28"/>
      <c r="H18" s="27"/>
      <c r="I18" s="126"/>
      <c r="J18" s="124"/>
      <c r="K18" s="124"/>
      <c r="L18" s="124"/>
      <c r="M18" s="125"/>
      <c r="N18" s="35"/>
      <c r="O18" s="33"/>
      <c r="P18" s="149">
        <v>1.1</v>
      </c>
      <c r="Q18" s="150">
        <v>1.1</v>
      </c>
      <c r="R18" s="150">
        <v>1.1</v>
      </c>
      <c r="S18" s="150">
        <v>1.1</v>
      </c>
      <c r="T18" s="151">
        <v>1.1</v>
      </c>
      <c r="U18" s="24"/>
    </row>
    <row r="19" spans="1:21" ht="12.75">
      <c r="A19" s="153"/>
      <c r="B19" s="62"/>
      <c r="C19" s="32"/>
      <c r="D19" s="27"/>
      <c r="E19" s="27"/>
      <c r="F19" s="27"/>
      <c r="G19" s="28"/>
      <c r="H19" s="27"/>
      <c r="I19" s="126"/>
      <c r="J19" s="124"/>
      <c r="K19" s="124"/>
      <c r="L19" s="124"/>
      <c r="M19" s="125"/>
      <c r="N19" s="35"/>
      <c r="O19" s="33"/>
      <c r="P19" s="149"/>
      <c r="Q19" s="150"/>
      <c r="R19" s="150"/>
      <c r="S19" s="150"/>
      <c r="T19" s="151"/>
      <c r="U19" s="24"/>
    </row>
    <row r="20" spans="1:21" ht="12.75">
      <c r="A20" s="127" t="s">
        <v>78</v>
      </c>
      <c r="B20" s="127"/>
      <c r="C20" s="120">
        <v>639</v>
      </c>
      <c r="D20" s="119">
        <v>771</v>
      </c>
      <c r="E20" s="119">
        <v>971</v>
      </c>
      <c r="F20" s="119">
        <v>1214</v>
      </c>
      <c r="G20" s="121">
        <v>1492</v>
      </c>
      <c r="H20" s="27"/>
      <c r="I20" s="97">
        <v>866</v>
      </c>
      <c r="J20" s="164">
        <v>937</v>
      </c>
      <c r="K20" s="164">
        <v>1234</v>
      </c>
      <c r="L20" s="100">
        <v>1546</v>
      </c>
      <c r="M20" s="165">
        <v>1921</v>
      </c>
      <c r="N20" s="35"/>
      <c r="O20" s="75"/>
      <c r="P20" s="174">
        <f>ROUNDDOWN(I20*110%,0)</f>
        <v>952</v>
      </c>
      <c r="Q20" s="169">
        <f>ROUNDDOWN(J20*110%,0)</f>
        <v>1030</v>
      </c>
      <c r="R20" s="169">
        <f>ROUNDDOWN(K20*110%,0)</f>
        <v>1357</v>
      </c>
      <c r="S20" s="169">
        <f>ROUNDDOWN(L20*110%,0)</f>
        <v>1700</v>
      </c>
      <c r="T20" s="169">
        <f>ROUNDDOWN(M20*110%,0)</f>
        <v>2113</v>
      </c>
      <c r="U20" s="23"/>
    </row>
    <row r="21" spans="3:21" ht="12.75">
      <c r="C21" s="26"/>
      <c r="D21" s="33"/>
      <c r="E21" s="33"/>
      <c r="F21" s="33"/>
      <c r="G21" s="34"/>
      <c r="H21" s="33"/>
      <c r="I21" s="134"/>
      <c r="J21" s="132"/>
      <c r="K21" s="132"/>
      <c r="L21" s="132"/>
      <c r="M21" s="133"/>
      <c r="N21" s="35"/>
      <c r="O21" s="75"/>
      <c r="P21" s="102">
        <v>1.1</v>
      </c>
      <c r="Q21" s="103">
        <v>1.1</v>
      </c>
      <c r="R21" s="103">
        <v>1.1</v>
      </c>
      <c r="S21" s="103">
        <v>1.1</v>
      </c>
      <c r="T21" s="103">
        <v>1.1</v>
      </c>
      <c r="U21" s="23"/>
    </row>
    <row r="22" spans="1:21" ht="12.75">
      <c r="A22" s="95"/>
      <c r="B22" s="62"/>
      <c r="C22" s="32"/>
      <c r="D22" s="27"/>
      <c r="E22" s="27"/>
      <c r="F22" s="27"/>
      <c r="G22" s="28"/>
      <c r="H22" s="27"/>
      <c r="I22" s="134"/>
      <c r="J22" s="132"/>
      <c r="K22" s="132"/>
      <c r="L22" s="132"/>
      <c r="M22" s="133"/>
      <c r="N22" s="27"/>
      <c r="O22" s="27"/>
      <c r="P22" s="99"/>
      <c r="Q22" s="100"/>
      <c r="R22" s="100"/>
      <c r="S22" s="100"/>
      <c r="T22" s="101"/>
      <c r="U22" s="23"/>
    </row>
    <row r="23" spans="1:21" ht="12.75">
      <c r="A23" s="127" t="s">
        <v>35</v>
      </c>
      <c r="B23" s="127"/>
      <c r="C23" s="120">
        <v>682</v>
      </c>
      <c r="D23" s="119">
        <v>881</v>
      </c>
      <c r="E23" s="119">
        <v>1065</v>
      </c>
      <c r="F23" s="119">
        <v>1334</v>
      </c>
      <c r="G23" s="121">
        <v>1491</v>
      </c>
      <c r="H23" s="27"/>
      <c r="I23" s="97">
        <v>1114</v>
      </c>
      <c r="J23" s="164">
        <v>1158</v>
      </c>
      <c r="K23" s="164">
        <v>1525</v>
      </c>
      <c r="L23" s="100">
        <v>2099</v>
      </c>
      <c r="M23" s="165">
        <v>2266</v>
      </c>
      <c r="N23" s="35"/>
      <c r="O23" s="33"/>
      <c r="P23" s="138">
        <f>ROUNDDOWN(I23*110%,0)</f>
        <v>1225</v>
      </c>
      <c r="Q23" s="139">
        <f>ROUNDDOWN(J23*110%,0)</f>
        <v>1273</v>
      </c>
      <c r="R23" s="139">
        <f>ROUNDDOWN(K23*110%,0)</f>
        <v>1677</v>
      </c>
      <c r="S23" s="169">
        <f>ROUNDDOWN(L23*110%,0)</f>
        <v>2308</v>
      </c>
      <c r="T23" s="139">
        <f>ROUNDDOWN(M23*110%,0)</f>
        <v>2492</v>
      </c>
      <c r="U23" s="23"/>
    </row>
    <row r="24" spans="3:21" ht="12.75">
      <c r="C24" s="26"/>
      <c r="D24" s="33"/>
      <c r="E24" s="33"/>
      <c r="F24" s="33"/>
      <c r="G24" s="34"/>
      <c r="H24" s="33"/>
      <c r="I24" s="154"/>
      <c r="J24" s="65"/>
      <c r="K24" s="65"/>
      <c r="L24" s="65"/>
      <c r="M24" s="161"/>
      <c r="N24" s="35"/>
      <c r="O24" s="33"/>
      <c r="P24" s="102">
        <v>1.1</v>
      </c>
      <c r="Q24" s="103">
        <v>1.1</v>
      </c>
      <c r="R24" s="103">
        <v>1.1</v>
      </c>
      <c r="S24" s="103">
        <v>1.1</v>
      </c>
      <c r="T24" s="104">
        <v>1.1</v>
      </c>
      <c r="U24" s="23"/>
    </row>
    <row r="25" spans="3:21" ht="12.75">
      <c r="C25" s="26"/>
      <c r="D25" s="33"/>
      <c r="E25" s="33"/>
      <c r="F25" s="33"/>
      <c r="G25" s="34"/>
      <c r="H25" s="33"/>
      <c r="I25" s="154"/>
      <c r="J25" s="65"/>
      <c r="K25" s="65"/>
      <c r="L25" s="65"/>
      <c r="M25" s="161"/>
      <c r="N25" s="35"/>
      <c r="O25" s="33"/>
      <c r="P25" s="97"/>
      <c r="Q25" s="100"/>
      <c r="R25" s="100"/>
      <c r="S25" s="100"/>
      <c r="T25" s="101"/>
      <c r="U25" s="23"/>
    </row>
    <row r="26" spans="1:21" ht="12.75">
      <c r="A26" s="127" t="s">
        <v>21</v>
      </c>
      <c r="B26" s="127"/>
      <c r="C26" s="120">
        <v>592</v>
      </c>
      <c r="D26" s="119">
        <v>723</v>
      </c>
      <c r="E26" s="119">
        <v>823</v>
      </c>
      <c r="F26" s="119">
        <v>1029</v>
      </c>
      <c r="G26" s="121">
        <v>1155</v>
      </c>
      <c r="H26" s="27"/>
      <c r="I26" s="97">
        <v>812</v>
      </c>
      <c r="J26" s="164">
        <v>818</v>
      </c>
      <c r="K26" s="164">
        <v>1077</v>
      </c>
      <c r="L26" s="100">
        <v>1358</v>
      </c>
      <c r="M26" s="165">
        <v>1524</v>
      </c>
      <c r="N26" s="35"/>
      <c r="O26" s="65"/>
      <c r="P26" s="174">
        <f>ROUNDDOWN(I26*110%,0)</f>
        <v>893</v>
      </c>
      <c r="Q26" s="169">
        <f>ROUNDDOWN(J26*110%,0)</f>
        <v>899</v>
      </c>
      <c r="R26" s="169">
        <f>ROUNDDOWN(K26*110%,0)</f>
        <v>1184</v>
      </c>
      <c r="S26" s="169">
        <f>ROUNDDOWN(L26*110%,0)</f>
        <v>1493</v>
      </c>
      <c r="T26" s="139">
        <f>ROUNDDOWN(M26*110%,0)</f>
        <v>1676</v>
      </c>
      <c r="U26" s="23"/>
    </row>
    <row r="27" spans="3:21" ht="12.75">
      <c r="C27" s="26"/>
      <c r="D27" s="33"/>
      <c r="E27" s="33"/>
      <c r="F27" s="33"/>
      <c r="G27" s="34"/>
      <c r="H27" s="33"/>
      <c r="I27" s="158"/>
      <c r="J27" s="159"/>
      <c r="K27" s="159"/>
      <c r="L27" s="159"/>
      <c r="M27" s="160"/>
      <c r="N27" s="35"/>
      <c r="O27" s="65"/>
      <c r="P27" s="102">
        <v>1.1</v>
      </c>
      <c r="Q27" s="103">
        <v>1.1</v>
      </c>
      <c r="R27" s="103">
        <v>1.1</v>
      </c>
      <c r="S27" s="103">
        <v>1.1</v>
      </c>
      <c r="T27" s="103">
        <v>1.1</v>
      </c>
      <c r="U27" s="23"/>
    </row>
    <row r="28" spans="3:21" ht="12.75">
      <c r="C28" s="26"/>
      <c r="D28" s="33"/>
      <c r="E28" s="33"/>
      <c r="F28" s="33"/>
      <c r="G28" s="34"/>
      <c r="H28" s="33"/>
      <c r="I28" s="158"/>
      <c r="J28" s="159"/>
      <c r="K28" s="159"/>
      <c r="L28" s="159"/>
      <c r="M28" s="160"/>
      <c r="N28" s="35"/>
      <c r="O28" s="65"/>
      <c r="P28" s="102"/>
      <c r="Q28" s="103"/>
      <c r="R28" s="103"/>
      <c r="S28" s="103"/>
      <c r="T28" s="103"/>
      <c r="U28" s="23"/>
    </row>
    <row r="29" spans="1:21" ht="12.75">
      <c r="A29" s="127" t="s">
        <v>79</v>
      </c>
      <c r="B29" s="127"/>
      <c r="C29" s="120">
        <v>353</v>
      </c>
      <c r="D29" s="119">
        <v>501</v>
      </c>
      <c r="E29" s="119">
        <v>617</v>
      </c>
      <c r="F29" s="119">
        <v>775</v>
      </c>
      <c r="G29" s="121">
        <v>959</v>
      </c>
      <c r="H29" s="27"/>
      <c r="I29" s="97">
        <v>842</v>
      </c>
      <c r="J29" s="164">
        <v>859</v>
      </c>
      <c r="K29" s="164">
        <v>1095</v>
      </c>
      <c r="L29" s="100">
        <v>1467</v>
      </c>
      <c r="M29" s="165">
        <v>1577</v>
      </c>
      <c r="N29" s="35"/>
      <c r="O29" s="33"/>
      <c r="P29" s="170">
        <f>ROUNDDOWN(I29*110%,0)</f>
        <v>926</v>
      </c>
      <c r="Q29" s="171">
        <f>ROUNDDOWN(J29*110%,0)</f>
        <v>944</v>
      </c>
      <c r="R29" s="171">
        <f>ROUNDDOWN(K29*110%,0)</f>
        <v>1204</v>
      </c>
      <c r="S29" s="100">
        <f>ROUNDDOWN(L29*110%,0)</f>
        <v>1613</v>
      </c>
      <c r="T29" s="171">
        <f>ROUNDDOWN(M29*110%,0)</f>
        <v>1734</v>
      </c>
      <c r="U29" s="23"/>
    </row>
    <row r="30" spans="3:21" ht="12.75">
      <c r="C30" s="26"/>
      <c r="D30" s="33"/>
      <c r="E30" s="33"/>
      <c r="F30" s="33"/>
      <c r="G30" s="34"/>
      <c r="H30" s="33"/>
      <c r="I30" s="154"/>
      <c r="J30" s="65"/>
      <c r="K30" s="65"/>
      <c r="L30" s="65"/>
      <c r="M30" s="161"/>
      <c r="N30" s="35"/>
      <c r="O30" s="33"/>
      <c r="P30" s="105">
        <v>1.1</v>
      </c>
      <c r="Q30" s="106">
        <v>1.1</v>
      </c>
      <c r="R30" s="106">
        <v>1.1</v>
      </c>
      <c r="S30" s="106">
        <v>1.1</v>
      </c>
      <c r="T30" s="106">
        <v>1.1</v>
      </c>
      <c r="U30" s="23"/>
    </row>
    <row r="31" spans="3:21" ht="12.75">
      <c r="C31" s="26"/>
      <c r="D31" s="33"/>
      <c r="E31" s="33"/>
      <c r="F31" s="33"/>
      <c r="G31" s="34"/>
      <c r="H31" s="33"/>
      <c r="I31" s="154"/>
      <c r="J31" s="65"/>
      <c r="K31" s="65"/>
      <c r="L31" s="65"/>
      <c r="M31" s="161"/>
      <c r="N31" s="35"/>
      <c r="O31" s="33"/>
      <c r="P31" s="107"/>
      <c r="Q31" s="100"/>
      <c r="R31" s="100"/>
      <c r="S31" s="100"/>
      <c r="T31" s="101"/>
      <c r="U31" s="23"/>
    </row>
    <row r="32" spans="1:21" ht="12.75">
      <c r="A32" s="62" t="s">
        <v>67</v>
      </c>
      <c r="C32" s="26">
        <v>414</v>
      </c>
      <c r="D32" s="33">
        <v>564</v>
      </c>
      <c r="E32" s="33">
        <v>678</v>
      </c>
      <c r="F32" s="33">
        <v>851</v>
      </c>
      <c r="G32" s="34">
        <v>1050</v>
      </c>
      <c r="H32" s="33"/>
      <c r="I32" s="97">
        <v>970</v>
      </c>
      <c r="J32" s="164">
        <v>1117</v>
      </c>
      <c r="K32" s="164">
        <v>1438</v>
      </c>
      <c r="L32" s="100">
        <v>1792</v>
      </c>
      <c r="M32" s="165">
        <v>1948</v>
      </c>
      <c r="N32" s="35"/>
      <c r="O32" s="33"/>
      <c r="P32" s="99">
        <f>ROUNDDOWN(I32*110%,0)</f>
        <v>1067</v>
      </c>
      <c r="Q32" s="100">
        <f>ROUNDDOWN(J32*110%,0)</f>
        <v>1228</v>
      </c>
      <c r="R32" s="100">
        <f>ROUNDDOWN(K32*110%,0)</f>
        <v>1581</v>
      </c>
      <c r="S32" s="100">
        <f>ROUNDDOWN(L32*110%,0)</f>
        <v>1971</v>
      </c>
      <c r="T32" s="101">
        <f>ROUNDDOWN(M32*110%,0)</f>
        <v>2142</v>
      </c>
      <c r="U32" s="23"/>
    </row>
    <row r="33" spans="3:21" ht="12.75">
      <c r="C33" s="26"/>
      <c r="D33" s="33"/>
      <c r="E33" s="33"/>
      <c r="F33" s="33"/>
      <c r="G33" s="34"/>
      <c r="H33" s="33"/>
      <c r="I33" s="154"/>
      <c r="J33" s="65"/>
      <c r="K33" s="65"/>
      <c r="L33" s="65"/>
      <c r="M33" s="161"/>
      <c r="N33" s="35"/>
      <c r="O33" s="33"/>
      <c r="P33" s="105">
        <f>P32/I32</f>
        <v>1.1</v>
      </c>
      <c r="Q33" s="106">
        <f>Q32/J32</f>
        <v>1.099373321396598</v>
      </c>
      <c r="R33" s="106">
        <f>R32/K32</f>
        <v>1.099443671766342</v>
      </c>
      <c r="S33" s="106">
        <f>S32/L32</f>
        <v>1.0998883928571428</v>
      </c>
      <c r="T33" s="106">
        <f>T32/M32</f>
        <v>1.0995893223819302</v>
      </c>
      <c r="U33" s="23"/>
    </row>
    <row r="34" spans="3:21" ht="12.75">
      <c r="C34" s="26"/>
      <c r="D34" s="33"/>
      <c r="E34" s="33"/>
      <c r="F34" s="33"/>
      <c r="G34" s="34"/>
      <c r="H34" s="33"/>
      <c r="I34" s="154"/>
      <c r="J34" s="65"/>
      <c r="K34" s="65"/>
      <c r="L34" s="65"/>
      <c r="M34" s="161"/>
      <c r="N34" s="35"/>
      <c r="O34" s="33"/>
      <c r="P34" s="105"/>
      <c r="Q34" s="106"/>
      <c r="R34" s="106"/>
      <c r="S34" s="106"/>
      <c r="T34" s="106"/>
      <c r="U34" s="23"/>
    </row>
    <row r="35" spans="1:21" ht="14.25">
      <c r="A35" s="62" t="s">
        <v>68</v>
      </c>
      <c r="C35" s="26">
        <v>439</v>
      </c>
      <c r="D35" s="33">
        <v>544</v>
      </c>
      <c r="E35" s="33">
        <v>686</v>
      </c>
      <c r="F35" s="33">
        <v>857</v>
      </c>
      <c r="G35" s="34">
        <v>1055</v>
      </c>
      <c r="H35" s="33"/>
      <c r="I35" s="97">
        <v>1066</v>
      </c>
      <c r="J35" s="164">
        <v>1188</v>
      </c>
      <c r="K35" s="164">
        <v>1534</v>
      </c>
      <c r="L35" s="100">
        <v>1912</v>
      </c>
      <c r="M35" s="165">
        <v>2078</v>
      </c>
      <c r="N35" s="35"/>
      <c r="O35" s="38"/>
      <c r="P35" s="99">
        <f>ROUNDDOWN(I35*110%,0)</f>
        <v>1172</v>
      </c>
      <c r="Q35" s="100">
        <f>ROUNDDOWN(J35*110%,0)</f>
        <v>1306</v>
      </c>
      <c r="R35" s="100">
        <f>ROUNDDOWN(K35*110%,0)</f>
        <v>1687</v>
      </c>
      <c r="S35" s="100">
        <f>ROUNDDOWN(L35*110%,0)</f>
        <v>2103</v>
      </c>
      <c r="T35" s="100">
        <f>ROUNDDOWN(M35*110%,0)</f>
        <v>2285</v>
      </c>
      <c r="U35" s="23"/>
    </row>
    <row r="36" spans="3:21" ht="14.25">
      <c r="C36" s="26"/>
      <c r="D36" s="33"/>
      <c r="E36" s="33"/>
      <c r="F36" s="33"/>
      <c r="G36" s="34"/>
      <c r="H36" s="33"/>
      <c r="I36" s="154"/>
      <c r="J36" s="65"/>
      <c r="K36" s="65"/>
      <c r="L36" s="65"/>
      <c r="M36" s="161"/>
      <c r="N36" s="35"/>
      <c r="O36" s="38"/>
      <c r="P36" s="105">
        <f>P35/I35</f>
        <v>1.099437148217636</v>
      </c>
      <c r="Q36" s="106">
        <f>Q35/J35</f>
        <v>1.0993265993265993</v>
      </c>
      <c r="R36" s="106">
        <f>R35/K35</f>
        <v>1.0997392438070404</v>
      </c>
      <c r="S36" s="106">
        <f>S35/L35</f>
        <v>1.0998953974895398</v>
      </c>
      <c r="T36" s="106">
        <f>T35/M35</f>
        <v>1.0996150144369585</v>
      </c>
      <c r="U36" s="23"/>
    </row>
    <row r="37" spans="3:21" ht="14.25">
      <c r="C37" s="26"/>
      <c r="D37" s="33"/>
      <c r="E37" s="33"/>
      <c r="F37" s="33"/>
      <c r="G37" s="34"/>
      <c r="H37" s="33"/>
      <c r="I37" s="154"/>
      <c r="J37" s="65"/>
      <c r="K37" s="65"/>
      <c r="L37" s="65"/>
      <c r="M37" s="161"/>
      <c r="N37" s="35"/>
      <c r="O37" s="38"/>
      <c r="P37" s="105"/>
      <c r="Q37" s="106"/>
      <c r="R37" s="106"/>
      <c r="S37" s="106"/>
      <c r="T37" s="106"/>
      <c r="U37" s="23"/>
    </row>
    <row r="38" spans="1:21" ht="14.25">
      <c r="A38" s="62" t="s">
        <v>22</v>
      </c>
      <c r="C38" s="26"/>
      <c r="D38" s="33"/>
      <c r="E38" s="33"/>
      <c r="F38" s="33"/>
      <c r="G38" s="34"/>
      <c r="H38" s="33"/>
      <c r="I38" s="97">
        <v>770</v>
      </c>
      <c r="J38" s="164">
        <v>784</v>
      </c>
      <c r="K38" s="164">
        <v>962</v>
      </c>
      <c r="L38" s="100">
        <v>1199</v>
      </c>
      <c r="M38" s="165">
        <v>1303</v>
      </c>
      <c r="N38" s="35"/>
      <c r="O38" s="38"/>
      <c r="P38" s="99">
        <f>ROUNDDOWN(I38*110%,0)</f>
        <v>847</v>
      </c>
      <c r="Q38" s="100">
        <f>ROUNDDOWN(J38*110%,0)</f>
        <v>862</v>
      </c>
      <c r="R38" s="100">
        <f>ROUNDDOWN(K38*110%,0)</f>
        <v>1058</v>
      </c>
      <c r="S38" s="100">
        <f>ROUNDDOWN(L38*110%,0)</f>
        <v>1318</v>
      </c>
      <c r="T38" s="101">
        <f>ROUNDDOWN(M38*110%,0)</f>
        <v>1433</v>
      </c>
      <c r="U38" s="23"/>
    </row>
    <row r="39" spans="3:21" ht="15" thickBot="1">
      <c r="C39" s="26"/>
      <c r="D39" s="33"/>
      <c r="E39" s="33"/>
      <c r="F39" s="33"/>
      <c r="G39" s="34"/>
      <c r="H39" s="33"/>
      <c r="I39" s="43"/>
      <c r="J39" s="44"/>
      <c r="K39" s="44"/>
      <c r="L39" s="44"/>
      <c r="M39" s="45"/>
      <c r="N39" s="35"/>
      <c r="O39" s="38"/>
      <c r="P39" s="108">
        <f>P38/I38</f>
        <v>1.1</v>
      </c>
      <c r="Q39" s="109">
        <f>Q38/J38</f>
        <v>1.0994897959183674</v>
      </c>
      <c r="R39" s="109">
        <f>R38/K38</f>
        <v>1.0997920997920998</v>
      </c>
      <c r="S39" s="109">
        <f>S38/L38</f>
        <v>1.0992493744787322</v>
      </c>
      <c r="T39" s="110">
        <f>T38/M38</f>
        <v>1.0997697620874904</v>
      </c>
      <c r="U39" s="23"/>
    </row>
    <row r="40" spans="1:21" ht="14.25">
      <c r="A40" s="77"/>
      <c r="C40" s="26"/>
      <c r="D40" s="33"/>
      <c r="E40" s="33"/>
      <c r="F40" s="33"/>
      <c r="G40" s="34"/>
      <c r="H40" s="33"/>
      <c r="I40" s="58"/>
      <c r="J40" s="58"/>
      <c r="K40" s="58"/>
      <c r="L40" s="58"/>
      <c r="M40" s="58"/>
      <c r="N40" s="35"/>
      <c r="O40" s="38"/>
      <c r="P40" s="76"/>
      <c r="Q40" s="76"/>
      <c r="R40" s="76"/>
      <c r="S40" s="76"/>
      <c r="T40" s="76"/>
      <c r="U40" s="24"/>
    </row>
    <row r="41" spans="1:21" ht="15.75">
      <c r="A41" s="137" t="s">
        <v>73</v>
      </c>
      <c r="C41" s="26"/>
      <c r="D41" s="33"/>
      <c r="E41" s="33"/>
      <c r="F41" s="33"/>
      <c r="G41" s="34"/>
      <c r="H41" s="33"/>
      <c r="I41" s="35"/>
      <c r="J41" s="35"/>
      <c r="K41" s="35"/>
      <c r="L41" s="35"/>
      <c r="M41" s="35"/>
      <c r="N41" s="35"/>
      <c r="O41" s="38"/>
      <c r="P41" s="68"/>
      <c r="Q41" s="68"/>
      <c r="R41" s="68"/>
      <c r="S41" s="68"/>
      <c r="T41" s="68"/>
      <c r="U41" s="24"/>
    </row>
    <row r="42" spans="1:21" ht="14.25">
      <c r="A42" s="144" t="s">
        <v>76</v>
      </c>
      <c r="B42" s="142"/>
      <c r="C42" s="145"/>
      <c r="D42" s="140"/>
      <c r="E42" s="140"/>
      <c r="F42" s="140"/>
      <c r="G42" s="146"/>
      <c r="H42" s="140"/>
      <c r="I42" s="143"/>
      <c r="J42" s="143"/>
      <c r="K42" s="143"/>
      <c r="L42" s="143"/>
      <c r="M42" s="143"/>
      <c r="N42" s="35"/>
      <c r="O42" s="38"/>
      <c r="P42" s="68"/>
      <c r="Q42" s="68"/>
      <c r="R42" s="68"/>
      <c r="S42" s="68"/>
      <c r="T42" s="68"/>
      <c r="U42" s="24"/>
    </row>
    <row r="43" spans="1:21" s="62" customFormat="1" ht="14.25">
      <c r="A43" s="128" t="s">
        <v>96</v>
      </c>
      <c r="B43" s="127"/>
      <c r="C43" s="120"/>
      <c r="D43" s="119"/>
      <c r="E43" s="119"/>
      <c r="F43" s="119"/>
      <c r="G43" s="121"/>
      <c r="H43" s="119"/>
      <c r="I43" s="129"/>
      <c r="J43" s="129"/>
      <c r="K43" s="129"/>
      <c r="L43" s="129"/>
      <c r="M43" s="129"/>
      <c r="N43" s="130"/>
      <c r="O43" s="96"/>
      <c r="P43" s="122"/>
      <c r="Q43" s="68"/>
      <c r="R43" s="68"/>
      <c r="S43" s="68"/>
      <c r="T43" s="68"/>
      <c r="U43" s="37"/>
    </row>
    <row r="44" spans="1:21" s="62" customFormat="1" ht="15.75" customHeight="1">
      <c r="A44" s="95"/>
      <c r="C44" s="32"/>
      <c r="D44" s="27"/>
      <c r="E44" s="27"/>
      <c r="F44" s="27"/>
      <c r="G44" s="28"/>
      <c r="H44" s="27"/>
      <c r="I44" s="30"/>
      <c r="J44" s="30"/>
      <c r="K44" s="30"/>
      <c r="L44" s="30"/>
      <c r="M44" s="30"/>
      <c r="N44" s="30"/>
      <c r="O44" s="96"/>
      <c r="P44" s="68"/>
      <c r="Q44" s="68"/>
      <c r="R44" s="68"/>
      <c r="S44" s="68"/>
      <c r="T44" s="68"/>
      <c r="U44" s="37"/>
    </row>
    <row r="45" spans="1:21" ht="15" thickBot="1">
      <c r="A45" s="57"/>
      <c r="B45" s="62"/>
      <c r="C45" s="26"/>
      <c r="D45" s="33"/>
      <c r="E45" s="33"/>
      <c r="F45" s="33"/>
      <c r="G45" s="34"/>
      <c r="H45" s="33"/>
      <c r="J45" s="35"/>
      <c r="K45" s="35"/>
      <c r="L45" s="35"/>
      <c r="M45" s="35"/>
      <c r="N45" s="35"/>
      <c r="O45" s="38"/>
      <c r="P45" s="68"/>
      <c r="Q45" s="68"/>
      <c r="R45" s="68"/>
      <c r="S45" s="68"/>
      <c r="T45" s="68"/>
      <c r="U45" s="24"/>
    </row>
    <row r="46" spans="3:21" ht="14.25">
      <c r="C46" s="26"/>
      <c r="D46" s="33"/>
      <c r="E46" s="33"/>
      <c r="F46" s="33"/>
      <c r="G46" s="34"/>
      <c r="H46" s="33"/>
      <c r="I46" s="178" t="s">
        <v>98</v>
      </c>
      <c r="J46" s="179"/>
      <c r="K46" s="179"/>
      <c r="L46" s="179"/>
      <c r="M46" s="180"/>
      <c r="N46" s="35"/>
      <c r="O46" s="38"/>
      <c r="P46" s="178" t="s">
        <v>97</v>
      </c>
      <c r="Q46" s="181"/>
      <c r="R46" s="181"/>
      <c r="S46" s="181"/>
      <c r="T46" s="182"/>
      <c r="U46" s="24"/>
    </row>
    <row r="47" spans="3:21" ht="14.25">
      <c r="C47" s="26"/>
      <c r="D47" s="33"/>
      <c r="E47" s="33"/>
      <c r="F47" s="33"/>
      <c r="G47" s="34"/>
      <c r="H47" s="33"/>
      <c r="I47" s="15"/>
      <c r="J47" s="14"/>
      <c r="K47" s="14"/>
      <c r="L47" s="14"/>
      <c r="M47" s="16"/>
      <c r="N47" s="35"/>
      <c r="O47" s="38"/>
      <c r="P47" s="15"/>
      <c r="Q47" s="17"/>
      <c r="R47" s="17"/>
      <c r="S47" s="17"/>
      <c r="T47" s="18"/>
      <c r="U47" s="24"/>
    </row>
    <row r="48" spans="3:21" ht="14.25">
      <c r="C48" s="26"/>
      <c r="D48" s="33"/>
      <c r="E48" s="33"/>
      <c r="F48" s="33"/>
      <c r="G48" s="34"/>
      <c r="H48" s="33"/>
      <c r="I48" s="20" t="s">
        <v>61</v>
      </c>
      <c r="J48" s="21" t="s">
        <v>62</v>
      </c>
      <c r="K48" s="21" t="s">
        <v>63</v>
      </c>
      <c r="L48" s="21" t="s">
        <v>64</v>
      </c>
      <c r="M48" s="22" t="s">
        <v>65</v>
      </c>
      <c r="N48" s="35"/>
      <c r="O48" s="38"/>
      <c r="P48" s="20" t="s">
        <v>61</v>
      </c>
      <c r="Q48" s="21" t="s">
        <v>62</v>
      </c>
      <c r="R48" s="21" t="s">
        <v>63</v>
      </c>
      <c r="S48" s="21" t="s">
        <v>64</v>
      </c>
      <c r="T48" s="22" t="s">
        <v>65</v>
      </c>
      <c r="U48" s="24"/>
    </row>
    <row r="49" spans="3:21" ht="14.25">
      <c r="C49" s="26"/>
      <c r="D49" s="33"/>
      <c r="E49" s="33"/>
      <c r="F49" s="33"/>
      <c r="G49" s="34"/>
      <c r="H49" s="33"/>
      <c r="I49" s="29"/>
      <c r="J49" s="35"/>
      <c r="K49" s="35"/>
      <c r="L49" s="35"/>
      <c r="M49" s="36"/>
      <c r="N49" s="35"/>
      <c r="O49" s="38"/>
      <c r="P49" s="71"/>
      <c r="Q49" s="68"/>
      <c r="R49" s="68"/>
      <c r="S49" s="68"/>
      <c r="T49" s="68"/>
      <c r="U49" s="23"/>
    </row>
    <row r="50" spans="1:21" ht="14.25">
      <c r="A50" s="127" t="s">
        <v>69</v>
      </c>
      <c r="C50" s="26"/>
      <c r="D50" s="33"/>
      <c r="E50" s="33"/>
      <c r="F50" s="33"/>
      <c r="G50" s="34"/>
      <c r="H50" s="33"/>
      <c r="I50" s="97">
        <v>669</v>
      </c>
      <c r="J50" s="164">
        <v>815</v>
      </c>
      <c r="K50" s="164">
        <v>1026</v>
      </c>
      <c r="L50" s="100">
        <v>1309</v>
      </c>
      <c r="M50" s="165">
        <v>1428</v>
      </c>
      <c r="N50" s="35"/>
      <c r="O50" s="38"/>
      <c r="P50" s="170">
        <f>ROUNDDOWN(I50*110%,0)</f>
        <v>735</v>
      </c>
      <c r="Q50" s="171">
        <f>ROUNDDOWN(J50*110%,0)</f>
        <v>896</v>
      </c>
      <c r="R50" s="171">
        <f>ROUNDDOWN(K50*110%,0)</f>
        <v>1128</v>
      </c>
      <c r="S50" s="171">
        <f>ROUNDDOWN(L50*110%,0)</f>
        <v>1439</v>
      </c>
      <c r="T50" s="175">
        <f>ROUNDDOWN(M50*110%,0)</f>
        <v>1570</v>
      </c>
      <c r="U50" s="23"/>
    </row>
    <row r="51" spans="3:21" ht="14.25">
      <c r="C51" s="26"/>
      <c r="D51" s="33"/>
      <c r="E51" s="33"/>
      <c r="F51" s="33"/>
      <c r="G51" s="34"/>
      <c r="H51" s="33"/>
      <c r="I51" s="154"/>
      <c r="J51" s="65"/>
      <c r="K51" s="65"/>
      <c r="L51" s="65"/>
      <c r="M51" s="161"/>
      <c r="N51" s="35"/>
      <c r="O51" s="38"/>
      <c r="P51" s="102">
        <f>P50/I50</f>
        <v>1.0986547085201794</v>
      </c>
      <c r="Q51" s="103">
        <f>Q50/J50</f>
        <v>1.0993865030674848</v>
      </c>
      <c r="R51" s="103">
        <f>R50/K50</f>
        <v>1.0994152046783625</v>
      </c>
      <c r="S51" s="103">
        <f>S50/L50</f>
        <v>1.0993124522536286</v>
      </c>
      <c r="T51" s="104">
        <f>T50/M50</f>
        <v>1.0994397759103642</v>
      </c>
      <c r="U51" s="23"/>
    </row>
    <row r="52" spans="3:21" ht="14.25">
      <c r="C52" s="26"/>
      <c r="D52" s="33"/>
      <c r="E52" s="33"/>
      <c r="F52" s="33"/>
      <c r="G52" s="34"/>
      <c r="H52" s="33"/>
      <c r="I52" s="154"/>
      <c r="J52" s="65"/>
      <c r="K52" s="65"/>
      <c r="L52" s="65"/>
      <c r="M52" s="161"/>
      <c r="N52" s="35"/>
      <c r="O52" s="38"/>
      <c r="P52" s="102"/>
      <c r="Q52" s="103"/>
      <c r="R52" s="103"/>
      <c r="S52" s="103"/>
      <c r="T52" s="104"/>
      <c r="U52" s="23"/>
    </row>
    <row r="53" spans="1:21" ht="14.25">
      <c r="A53" s="62" t="s">
        <v>89</v>
      </c>
      <c r="B53" s="62"/>
      <c r="C53" s="26"/>
      <c r="D53" s="33"/>
      <c r="E53" s="33"/>
      <c r="F53" s="33"/>
      <c r="G53" s="34"/>
      <c r="H53" s="33"/>
      <c r="I53" s="97">
        <v>794</v>
      </c>
      <c r="J53" s="164">
        <v>898</v>
      </c>
      <c r="K53" s="164">
        <v>1075</v>
      </c>
      <c r="L53" s="100">
        <v>1340</v>
      </c>
      <c r="M53" s="165">
        <v>1591</v>
      </c>
      <c r="N53" s="57"/>
      <c r="O53" s="38"/>
      <c r="P53" s="99">
        <f>ROUNDDOWN(I53*110%,0)</f>
        <v>873</v>
      </c>
      <c r="Q53" s="100">
        <f>ROUNDDOWN(J53*110%,0)</f>
        <v>987</v>
      </c>
      <c r="R53" s="100">
        <f>ROUNDDOWN(K53*110%,0)</f>
        <v>1182</v>
      </c>
      <c r="S53" s="100">
        <f>ROUNDDOWN(L53*110%,0)</f>
        <v>1474</v>
      </c>
      <c r="T53" s="100">
        <f>ROUNDDOWN(M53*110%,0)</f>
        <v>1750</v>
      </c>
      <c r="U53" s="23"/>
    </row>
    <row r="54" spans="1:21" ht="14.25">
      <c r="A54" s="62"/>
      <c r="B54" s="62"/>
      <c r="C54" s="26"/>
      <c r="D54" s="33"/>
      <c r="E54" s="33"/>
      <c r="F54" s="33"/>
      <c r="G54" s="34"/>
      <c r="H54" s="33"/>
      <c r="I54" s="134"/>
      <c r="J54" s="132"/>
      <c r="K54" s="132"/>
      <c r="L54" s="132"/>
      <c r="M54" s="133"/>
      <c r="N54" s="57"/>
      <c r="O54" s="38"/>
      <c r="P54" s="102">
        <f>P53/I53</f>
        <v>1.0994962216624684</v>
      </c>
      <c r="Q54" s="103">
        <f>Q53/J53</f>
        <v>1.099109131403118</v>
      </c>
      <c r="R54" s="103">
        <f>R53/K53</f>
        <v>1.0995348837209302</v>
      </c>
      <c r="S54" s="103">
        <f>S53/L53</f>
        <v>1.1</v>
      </c>
      <c r="T54" s="103">
        <f>T53/M53</f>
        <v>1.0999371464487744</v>
      </c>
      <c r="U54" s="23"/>
    </row>
    <row r="55" spans="1:21" ht="14.25">
      <c r="A55" s="19"/>
      <c r="C55" s="26"/>
      <c r="D55" s="33"/>
      <c r="E55" s="33"/>
      <c r="F55" s="33"/>
      <c r="G55" s="34"/>
      <c r="H55" s="33"/>
      <c r="I55" s="154"/>
      <c r="J55" s="65"/>
      <c r="K55" s="65"/>
      <c r="L55" s="65"/>
      <c r="M55" s="161"/>
      <c r="N55" s="35"/>
      <c r="O55" s="38"/>
      <c r="P55" s="111"/>
      <c r="Q55" s="112"/>
      <c r="R55" s="112"/>
      <c r="S55" s="112"/>
      <c r="T55" s="113"/>
      <c r="U55" s="23"/>
    </row>
    <row r="56" spans="1:21" ht="14.25">
      <c r="A56" s="62" t="s">
        <v>94</v>
      </c>
      <c r="C56" s="26"/>
      <c r="D56" s="33"/>
      <c r="E56" s="33"/>
      <c r="F56" s="33"/>
      <c r="G56" s="34"/>
      <c r="H56" s="33"/>
      <c r="I56" s="97">
        <v>737</v>
      </c>
      <c r="J56" s="164">
        <v>875</v>
      </c>
      <c r="K56" s="164">
        <v>1115</v>
      </c>
      <c r="L56" s="100">
        <v>1389</v>
      </c>
      <c r="M56" s="165">
        <v>1611</v>
      </c>
      <c r="N56" s="35"/>
      <c r="O56" s="38"/>
      <c r="P56" s="99">
        <f>ROUNDDOWN(I56*110%,0)</f>
        <v>810</v>
      </c>
      <c r="Q56" s="100">
        <f>ROUNDDOWN(J56*110%,0)</f>
        <v>962</v>
      </c>
      <c r="R56" s="100">
        <f>ROUNDDOWN(K56*110%,0)</f>
        <v>1226</v>
      </c>
      <c r="S56" s="100">
        <f>ROUNDDOWN(L56*110%,0)</f>
        <v>1527</v>
      </c>
      <c r="T56" s="100">
        <f>ROUNDDOWN(M56*110%,0)</f>
        <v>1772</v>
      </c>
      <c r="U56" s="23"/>
    </row>
    <row r="57" spans="1:21" ht="14.25">
      <c r="A57" s="135"/>
      <c r="C57" s="26"/>
      <c r="D57" s="33"/>
      <c r="E57" s="33"/>
      <c r="F57" s="33"/>
      <c r="G57" s="34"/>
      <c r="H57" s="33"/>
      <c r="I57" s="154"/>
      <c r="J57" s="65"/>
      <c r="K57" s="65"/>
      <c r="L57" s="65"/>
      <c r="M57" s="161"/>
      <c r="N57" s="35"/>
      <c r="O57" s="38"/>
      <c r="P57" s="102">
        <v>1.1</v>
      </c>
      <c r="Q57" s="103">
        <v>1.1</v>
      </c>
      <c r="R57" s="103">
        <v>1.1</v>
      </c>
      <c r="S57" s="103">
        <v>1.1</v>
      </c>
      <c r="T57" s="103">
        <v>1.1</v>
      </c>
      <c r="U57" s="23"/>
    </row>
    <row r="58" spans="1:21" ht="14.25">
      <c r="A58" s="47"/>
      <c r="C58" s="26"/>
      <c r="D58" s="33"/>
      <c r="E58" s="33"/>
      <c r="F58" s="33"/>
      <c r="G58" s="34"/>
      <c r="H58" s="33"/>
      <c r="I58" s="154"/>
      <c r="J58" s="65"/>
      <c r="K58" s="65"/>
      <c r="L58" s="65"/>
      <c r="M58" s="161"/>
      <c r="N58" s="35"/>
      <c r="O58" s="38"/>
      <c r="P58" s="147"/>
      <c r="Q58" s="148"/>
      <c r="R58" s="148"/>
      <c r="S58" s="148"/>
      <c r="T58" s="148"/>
      <c r="U58" s="23"/>
    </row>
    <row r="59" spans="1:21" ht="12.75">
      <c r="A59" s="127" t="s">
        <v>32</v>
      </c>
      <c r="B59" s="127"/>
      <c r="C59" s="26">
        <v>549</v>
      </c>
      <c r="D59" s="33">
        <v>663</v>
      </c>
      <c r="E59" s="33">
        <v>827</v>
      </c>
      <c r="F59" s="33">
        <v>1033</v>
      </c>
      <c r="G59" s="34">
        <v>1158</v>
      </c>
      <c r="H59" s="33"/>
      <c r="I59" s="97">
        <v>785</v>
      </c>
      <c r="J59" s="164">
        <v>953</v>
      </c>
      <c r="K59" s="164">
        <v>1205</v>
      </c>
      <c r="L59" s="100">
        <v>1543</v>
      </c>
      <c r="M59" s="165">
        <v>1715</v>
      </c>
      <c r="N59" s="35"/>
      <c r="O59" s="33"/>
      <c r="P59" s="170">
        <f>ROUNDDOWN(I59*110%,0)</f>
        <v>863</v>
      </c>
      <c r="Q59" s="171">
        <f>ROUNDDOWN(J59*110%,0)</f>
        <v>1048</v>
      </c>
      <c r="R59" s="171">
        <f>ROUNDDOWN(K59*110%,0)</f>
        <v>1325</v>
      </c>
      <c r="S59" s="100">
        <f>ROUNDDOWN(L59*110%,0)</f>
        <v>1697</v>
      </c>
      <c r="T59" s="100">
        <f>ROUNDDOWN(M59*110%,0)</f>
        <v>1886</v>
      </c>
      <c r="U59" s="23"/>
    </row>
    <row r="60" spans="3:23" ht="12.75">
      <c r="C60" s="26"/>
      <c r="D60" s="33"/>
      <c r="E60" s="33"/>
      <c r="F60" s="33"/>
      <c r="G60" s="33"/>
      <c r="H60" s="33"/>
      <c r="I60" s="154"/>
      <c r="J60" s="65"/>
      <c r="K60" s="65"/>
      <c r="L60" s="65"/>
      <c r="M60" s="161"/>
      <c r="N60" s="35"/>
      <c r="O60" s="33"/>
      <c r="P60" s="102">
        <f>P59/I59</f>
        <v>1.0993630573248407</v>
      </c>
      <c r="Q60" s="103">
        <f>Q59/J59</f>
        <v>1.099685204616999</v>
      </c>
      <c r="R60" s="103">
        <f>R59/K59</f>
        <v>1.099585062240664</v>
      </c>
      <c r="S60" s="103">
        <f>S59/L59</f>
        <v>1.099805573558004</v>
      </c>
      <c r="T60" s="103">
        <f>T59/M59</f>
        <v>1.0997084548104956</v>
      </c>
      <c r="U60" s="23"/>
      <c r="W60" s="13" t="s">
        <v>93</v>
      </c>
    </row>
    <row r="61" spans="1:21" ht="12.75">
      <c r="A61" s="62"/>
      <c r="B61" s="62"/>
      <c r="C61" s="26"/>
      <c r="D61" s="33"/>
      <c r="E61" s="33"/>
      <c r="F61" s="33"/>
      <c r="G61" s="33"/>
      <c r="H61" s="33"/>
      <c r="I61" s="154"/>
      <c r="J61" s="65"/>
      <c r="K61" s="65"/>
      <c r="L61" s="65"/>
      <c r="M61" s="161"/>
      <c r="N61" s="35"/>
      <c r="O61" s="33"/>
      <c r="P61" s="99"/>
      <c r="Q61" s="100"/>
      <c r="R61" s="100"/>
      <c r="S61" s="100"/>
      <c r="T61" s="101"/>
      <c r="U61" s="23"/>
    </row>
    <row r="62" spans="1:21" s="62" customFormat="1" ht="12.75">
      <c r="A62" s="62" t="s">
        <v>80</v>
      </c>
      <c r="C62" s="32"/>
      <c r="D62" s="27"/>
      <c r="E62" s="27"/>
      <c r="F62" s="27"/>
      <c r="G62" s="27"/>
      <c r="H62" s="27"/>
      <c r="I62" s="97">
        <v>726</v>
      </c>
      <c r="J62" s="164">
        <v>731</v>
      </c>
      <c r="K62" s="164">
        <v>963</v>
      </c>
      <c r="L62" s="100">
        <v>1300</v>
      </c>
      <c r="M62" s="165">
        <v>1305</v>
      </c>
      <c r="N62" s="30"/>
      <c r="O62" s="27"/>
      <c r="P62" s="138">
        <f>ROUNDDOWN(I62*110%,0)</f>
        <v>798</v>
      </c>
      <c r="Q62" s="139">
        <f>ROUNDDOWN(J62*110%,0)</f>
        <v>804</v>
      </c>
      <c r="R62" s="139">
        <f>ROUNDDOWN(K62*110%,0)</f>
        <v>1059</v>
      </c>
      <c r="S62" s="139">
        <f>ROUNDDOWN(L62*110%,0)</f>
        <v>1430</v>
      </c>
      <c r="T62" s="139">
        <f>ROUNDDOWN(M62*110%,0)</f>
        <v>1435</v>
      </c>
      <c r="U62" s="123"/>
    </row>
    <row r="63" spans="3:21" ht="12.75">
      <c r="C63" s="26"/>
      <c r="D63" s="33"/>
      <c r="E63" s="33"/>
      <c r="F63" s="33"/>
      <c r="G63" s="33"/>
      <c r="H63" s="33"/>
      <c r="I63" s="154"/>
      <c r="J63" s="65"/>
      <c r="K63" s="65"/>
      <c r="L63" s="65"/>
      <c r="M63" s="161"/>
      <c r="N63" s="35"/>
      <c r="O63" s="33"/>
      <c r="P63" s="102">
        <f>P62/I62</f>
        <v>1.0991735537190082</v>
      </c>
      <c r="Q63" s="103">
        <f>Q62/J62</f>
        <v>1.0998632010943912</v>
      </c>
      <c r="R63" s="103">
        <f>R62/K62</f>
        <v>1.0996884735202492</v>
      </c>
      <c r="S63" s="103">
        <f>S62/L62</f>
        <v>1.1</v>
      </c>
      <c r="T63" s="103">
        <f>T62/M62</f>
        <v>1.0996168582375478</v>
      </c>
      <c r="U63" s="23"/>
    </row>
    <row r="64" spans="3:21" ht="12.75">
      <c r="C64" s="26"/>
      <c r="D64" s="33"/>
      <c r="E64" s="33"/>
      <c r="F64" s="33"/>
      <c r="G64" s="33"/>
      <c r="H64" s="33"/>
      <c r="I64" s="172"/>
      <c r="J64" s="65"/>
      <c r="K64" s="65"/>
      <c r="L64" s="65"/>
      <c r="M64" s="161"/>
      <c r="N64" s="35"/>
      <c r="O64" s="33"/>
      <c r="P64" s="173"/>
      <c r="Q64" s="114"/>
      <c r="R64" s="114"/>
      <c r="S64" s="114"/>
      <c r="T64" s="115"/>
      <c r="U64" s="23"/>
    </row>
    <row r="65" spans="1:21" s="62" customFormat="1" ht="12.75">
      <c r="A65" s="183" t="s">
        <v>100</v>
      </c>
      <c r="B65" s="183"/>
      <c r="C65" s="32"/>
      <c r="D65" s="27"/>
      <c r="E65" s="27"/>
      <c r="F65" s="27"/>
      <c r="G65" s="27"/>
      <c r="H65" s="27"/>
      <c r="I65" s="184">
        <v>1013</v>
      </c>
      <c r="J65" s="185">
        <v>1100</v>
      </c>
      <c r="K65" s="185">
        <v>1398</v>
      </c>
      <c r="L65" s="185">
        <v>1742</v>
      </c>
      <c r="M65" s="186">
        <v>1894</v>
      </c>
      <c r="N65" s="30"/>
      <c r="O65" s="27"/>
      <c r="P65" s="187">
        <f>ROUNDDOWN(I65*110%,0)</f>
        <v>1114</v>
      </c>
      <c r="Q65" s="188">
        <f>ROUNDDOWN(J65*110%,0)</f>
        <v>1210</v>
      </c>
      <c r="R65" s="188">
        <f>ROUNDDOWN(K65*110%,0)</f>
        <v>1537</v>
      </c>
      <c r="S65" s="188">
        <f>ROUNDDOWN(L65*110%,0)</f>
        <v>1916</v>
      </c>
      <c r="T65" s="188">
        <f>ROUNDDOWN(M65*110%,0)</f>
        <v>2083</v>
      </c>
      <c r="U65" s="123"/>
    </row>
    <row r="66" spans="3:21" ht="13.5" thickBot="1">
      <c r="C66" s="41"/>
      <c r="D66" s="42"/>
      <c r="E66" s="42"/>
      <c r="F66" s="42"/>
      <c r="G66" s="42"/>
      <c r="H66" s="34"/>
      <c r="I66" s="43"/>
      <c r="J66" s="44"/>
      <c r="K66" s="44"/>
      <c r="L66" s="44"/>
      <c r="M66" s="45"/>
      <c r="N66" s="35"/>
      <c r="O66" s="33"/>
      <c r="P66" s="108">
        <f>P65/I65</f>
        <v>1.0997038499506417</v>
      </c>
      <c r="Q66" s="109">
        <f>Q65/J65</f>
        <v>1.1</v>
      </c>
      <c r="R66" s="109">
        <f>R65/K65</f>
        <v>1.0994277539341917</v>
      </c>
      <c r="S66" s="109">
        <f>S65/L65</f>
        <v>1.0998851894374282</v>
      </c>
      <c r="T66" s="110">
        <f>T65/M65</f>
        <v>1.0997888067581838</v>
      </c>
      <c r="U66" s="23"/>
    </row>
    <row r="67" spans="13:20" ht="12">
      <c r="M67" s="33"/>
      <c r="N67" s="33"/>
      <c r="O67" s="24"/>
      <c r="P67" s="46"/>
      <c r="Q67" s="37"/>
      <c r="R67" s="37"/>
      <c r="S67" s="37"/>
      <c r="T67" s="37"/>
    </row>
    <row r="68" spans="1:20" ht="15.75">
      <c r="A68" s="137" t="s">
        <v>73</v>
      </c>
      <c r="M68" s="33"/>
      <c r="N68" s="33"/>
      <c r="O68" s="24"/>
      <c r="P68" s="46"/>
      <c r="Q68" s="37"/>
      <c r="R68" s="37"/>
      <c r="S68" s="37"/>
      <c r="T68" s="37"/>
    </row>
    <row r="69" spans="1:15" ht="12">
      <c r="A69" s="144" t="s">
        <v>76</v>
      </c>
      <c r="B69" s="142"/>
      <c r="C69" s="142"/>
      <c r="D69" s="142"/>
      <c r="E69" s="142"/>
      <c r="F69" s="142"/>
      <c r="G69" s="142"/>
      <c r="H69" s="142"/>
      <c r="I69" s="142"/>
      <c r="J69" s="140"/>
      <c r="K69" s="140"/>
      <c r="L69" s="140"/>
      <c r="M69" s="140"/>
      <c r="N69" s="27"/>
      <c r="O69" s="62"/>
    </row>
    <row r="70" spans="1:16" ht="12.75">
      <c r="A70" s="128" t="s">
        <v>96</v>
      </c>
      <c r="B70" s="127"/>
      <c r="C70" s="127"/>
      <c r="D70" s="127"/>
      <c r="E70" s="127"/>
      <c r="F70" s="127"/>
      <c r="G70" s="127"/>
      <c r="H70" s="127"/>
      <c r="I70" s="127"/>
      <c r="J70" s="119"/>
      <c r="K70" s="119"/>
      <c r="L70" s="119"/>
      <c r="M70" s="119"/>
      <c r="N70" s="119"/>
      <c r="P70" s="122"/>
    </row>
    <row r="71" spans="1:14" ht="12.75">
      <c r="A71" s="94"/>
      <c r="J71" s="33"/>
      <c r="K71" s="33"/>
      <c r="L71" s="33"/>
      <c r="M71" s="33"/>
      <c r="N71" s="33"/>
    </row>
    <row r="72" spans="9:21" ht="12.75" thickBot="1">
      <c r="I72" s="177"/>
      <c r="J72" s="177"/>
      <c r="K72" s="177"/>
      <c r="L72" s="177"/>
      <c r="M72" s="177"/>
      <c r="N72" s="177"/>
      <c r="O72" s="177"/>
      <c r="P72" s="177"/>
      <c r="Q72" s="177"/>
      <c r="R72" s="177"/>
      <c r="S72" s="177"/>
      <c r="T72" s="177"/>
      <c r="U72" s="177"/>
    </row>
    <row r="73" spans="1:20" ht="12.75" customHeight="1">
      <c r="A73" s="19" t="s">
        <v>60</v>
      </c>
      <c r="C73" s="178" t="s">
        <v>70</v>
      </c>
      <c r="D73" s="179"/>
      <c r="E73" s="179"/>
      <c r="F73" s="179"/>
      <c r="G73" s="179"/>
      <c r="H73" s="16"/>
      <c r="I73" s="178" t="s">
        <v>98</v>
      </c>
      <c r="J73" s="179"/>
      <c r="K73" s="179"/>
      <c r="L73" s="179"/>
      <c r="M73" s="180"/>
      <c r="N73" s="14"/>
      <c r="P73" s="178" t="s">
        <v>97</v>
      </c>
      <c r="Q73" s="181"/>
      <c r="R73" s="181"/>
      <c r="S73" s="181"/>
      <c r="T73" s="182"/>
    </row>
    <row r="74" spans="1:20" ht="12">
      <c r="A74" s="47" t="s">
        <v>77</v>
      </c>
      <c r="C74" s="20" t="s">
        <v>61</v>
      </c>
      <c r="D74" s="21" t="s">
        <v>62</v>
      </c>
      <c r="E74" s="21" t="s">
        <v>63</v>
      </c>
      <c r="F74" s="21" t="s">
        <v>64</v>
      </c>
      <c r="G74" s="21" t="s">
        <v>65</v>
      </c>
      <c r="H74" s="22"/>
      <c r="I74" s="20" t="s">
        <v>61</v>
      </c>
      <c r="J74" s="21" t="s">
        <v>62</v>
      </c>
      <c r="K74" s="21" t="s">
        <v>63</v>
      </c>
      <c r="L74" s="21" t="s">
        <v>64</v>
      </c>
      <c r="M74" s="22" t="s">
        <v>65</v>
      </c>
      <c r="N74" s="21"/>
      <c r="P74" s="20" t="s">
        <v>61</v>
      </c>
      <c r="Q74" s="48" t="s">
        <v>62</v>
      </c>
      <c r="R74" s="48" t="s">
        <v>63</v>
      </c>
      <c r="S74" s="48" t="s">
        <v>64</v>
      </c>
      <c r="T74" s="49" t="s">
        <v>65</v>
      </c>
    </row>
    <row r="75" spans="3:20" ht="12">
      <c r="C75" s="23"/>
      <c r="D75" s="24"/>
      <c r="E75" s="24"/>
      <c r="F75" s="24"/>
      <c r="G75" s="24"/>
      <c r="H75" s="25"/>
      <c r="I75" s="23"/>
      <c r="J75" s="24"/>
      <c r="K75" s="24"/>
      <c r="L75" s="24"/>
      <c r="M75" s="25"/>
      <c r="N75" s="24"/>
      <c r="P75" s="23"/>
      <c r="Q75" s="24"/>
      <c r="R75" s="24"/>
      <c r="S75" s="24"/>
      <c r="T75" s="25"/>
    </row>
    <row r="76" spans="1:20" ht="12.75">
      <c r="A76" s="127" t="s">
        <v>71</v>
      </c>
      <c r="C76" s="32">
        <v>710</v>
      </c>
      <c r="D76" s="27">
        <v>723</v>
      </c>
      <c r="E76" s="27">
        <v>961</v>
      </c>
      <c r="F76" s="27">
        <v>1203</v>
      </c>
      <c r="G76" s="27">
        <v>1350</v>
      </c>
      <c r="H76" s="28"/>
      <c r="I76" s="97">
        <v>1126</v>
      </c>
      <c r="J76" s="164">
        <v>1518</v>
      </c>
      <c r="K76" s="164">
        <v>1728</v>
      </c>
      <c r="L76" s="100">
        <v>2153</v>
      </c>
      <c r="M76" s="165">
        <v>2390</v>
      </c>
      <c r="N76" s="30"/>
      <c r="P76" s="99">
        <f>ROUNDDOWN(I76*110%,0)</f>
        <v>1238</v>
      </c>
      <c r="Q76" s="100">
        <f>ROUNDDOWN(J76*110%,0)</f>
        <v>1669</v>
      </c>
      <c r="R76" s="100">
        <f>ROUNDDOWN(K76*110%,0)</f>
        <v>1900</v>
      </c>
      <c r="S76" s="171">
        <f>ROUNDDOWN(L76*110%,0)</f>
        <v>2368</v>
      </c>
      <c r="T76" s="101">
        <f>ROUNDDOWN(M76*110%,0)</f>
        <v>2629</v>
      </c>
    </row>
    <row r="77" spans="3:20" ht="12.75">
      <c r="C77" s="32"/>
      <c r="D77" s="27"/>
      <c r="E77" s="27"/>
      <c r="F77" s="27"/>
      <c r="G77" s="27"/>
      <c r="H77" s="28"/>
      <c r="I77" s="158"/>
      <c r="J77" s="159"/>
      <c r="K77" s="159"/>
      <c r="L77" s="159"/>
      <c r="M77" s="160"/>
      <c r="N77" s="30"/>
      <c r="P77" s="116">
        <f>P76/I76</f>
        <v>1.0994671403197158</v>
      </c>
      <c r="Q77" s="117">
        <v>1.1</v>
      </c>
      <c r="R77" s="117">
        <v>1.1</v>
      </c>
      <c r="S77" s="117">
        <v>1.1</v>
      </c>
      <c r="T77" s="118">
        <v>1.1</v>
      </c>
    </row>
    <row r="78" spans="3:20" ht="12.75">
      <c r="C78" s="32"/>
      <c r="D78" s="27"/>
      <c r="E78" s="27"/>
      <c r="F78" s="27"/>
      <c r="G78" s="27"/>
      <c r="H78" s="28"/>
      <c r="I78" s="158"/>
      <c r="J78" s="159"/>
      <c r="K78" s="159"/>
      <c r="L78" s="159"/>
      <c r="M78" s="160"/>
      <c r="N78" s="30"/>
      <c r="P78" s="116"/>
      <c r="Q78" s="117"/>
      <c r="R78" s="117"/>
      <c r="S78" s="117"/>
      <c r="T78" s="118"/>
    </row>
    <row r="79" spans="1:20" ht="12.75">
      <c r="A79" s="62" t="s">
        <v>72</v>
      </c>
      <c r="C79" s="32">
        <v>807</v>
      </c>
      <c r="D79" s="27">
        <v>1082</v>
      </c>
      <c r="E79" s="27">
        <v>1443</v>
      </c>
      <c r="F79" s="27">
        <v>1803</v>
      </c>
      <c r="G79" s="27">
        <v>2019</v>
      </c>
      <c r="H79" s="28"/>
      <c r="I79" s="97">
        <v>1248</v>
      </c>
      <c r="J79" s="164">
        <v>1305</v>
      </c>
      <c r="K79" s="164">
        <v>1719</v>
      </c>
      <c r="L79" s="100">
        <v>2320</v>
      </c>
      <c r="M79" s="165">
        <v>2329</v>
      </c>
      <c r="N79" s="30"/>
      <c r="P79" s="99">
        <f>ROUNDDOWN(I79*110%,0)</f>
        <v>1372</v>
      </c>
      <c r="Q79" s="100">
        <f>ROUNDDOWN(J79*110%,0)</f>
        <v>1435</v>
      </c>
      <c r="R79" s="100">
        <f>ROUNDDOWN(K79*110%,0)</f>
        <v>1890</v>
      </c>
      <c r="S79" s="100">
        <f>ROUNDDOWN(L79*110%,0)</f>
        <v>2552</v>
      </c>
      <c r="T79" s="101">
        <f>ROUNDDOWN(M79*110%,0)</f>
        <v>2561</v>
      </c>
    </row>
    <row r="80" spans="3:20" ht="12.75">
      <c r="C80" s="32"/>
      <c r="D80" s="27"/>
      <c r="E80" s="27"/>
      <c r="F80" s="27"/>
      <c r="G80" s="27"/>
      <c r="H80" s="28"/>
      <c r="I80" s="50"/>
      <c r="J80" s="30"/>
      <c r="K80" s="30"/>
      <c r="L80" s="30"/>
      <c r="M80" s="31"/>
      <c r="N80" s="30"/>
      <c r="P80" s="116">
        <f>P79/I79</f>
        <v>1.0993589743589745</v>
      </c>
      <c r="Q80" s="117">
        <v>1.1</v>
      </c>
      <c r="R80" s="117">
        <v>1.1</v>
      </c>
      <c r="S80" s="117">
        <v>1.1</v>
      </c>
      <c r="T80" s="118">
        <v>1.1</v>
      </c>
    </row>
    <row r="81" spans="3:20" ht="12.75" thickBot="1">
      <c r="C81" s="51"/>
      <c r="D81" s="52"/>
      <c r="E81" s="52"/>
      <c r="F81" s="52"/>
      <c r="G81" s="52"/>
      <c r="H81" s="31"/>
      <c r="I81" s="41"/>
      <c r="J81" s="42"/>
      <c r="K81" s="42"/>
      <c r="L81" s="42"/>
      <c r="M81" s="53"/>
      <c r="N81" s="33"/>
      <c r="P81" s="54"/>
      <c r="Q81" s="55"/>
      <c r="R81" s="55"/>
      <c r="S81" s="55"/>
      <c r="T81" s="56"/>
    </row>
    <row r="82" spans="3:14" ht="12">
      <c r="C82" s="35"/>
      <c r="D82" s="35"/>
      <c r="E82" s="35"/>
      <c r="F82" s="35"/>
      <c r="G82" s="35"/>
      <c r="H82" s="35"/>
      <c r="I82" s="33"/>
      <c r="J82" s="27"/>
      <c r="K82" s="27"/>
      <c r="L82" s="27"/>
      <c r="M82" s="27"/>
      <c r="N82" s="27"/>
    </row>
    <row r="83" spans="3:14" ht="12">
      <c r="C83" s="35"/>
      <c r="D83" s="35"/>
      <c r="E83" s="35"/>
      <c r="F83" s="35"/>
      <c r="G83" s="35"/>
      <c r="H83" s="35"/>
      <c r="I83" s="33"/>
      <c r="J83" s="27"/>
      <c r="K83" s="27"/>
      <c r="L83" s="27"/>
      <c r="M83" s="27"/>
      <c r="N83" s="27"/>
    </row>
    <row r="84" spans="3:14" ht="12">
      <c r="C84" s="35"/>
      <c r="D84" s="35"/>
      <c r="E84" s="35"/>
      <c r="F84" s="35"/>
      <c r="G84" s="35"/>
      <c r="H84" s="35"/>
      <c r="I84" s="33"/>
      <c r="J84" s="27"/>
      <c r="K84" s="27"/>
      <c r="L84" s="27"/>
      <c r="M84" s="27"/>
      <c r="N84" s="27"/>
    </row>
    <row r="85" spans="3:14" ht="12">
      <c r="C85" s="35"/>
      <c r="D85" s="35"/>
      <c r="E85" s="35"/>
      <c r="F85" s="35"/>
      <c r="G85" s="35"/>
      <c r="H85" s="35"/>
      <c r="I85" s="33"/>
      <c r="J85" s="27"/>
      <c r="K85" s="27"/>
      <c r="L85" s="27"/>
      <c r="M85" s="27"/>
      <c r="N85" s="27"/>
    </row>
    <row r="86" spans="3:14" ht="12">
      <c r="C86" s="35"/>
      <c r="D86" s="35"/>
      <c r="E86" s="35"/>
      <c r="F86" s="35"/>
      <c r="G86" s="35"/>
      <c r="H86" s="35"/>
      <c r="I86" s="33"/>
      <c r="J86" s="27"/>
      <c r="K86" s="27"/>
      <c r="L86" s="27"/>
      <c r="M86" s="27"/>
      <c r="N86" s="27"/>
    </row>
    <row r="87" spans="3:14" ht="12">
      <c r="C87" s="35"/>
      <c r="D87" s="35"/>
      <c r="E87" s="35"/>
      <c r="F87" s="35"/>
      <c r="G87" s="35"/>
      <c r="H87" s="35"/>
      <c r="I87" s="33"/>
      <c r="J87" s="27"/>
      <c r="K87" s="27"/>
      <c r="L87" s="27"/>
      <c r="M87" s="27"/>
      <c r="N87" s="27"/>
    </row>
    <row r="88" spans="3:14" ht="12">
      <c r="C88" s="35"/>
      <c r="D88" s="35"/>
      <c r="E88" s="35"/>
      <c r="F88" s="35"/>
      <c r="G88" s="35"/>
      <c r="H88" s="35"/>
      <c r="I88" s="33"/>
      <c r="J88" s="27"/>
      <c r="K88" s="27"/>
      <c r="L88" s="27"/>
      <c r="M88" s="27"/>
      <c r="N88" s="27"/>
    </row>
    <row r="89" spans="3:14" ht="12">
      <c r="C89" s="35"/>
      <c r="D89" s="35"/>
      <c r="E89" s="35"/>
      <c r="F89" s="35"/>
      <c r="G89" s="35"/>
      <c r="H89" s="35"/>
      <c r="I89" s="33"/>
      <c r="J89" s="27"/>
      <c r="K89" s="27"/>
      <c r="L89" s="27"/>
      <c r="M89" s="27"/>
      <c r="N89" s="27"/>
    </row>
    <row r="90" spans="1:14" ht="15.75">
      <c r="A90" s="137" t="s">
        <v>73</v>
      </c>
      <c r="C90" s="35"/>
      <c r="D90" s="35"/>
      <c r="E90" s="35"/>
      <c r="F90" s="35"/>
      <c r="G90" s="35"/>
      <c r="H90" s="35"/>
      <c r="I90" s="33"/>
      <c r="J90" s="37"/>
      <c r="K90" s="37"/>
      <c r="L90" s="37"/>
      <c r="M90" s="37"/>
      <c r="N90" s="37"/>
    </row>
    <row r="91" spans="1:19" ht="12.75">
      <c r="A91" s="141" t="s">
        <v>76</v>
      </c>
      <c r="B91" s="142"/>
      <c r="C91" s="143"/>
      <c r="D91" s="143"/>
      <c r="E91" s="143"/>
      <c r="F91" s="143"/>
      <c r="G91" s="143"/>
      <c r="H91" s="143"/>
      <c r="I91" s="140"/>
      <c r="J91" s="140"/>
      <c r="K91" s="140"/>
      <c r="L91" s="140"/>
      <c r="M91" s="140"/>
      <c r="N91" s="27"/>
      <c r="O91" s="37"/>
      <c r="P91" s="24"/>
      <c r="Q91" s="24"/>
      <c r="R91" s="24"/>
      <c r="S91" s="24"/>
    </row>
    <row r="92" spans="1:19" ht="12.75">
      <c r="A92" s="128" t="s">
        <v>96</v>
      </c>
      <c r="B92" s="127"/>
      <c r="C92" s="129"/>
      <c r="D92" s="129"/>
      <c r="E92" s="129"/>
      <c r="F92" s="129"/>
      <c r="G92" s="129"/>
      <c r="H92" s="129"/>
      <c r="I92" s="119"/>
      <c r="J92" s="131"/>
      <c r="K92" s="131"/>
      <c r="L92" s="131"/>
      <c r="M92" s="131"/>
      <c r="N92" s="131"/>
      <c r="O92" s="33"/>
      <c r="P92" s="122"/>
      <c r="Q92" s="33"/>
      <c r="R92" s="33"/>
      <c r="S92" s="33"/>
    </row>
    <row r="93" spans="3:19" ht="12">
      <c r="C93" s="35"/>
      <c r="D93" s="35"/>
      <c r="E93" s="35"/>
      <c r="F93" s="35"/>
      <c r="G93" s="35"/>
      <c r="H93" s="35"/>
      <c r="I93" s="33"/>
      <c r="J93" s="27"/>
      <c r="K93" s="27"/>
      <c r="L93" s="27"/>
      <c r="M93" s="27"/>
      <c r="N93" s="27"/>
      <c r="O93" s="33"/>
      <c r="P93" s="33"/>
      <c r="Q93" s="33"/>
      <c r="R93" s="33"/>
      <c r="S93" s="33"/>
    </row>
    <row r="94" spans="15:19" ht="12">
      <c r="O94" s="33"/>
      <c r="P94" s="33"/>
      <c r="Q94" s="33"/>
      <c r="R94" s="33"/>
      <c r="S94" s="33"/>
    </row>
    <row r="95" spans="15:19" ht="12">
      <c r="O95" s="33"/>
      <c r="P95" s="33"/>
      <c r="Q95" s="33"/>
      <c r="R95" s="33"/>
      <c r="S95" s="33"/>
    </row>
    <row r="96" spans="15:19" ht="12">
      <c r="O96" s="33"/>
      <c r="P96" s="33"/>
      <c r="Q96" s="33"/>
      <c r="R96" s="33"/>
      <c r="S96" s="33"/>
    </row>
    <row r="97" spans="15:19" ht="12">
      <c r="O97" s="33"/>
      <c r="P97" s="33"/>
      <c r="Q97" s="33"/>
      <c r="R97" s="33"/>
      <c r="S97" s="33"/>
    </row>
    <row r="98" spans="15:19" ht="12">
      <c r="O98" s="33"/>
      <c r="P98" s="33"/>
      <c r="Q98" s="33"/>
      <c r="R98" s="33"/>
      <c r="S98" s="33"/>
    </row>
    <row r="99" spans="15:19" ht="12">
      <c r="O99" s="33"/>
      <c r="P99" s="33"/>
      <c r="Q99" s="33"/>
      <c r="R99" s="33"/>
      <c r="S99" s="33"/>
    </row>
    <row r="100" spans="15:19" ht="12">
      <c r="O100" s="33"/>
      <c r="P100" s="33"/>
      <c r="Q100" s="33"/>
      <c r="R100" s="33"/>
      <c r="S100" s="33"/>
    </row>
    <row r="101" spans="15:19" ht="12">
      <c r="O101" s="33"/>
      <c r="P101" s="33"/>
      <c r="Q101" s="33"/>
      <c r="R101" s="33"/>
      <c r="S101" s="33"/>
    </row>
    <row r="102" spans="15:19" ht="12">
      <c r="O102" s="33"/>
      <c r="P102" s="33"/>
      <c r="Q102" s="33"/>
      <c r="R102" s="33"/>
      <c r="S102" s="33"/>
    </row>
    <row r="103" spans="15:19" ht="12">
      <c r="O103" s="33"/>
      <c r="P103" s="33"/>
      <c r="Q103" s="33"/>
      <c r="R103" s="33"/>
      <c r="S103" s="33"/>
    </row>
    <row r="104" spans="15:19" ht="12">
      <c r="O104" s="33"/>
      <c r="P104" s="33"/>
      <c r="Q104" s="33"/>
      <c r="R104" s="33"/>
      <c r="S104" s="33"/>
    </row>
    <row r="105" spans="15:19" ht="12">
      <c r="O105" s="33"/>
      <c r="P105" s="33"/>
      <c r="Q105" s="33"/>
      <c r="R105" s="33"/>
      <c r="S105" s="33"/>
    </row>
    <row r="106" spans="15:19" ht="12">
      <c r="O106" s="33"/>
      <c r="P106" s="33"/>
      <c r="Q106" s="33"/>
      <c r="R106" s="33"/>
      <c r="S106" s="33"/>
    </row>
    <row r="107" spans="15:19" ht="12">
      <c r="O107" s="33"/>
      <c r="P107" s="33"/>
      <c r="Q107" s="33"/>
      <c r="R107" s="33"/>
      <c r="S107" s="33"/>
    </row>
    <row r="108" spans="15:19" ht="12">
      <c r="O108" s="33"/>
      <c r="P108" s="33"/>
      <c r="Q108" s="33"/>
      <c r="R108" s="33"/>
      <c r="S108" s="33"/>
    </row>
    <row r="109" spans="15:19" ht="12">
      <c r="O109" s="33"/>
      <c r="P109" s="33"/>
      <c r="Q109" s="33"/>
      <c r="R109" s="33"/>
      <c r="S109" s="33"/>
    </row>
    <row r="110" spans="15:19" ht="12">
      <c r="O110" s="33"/>
      <c r="P110" s="27"/>
      <c r="Q110" s="27"/>
      <c r="R110" s="27"/>
      <c r="S110" s="27"/>
    </row>
    <row r="111" spans="15:19" ht="12">
      <c r="O111" s="33"/>
      <c r="P111" s="33"/>
      <c r="Q111" s="33"/>
      <c r="R111" s="33"/>
      <c r="S111" s="33"/>
    </row>
    <row r="112" spans="15:19" ht="12">
      <c r="O112" s="33"/>
      <c r="P112" s="33"/>
      <c r="Q112" s="33"/>
      <c r="R112" s="33"/>
      <c r="S112" s="33"/>
    </row>
    <row r="113" spans="15:19" ht="12">
      <c r="O113" s="33"/>
      <c r="P113" s="33"/>
      <c r="Q113" s="33"/>
      <c r="R113" s="33"/>
      <c r="S113" s="33"/>
    </row>
    <row r="114" spans="15:19" ht="12">
      <c r="O114" s="33"/>
      <c r="P114" s="33"/>
      <c r="Q114" s="33"/>
      <c r="R114" s="33"/>
      <c r="S114" s="33"/>
    </row>
    <row r="115" spans="15:19" ht="12">
      <c r="O115" s="33"/>
      <c r="P115" s="33"/>
      <c r="Q115" s="33"/>
      <c r="R115" s="33"/>
      <c r="S115" s="33"/>
    </row>
  </sheetData>
  <sheetProtection/>
  <mergeCells count="9">
    <mergeCell ref="I72:U72"/>
    <mergeCell ref="C73:G73"/>
    <mergeCell ref="I73:M73"/>
    <mergeCell ref="P73:T73"/>
    <mergeCell ref="C1:G1"/>
    <mergeCell ref="I1:M1"/>
    <mergeCell ref="P1:T1"/>
    <mergeCell ref="I46:M46"/>
    <mergeCell ref="P46:T46"/>
  </mergeCells>
  <printOptions gridLines="1" horizontalCentered="1"/>
  <pageMargins left="0.75" right="0.75" top="1" bottom="1" header="0.5" footer="0.5"/>
  <pageSetup horizontalDpi="600" verticalDpi="600" orientation="landscape" scale="76" r:id="rId1"/>
  <headerFooter alignWithMargins="0">
    <oddHeader>&amp;C&amp;"Arial,Bold"DHCD SECTION 8 HCVP APPLICABLE PAYMENT STANDARDS (APS) EFFECTIVE 
JANUARY 1, 2020
</oddHeader>
    <oddFooter>&amp;L2020_APS</oddFooter>
  </headerFooter>
  <rowBreaks count="2" manualBreakCount="2">
    <brk id="45" max="20" man="1"/>
    <brk id="70" max="20" man="1"/>
  </rowBreaks>
  <ignoredErrors>
    <ignoredError sqref="P7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 User</dc:creator>
  <cp:keywords/>
  <dc:description/>
  <cp:lastModifiedBy>Gomes, Larry (OCD)</cp:lastModifiedBy>
  <cp:lastPrinted>2020-03-12T14:43:21Z</cp:lastPrinted>
  <dcterms:created xsi:type="dcterms:W3CDTF">2005-06-02T16:18:55Z</dcterms:created>
  <dcterms:modified xsi:type="dcterms:W3CDTF">2020-03-12T14:43:36Z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