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deborah_harrison_mass_gov/Documents/Documents/Agencies/BCHAP/"/>
    </mc:Choice>
  </mc:AlternateContent>
  <xr:revisionPtr revIDLastSave="0" documentId="8_{D4112527-8215-4B70-99B1-F102829D12A9}" xr6:coauthVersionLast="47" xr6:coauthVersionMax="47" xr10:uidLastSave="{00000000-0000-0000-0000-000000000000}"/>
  <bookViews>
    <workbookView xWindow="4740" yWindow="1620" windowWidth="12480" windowHeight="11325" xr2:uid="{00000000-000D-0000-FFFF-FFFF00000000}"/>
  </bookViews>
  <sheets>
    <sheet name="Suicide 2022 page 1" sheetId="1" r:id="rId1"/>
    <sheet name="Suicide 2022 page 2" sheetId="2" r:id="rId2"/>
  </sheets>
  <definedNames>
    <definedName name="_xlnm.Print_Area" localSheetId="0">'Suicide 2022 page 1'!$A$1:$O$45</definedName>
    <definedName name="_xlnm.Print_Area" localSheetId="1">'Suicide 2022 page 2'!$A$1:$O$48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I23" i="1"/>
  <c r="E23" i="1"/>
  <c r="M35" i="2"/>
  <c r="I35" i="2"/>
  <c r="E35" i="2"/>
  <c r="M34" i="2"/>
  <c r="I34" i="2"/>
  <c r="E34" i="2"/>
  <c r="M41" i="1"/>
  <c r="M40" i="1"/>
  <c r="M39" i="1"/>
  <c r="M38" i="1"/>
  <c r="M37" i="1"/>
  <c r="I41" i="1"/>
  <c r="I40" i="1"/>
  <c r="I39" i="1"/>
  <c r="I38" i="1"/>
  <c r="I37" i="1"/>
  <c r="E41" i="1"/>
  <c r="E40" i="1"/>
  <c r="E39" i="1"/>
  <c r="E38" i="1"/>
  <c r="E37" i="1"/>
  <c r="M36" i="2"/>
  <c r="M33" i="2"/>
  <c r="M32" i="2"/>
  <c r="I36" i="2"/>
  <c r="I33" i="2"/>
  <c r="I32" i="2"/>
  <c r="E36" i="2"/>
  <c r="E33" i="2"/>
  <c r="E32" i="2"/>
  <c r="M29" i="2"/>
  <c r="M28" i="2"/>
  <c r="M27" i="2"/>
  <c r="M26" i="2"/>
  <c r="M25" i="2"/>
  <c r="I29" i="2"/>
  <c r="I28" i="2"/>
  <c r="I27" i="2"/>
  <c r="I26" i="2"/>
  <c r="I25" i="2"/>
  <c r="E29" i="2"/>
  <c r="E28" i="2"/>
  <c r="E27" i="2"/>
  <c r="E26" i="2"/>
  <c r="E25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M36" i="1"/>
  <c r="I36" i="1"/>
  <c r="M33" i="1"/>
  <c r="M34" i="1"/>
  <c r="M32" i="1"/>
  <c r="M31" i="1"/>
  <c r="M30" i="1"/>
  <c r="M29" i="1"/>
  <c r="M28" i="1"/>
  <c r="M27" i="1"/>
  <c r="I33" i="1"/>
  <c r="I34" i="1"/>
  <c r="I32" i="1"/>
  <c r="I31" i="1"/>
  <c r="I30" i="1"/>
  <c r="I29" i="1"/>
  <c r="I28" i="1"/>
  <c r="I27" i="1"/>
  <c r="E33" i="1"/>
  <c r="E34" i="1"/>
  <c r="E32" i="1"/>
  <c r="E31" i="1"/>
  <c r="E30" i="1"/>
  <c r="E29" i="1"/>
  <c r="E28" i="1"/>
  <c r="E27" i="1"/>
  <c r="E36" i="1"/>
  <c r="M24" i="1"/>
  <c r="M22" i="1"/>
  <c r="M21" i="1"/>
  <c r="M20" i="1"/>
  <c r="M19" i="1"/>
  <c r="I24" i="1"/>
  <c r="I22" i="1"/>
  <c r="I21" i="1"/>
  <c r="I20" i="1"/>
  <c r="I19" i="1"/>
  <c r="E24" i="1"/>
  <c r="E22" i="1"/>
  <c r="E21" i="1"/>
  <c r="E20" i="1"/>
  <c r="E19" i="1"/>
  <c r="M16" i="1"/>
  <c r="M15" i="1"/>
  <c r="M14" i="1"/>
  <c r="M13" i="1"/>
  <c r="M12" i="1"/>
  <c r="M11" i="1"/>
  <c r="M10" i="1"/>
  <c r="M9" i="1"/>
  <c r="M8" i="1"/>
  <c r="I16" i="1"/>
  <c r="I15" i="1"/>
  <c r="I14" i="1"/>
  <c r="I13" i="1"/>
  <c r="I12" i="1"/>
  <c r="I11" i="1"/>
  <c r="I10" i="1"/>
  <c r="I9" i="1"/>
  <c r="I8" i="1"/>
  <c r="E16" i="1"/>
  <c r="E9" i="1"/>
  <c r="E10" i="1"/>
  <c r="E11" i="1"/>
  <c r="E12" i="1"/>
  <c r="E13" i="1"/>
  <c r="E14" i="1"/>
  <c r="E15" i="1"/>
  <c r="E8" i="1"/>
</calcChain>
</file>

<file path=xl/sharedStrings.xml><?xml version="1.0" encoding="utf-8"?>
<sst xmlns="http://schemas.openxmlformats.org/spreadsheetml/2006/main" count="154" uniqueCount="73">
  <si>
    <t>MASSACHUSETTS VIOLENT DEATH REPORTING SYSTEM</t>
  </si>
  <si>
    <t>TOTAL</t>
  </si>
  <si>
    <t>Count</t>
  </si>
  <si>
    <t>Rate per</t>
  </si>
  <si>
    <t>AGE GROUP</t>
  </si>
  <si>
    <t>0-14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</si>
  <si>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</si>
  <si>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</si>
  <si>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</si>
  <si>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</si>
  <si>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</si>
  <si>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</si>
  <si>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</si>
  <si>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</si>
  <si>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Total</t>
  </si>
  <si>
    <t>White, non-Hispanic</t>
  </si>
  <si>
    <t>Black, non-Hispanic</t>
  </si>
  <si>
    <t>Hispanic</t>
  </si>
  <si>
    <t>MARITAL STATUS (Ages 15+)</t>
  </si>
  <si>
    <t>Married</t>
  </si>
  <si>
    <t>Never Married</t>
  </si>
  <si>
    <t>Widowed</t>
  </si>
  <si>
    <t>Divorced</t>
  </si>
  <si>
    <t>Unknown</t>
  </si>
  <si>
    <t>Source: Massachusetts Violent Death Reporting System, Injury Surveillance Program, Massachusetts Department of Public Health</t>
  </si>
  <si>
    <t>--</t>
  </si>
  <si>
    <t>COUNTY OF INJURY</t>
  </si>
  <si>
    <t>Barnstable</t>
  </si>
  <si>
    <t>Berkshire</t>
  </si>
  <si>
    <t>Bristol</t>
  </si>
  <si>
    <t>Dukes</t>
  </si>
  <si>
    <t>Essex</t>
  </si>
  <si>
    <t>Franklin</t>
  </si>
  <si>
    <t>Hampden</t>
  </si>
  <si>
    <t>Hampshire</t>
  </si>
  <si>
    <t>Middlesex</t>
  </si>
  <si>
    <t>Nantucket</t>
  </si>
  <si>
    <t>Norfolk</t>
  </si>
  <si>
    <t>Plymouth</t>
  </si>
  <si>
    <t>Suffolk</t>
  </si>
  <si>
    <t>Worcester</t>
  </si>
  <si>
    <t>Current mental health problem</t>
  </si>
  <si>
    <t>Left suicide note</t>
  </si>
  <si>
    <t>History of suicide attempts</t>
  </si>
  <si>
    <t>Intimate partner problem</t>
  </si>
  <si>
    <t>Job/Financial problem</t>
  </si>
  <si>
    <t>Physical health problem</t>
  </si>
  <si>
    <t>METHOD</t>
  </si>
  <si>
    <t>Firearm</t>
  </si>
  <si>
    <t>Hanging</t>
  </si>
  <si>
    <t>Poisoning</t>
  </si>
  <si>
    <t>Sharp</t>
  </si>
  <si>
    <t>Fall</t>
  </si>
  <si>
    <t>Other method</t>
  </si>
  <si>
    <t>EDUCATION LEVEL (Ages 25+)</t>
  </si>
  <si>
    <t>Asian, non-Hispanic</t>
  </si>
  <si>
    <t>Out of State Injury/Unknown Injury</t>
  </si>
  <si>
    <t>Total Known MA Injury County</t>
  </si>
  <si>
    <t>Current treatment for mental health/substance use problem</t>
  </si>
  <si>
    <t>Alcohol/Substance use problem</t>
  </si>
  <si>
    <t>8th grade or less</t>
  </si>
  <si>
    <t>9-12th grade, high school diploma, or GED</t>
  </si>
  <si>
    <t>Master's, Doctorate, or Professional degree</t>
  </si>
  <si>
    <t>Some college, Associate or Bachelor's degree</t>
  </si>
  <si>
    <t>SUICIDE 2022</t>
  </si>
  <si>
    <r>
      <t xml:space="preserve">SUICIDE 2022 </t>
    </r>
    <r>
      <rPr>
        <b/>
        <i/>
        <sz val="19"/>
        <color indexed="9"/>
        <rFont val="Californian FB"/>
        <family val="1"/>
      </rPr>
      <t>(continued)</t>
    </r>
  </si>
  <si>
    <r>
      <t>RACE/ETHNICITY</t>
    </r>
    <r>
      <rPr>
        <b/>
        <vertAlign val="superscript"/>
        <sz val="12"/>
        <color indexed="8"/>
        <rFont val="Californian FB"/>
        <family val="1"/>
      </rPr>
      <t>2</t>
    </r>
  </si>
  <si>
    <r>
      <t>MALE</t>
    </r>
    <r>
      <rPr>
        <b/>
        <vertAlign val="superscript"/>
        <sz val="12"/>
        <color indexed="8"/>
        <rFont val="Californian FB"/>
        <family val="1"/>
      </rPr>
      <t>1</t>
    </r>
  </si>
  <si>
    <r>
      <t>CIRCUMSTANCES</t>
    </r>
    <r>
      <rPr>
        <b/>
        <vertAlign val="superscript"/>
        <sz val="12"/>
        <color indexed="8"/>
        <rFont val="Californian FB"/>
        <family val="1"/>
      </rPr>
      <t>3</t>
    </r>
  </si>
  <si>
    <r>
      <t>Percent</t>
    </r>
    <r>
      <rPr>
        <vertAlign val="superscript"/>
        <sz val="10"/>
        <rFont val="Arial Narrow"/>
        <family val="2"/>
      </rPr>
      <t>4</t>
    </r>
  </si>
  <si>
    <r>
      <t>FEMALE</t>
    </r>
    <r>
      <rPr>
        <b/>
        <vertAlign val="superscript"/>
        <sz val="12"/>
        <color indexed="8"/>
        <rFont val="Californian FB"/>
        <family val="1"/>
      </rPr>
      <t>1</t>
    </r>
  </si>
  <si>
    <t>Other race/ethnicity</t>
  </si>
  <si>
    <t>Unspecified 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</si>
</sst>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8" x14ac:knownFonts="1">
    <font>
      <sz val="10"/>
      <name val="Arial"/>
    </font>
    <font>
      <sz val="10"/>
      <name val="Arial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2"/>
      <color indexed="9"/>
      <name val="Arial Narrow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sz val="11"/>
      <name val="Arial Narrow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 Black"/>
      <family val="2"/>
    </font>
    <font>
      <sz val="18"/>
      <name val="Arial"/>
      <family val="2"/>
    </font>
    <font>
      <sz val="12"/>
      <name val="Arial Black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color indexed="9"/>
      <name val="Californian FB"/>
      <family val="1"/>
    </font>
    <font>
      <b/>
      <sz val="19"/>
      <color indexed="9"/>
      <name val="Californian FB"/>
      <family val="1"/>
    </font>
    <font>
      <b/>
      <i/>
      <sz val="19"/>
      <color indexed="9"/>
      <name val="Californian FB"/>
      <family val="1"/>
    </font>
    <font>
      <b/>
      <sz val="14"/>
      <name val="Californian FB"/>
      <family val="1"/>
    </font>
    <font>
      <sz val="14"/>
      <name val="Californian FB"/>
      <family val="1"/>
    </font>
    <font>
      <vertAlign val="superscript"/>
      <sz val="10"/>
      <name val="Arial"/>
      <family val="2"/>
    </font>
    <font>
      <b/>
      <vertAlign val="superscript"/>
      <sz val="12"/>
      <color indexed="8"/>
      <name val="Californian FB"/>
      <family val="1"/>
    </font>
    <font>
      <vertAlign val="superscript"/>
      <sz val="10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0"/>
      <color rgb="FF222222"/>
      <name val="Segoe UI"/>
      <family val="2"/>
    </font>
    <font>
      <b/>
      <sz val="12"/>
      <color theme="1"/>
      <name val="Californian FB"/>
      <family val="1"/>
    </font>
    <font>
      <b/>
      <sz val="14"/>
      <color theme="0"/>
      <name val="Californian FB"/>
      <family val="1"/>
    </font>
    <font>
      <b/>
      <sz val="14"/>
      <color rgb="FFFF0000"/>
      <name val="Californian FB"/>
      <family val="1"/>
    </font>
    <font>
      <sz val="14"/>
      <color rgb="FFFF0000"/>
      <name val="Californian FB"/>
      <family val="1"/>
    </font>
  </fonts>
  <fills count="5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rgb="FFE4A11C"/>
        <bgColor indexed="64"/>
      </patternFill>
    </fill>
    <fill>
      <patternFill patternType="solid">
        <fgColor rgb="FFE4A11C"/>
        <bgColor indexed="4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8" fillId="0" borderId="0" applyNumberFormat="0" applyFill="0" applyBorder="0" applyAlignment="0" applyProtection="0"/>
    <xf numFmtId="0" fontId="16" fillId="0" borderId="0"/>
    <xf numFmtId="0" fontId="27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4" fontId="4" fillId="0" borderId="6" xfId="0" applyNumberFormat="1" applyFont="1" applyBorder="1" applyAlignment="1">
      <alignment horizontal="right" vertical="center"/>
    </xf>
    <xf numFmtId="164" fontId="4" fillId="0" borderId="6" xfId="0" quotePrefix="1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vertical="center"/>
    </xf>
    <xf numFmtId="0" fontId="11" fillId="0" borderId="0" xfId="0" applyFont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9" fillId="0" borderId="0" xfId="0" applyFont="1"/>
    <xf numFmtId="0" fontId="29" fillId="0" borderId="0" xfId="0" applyFont="1"/>
    <xf numFmtId="3" fontId="29" fillId="0" borderId="0" xfId="0" applyNumberFormat="1" applyFont="1"/>
    <xf numFmtId="3" fontId="0" fillId="0" borderId="0" xfId="0" applyNumberFormat="1"/>
    <xf numFmtId="3" fontId="30" fillId="0" borderId="0" xfId="0" applyNumberFormat="1" applyFont="1"/>
    <xf numFmtId="0" fontId="30" fillId="0" borderId="0" xfId="0" applyFont="1"/>
    <xf numFmtId="3" fontId="9" fillId="0" borderId="0" xfId="0" applyNumberFormat="1" applyFont="1"/>
    <xf numFmtId="0" fontId="4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" fontId="12" fillId="0" borderId="7" xfId="0" applyNumberFormat="1" applyFont="1" applyBorder="1" applyAlignment="1">
      <alignment vertical="center"/>
    </xf>
    <xf numFmtId="164" fontId="12" fillId="0" borderId="7" xfId="0" applyNumberFormat="1" applyFont="1" applyBorder="1" applyAlignment="1">
      <alignment vertical="center"/>
    </xf>
    <xf numFmtId="0" fontId="31" fillId="0" borderId="0" xfId="0" applyFont="1"/>
    <xf numFmtId="10" fontId="15" fillId="0" borderId="0" xfId="0" applyNumberFormat="1" applyFont="1"/>
    <xf numFmtId="10" fontId="0" fillId="0" borderId="0" xfId="0" applyNumberFormat="1"/>
    <xf numFmtId="165" fontId="29" fillId="0" borderId="0" xfId="0" applyNumberFormat="1" applyFont="1"/>
    <xf numFmtId="164" fontId="9" fillId="0" borderId="0" xfId="0" applyNumberFormat="1" applyFont="1"/>
    <xf numFmtId="3" fontId="31" fillId="0" borderId="0" xfId="0" applyNumberFormat="1" applyFont="1"/>
    <xf numFmtId="3" fontId="16" fillId="0" borderId="0" xfId="2" applyNumberFormat="1" applyAlignment="1" applyProtection="1">
      <alignment vertical="top"/>
      <protection locked="0"/>
    </xf>
    <xf numFmtId="0" fontId="32" fillId="0" borderId="0" xfId="0" applyFont="1"/>
    <xf numFmtId="3" fontId="32" fillId="0" borderId="0" xfId="0" applyNumberFormat="1" applyFont="1"/>
    <xf numFmtId="3" fontId="16" fillId="0" borderId="0" xfId="0" applyNumberFormat="1" applyFont="1"/>
    <xf numFmtId="0" fontId="16" fillId="0" borderId="0" xfId="0" applyFont="1"/>
    <xf numFmtId="0" fontId="32" fillId="0" borderId="0" xfId="0" quotePrefix="1" applyFont="1" applyAlignment="1">
      <alignment horizontal="right"/>
    </xf>
    <xf numFmtId="0" fontId="27" fillId="0" borderId="0" xfId="3"/>
    <xf numFmtId="3" fontId="33" fillId="0" borderId="0" xfId="3" applyNumberFormat="1" applyFont="1" applyAlignment="1">
      <alignment vertical="top" wrapText="1" indent="1"/>
    </xf>
    <xf numFmtId="0" fontId="4" fillId="0" borderId="8" xfId="0" applyFont="1" applyBorder="1" applyAlignment="1">
      <alignment vertical="center"/>
    </xf>
    <xf numFmtId="164" fontId="4" fillId="0" borderId="6" xfId="4" applyNumberFormat="1" applyFont="1" applyFill="1" applyBorder="1" applyAlignment="1">
      <alignment vertical="center"/>
    </xf>
    <xf numFmtId="164" fontId="4" fillId="0" borderId="8" xfId="4" applyNumberFormat="1" applyFont="1" applyFill="1" applyBorder="1" applyAlignment="1">
      <alignment vertical="center"/>
    </xf>
    <xf numFmtId="164" fontId="6" fillId="0" borderId="4" xfId="4" applyNumberFormat="1" applyFont="1" applyFill="1" applyBorder="1" applyAlignment="1">
      <alignment vertical="center"/>
    </xf>
    <xf numFmtId="1" fontId="6" fillId="0" borderId="4" xfId="4" applyNumberFormat="1" applyFont="1" applyFill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164" fontId="6" fillId="0" borderId="9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64" fontId="4" fillId="0" borderId="8" xfId="0" quotePrefix="1" applyNumberFormat="1" applyFont="1" applyBorder="1" applyAlignment="1">
      <alignment horizontal="right" vertical="center"/>
    </xf>
    <xf numFmtId="164" fontId="6" fillId="0" borderId="4" xfId="0" quotePrefix="1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vertical="center"/>
    </xf>
    <xf numFmtId="164" fontId="4" fillId="0" borderId="4" xfId="0" quotePrefix="1" applyNumberFormat="1" applyFont="1" applyBorder="1" applyAlignment="1">
      <alignment horizontal="right" vertical="center"/>
    </xf>
    <xf numFmtId="164" fontId="4" fillId="0" borderId="8" xfId="0" applyNumberFormat="1" applyFont="1" applyBorder="1" applyAlignment="1">
      <alignment horizontal="right" vertical="center"/>
    </xf>
    <xf numFmtId="164" fontId="6" fillId="0" borderId="6" xfId="0" quotePrefix="1" applyNumberFormat="1" applyFont="1" applyBorder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164" fontId="4" fillId="0" borderId="4" xfId="4" applyNumberFormat="1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0" fontId="4" fillId="0" borderId="6" xfId="0" quotePrefix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164" fontId="6" fillId="0" borderId="12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1" xfId="0" quotePrefix="1" applyNumberFormat="1" applyFont="1" applyBorder="1" applyAlignment="1">
      <alignment horizontal="right" vertical="center"/>
    </xf>
    <xf numFmtId="164" fontId="4" fillId="0" borderId="12" xfId="0" quotePrefix="1" applyNumberFormat="1" applyFont="1" applyBorder="1" applyAlignment="1">
      <alignment horizontal="right" vertical="center"/>
    </xf>
    <xf numFmtId="0" fontId="30" fillId="0" borderId="13" xfId="0" applyFont="1" applyBorder="1"/>
    <xf numFmtId="0" fontId="15" fillId="2" borderId="14" xfId="0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4" fillId="2" borderId="16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4" fontId="15" fillId="2" borderId="16" xfId="0" applyNumberFormat="1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" fillId="2" borderId="15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9" fillId="2" borderId="16" xfId="0" applyFont="1" applyFill="1" applyBorder="1" applyAlignment="1">
      <alignment vertical="center"/>
    </xf>
    <xf numFmtId="164" fontId="9" fillId="2" borderId="16" xfId="4" applyNumberFormat="1" applyFont="1" applyFill="1" applyBorder="1" applyAlignment="1">
      <alignment vertical="center"/>
    </xf>
    <xf numFmtId="164" fontId="9" fillId="2" borderId="16" xfId="0" applyNumberFormat="1" applyFont="1" applyFill="1" applyBorder="1" applyAlignment="1">
      <alignment vertical="center"/>
    </xf>
    <xf numFmtId="164" fontId="9" fillId="2" borderId="0" xfId="4" applyNumberFormat="1" applyFont="1" applyFill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0" fontId="6" fillId="2" borderId="16" xfId="0" applyFont="1" applyFill="1" applyBorder="1" applyAlignment="1">
      <alignment vertical="center"/>
    </xf>
    <xf numFmtId="164" fontId="6" fillId="2" borderId="16" xfId="4" applyNumberFormat="1" applyFont="1" applyFill="1" applyBorder="1" applyAlignment="1">
      <alignment vertical="center"/>
    </xf>
    <xf numFmtId="164" fontId="6" fillId="2" borderId="16" xfId="0" applyNumberFormat="1" applyFont="1" applyFill="1" applyBorder="1" applyAlignment="1">
      <alignment vertical="center"/>
    </xf>
    <xf numFmtId="164" fontId="6" fillId="2" borderId="0" xfId="4" applyNumberFormat="1" applyFon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0" fontId="3" fillId="2" borderId="7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8" fillId="2" borderId="7" xfId="0" applyFont="1" applyFill="1" applyBorder="1" applyAlignment="1">
      <alignment vertical="center"/>
    </xf>
    <xf numFmtId="164" fontId="8" fillId="2" borderId="7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horizontal="right" vertical="center"/>
    </xf>
    <xf numFmtId="0" fontId="13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0" fillId="2" borderId="13" xfId="0" applyFill="1" applyBorder="1"/>
    <xf numFmtId="0" fontId="11" fillId="3" borderId="17" xfId="0" applyFont="1" applyFill="1" applyBorder="1"/>
    <xf numFmtId="0" fontId="19" fillId="3" borderId="16" xfId="0" applyFont="1" applyFill="1" applyBorder="1" applyAlignment="1">
      <alignment vertical="center"/>
    </xf>
    <xf numFmtId="1" fontId="35" fillId="3" borderId="16" xfId="0" applyNumberFormat="1" applyFont="1" applyFill="1" applyBorder="1" applyAlignment="1">
      <alignment vertical="center"/>
    </xf>
    <xf numFmtId="164" fontId="35" fillId="3" borderId="16" xfId="0" applyNumberFormat="1" applyFont="1" applyFill="1" applyBorder="1" applyAlignment="1">
      <alignment vertical="center"/>
    </xf>
    <xf numFmtId="1" fontId="19" fillId="3" borderId="16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9" fillId="4" borderId="17" xfId="0" applyFont="1" applyFill="1" applyBorder="1" applyAlignment="1">
      <alignment vertical="center"/>
    </xf>
    <xf numFmtId="0" fontId="22" fillId="4" borderId="11" xfId="0" applyFont="1" applyFill="1" applyBorder="1" applyAlignment="1">
      <alignment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22" fillId="2" borderId="13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15" xfId="0" applyFont="1" applyFill="1" applyBorder="1" applyAlignment="1">
      <alignment vertical="center"/>
    </xf>
    <xf numFmtId="0" fontId="22" fillId="2" borderId="15" xfId="0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vertical="center"/>
    </xf>
    <xf numFmtId="0" fontId="36" fillId="2" borderId="9" xfId="0" applyFont="1" applyFill="1" applyBorder="1" applyAlignment="1">
      <alignment vertical="center"/>
    </xf>
    <xf numFmtId="0" fontId="37" fillId="2" borderId="15" xfId="0" applyFont="1" applyFill="1" applyBorder="1" applyAlignment="1">
      <alignment vertical="center"/>
    </xf>
    <xf numFmtId="0" fontId="36" fillId="2" borderId="15" xfId="0" applyFont="1" applyFill="1" applyBorder="1" applyAlignment="1">
      <alignment vertical="center"/>
    </xf>
    <xf numFmtId="0" fontId="23" fillId="2" borderId="9" xfId="0" applyFont="1" applyFill="1" applyBorder="1" applyAlignment="1">
      <alignment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vertical="center"/>
    </xf>
    <xf numFmtId="0" fontId="22" fillId="2" borderId="13" xfId="0" applyFont="1" applyFill="1" applyBorder="1"/>
    <xf numFmtId="0" fontId="23" fillId="2" borderId="13" xfId="0" applyFont="1" applyFill="1" applyBorder="1"/>
    <xf numFmtId="0" fontId="23" fillId="2" borderId="12" xfId="0" applyFont="1" applyFill="1" applyBorder="1"/>
    <xf numFmtId="0" fontId="22" fillId="2" borderId="16" xfId="0" applyFont="1" applyFill="1" applyBorder="1" applyAlignment="1">
      <alignment horizontal="center" vertical="center"/>
    </xf>
    <xf numFmtId="164" fontId="22" fillId="2" borderId="16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vertical="center"/>
    </xf>
    <xf numFmtId="164" fontId="22" fillId="2" borderId="3" xfId="4" applyNumberFormat="1" applyFont="1" applyFill="1" applyBorder="1" applyAlignment="1">
      <alignment vertical="center"/>
    </xf>
    <xf numFmtId="164" fontId="22" fillId="2" borderId="3" xfId="0" applyNumberFormat="1" applyFont="1" applyFill="1" applyBorder="1" applyAlignment="1">
      <alignment vertical="center"/>
    </xf>
    <xf numFmtId="0" fontId="19" fillId="2" borderId="16" xfId="0" applyFont="1" applyFill="1" applyBorder="1" applyAlignment="1">
      <alignment vertical="center"/>
    </xf>
    <xf numFmtId="164" fontId="19" fillId="2" borderId="16" xfId="4" applyNumberFormat="1" applyFont="1" applyFill="1" applyBorder="1" applyAlignment="1">
      <alignment vertical="center"/>
    </xf>
    <xf numFmtId="164" fontId="19" fillId="2" borderId="16" xfId="0" applyNumberFormat="1" applyFont="1" applyFill="1" applyBorder="1" applyAlignment="1">
      <alignment vertical="center"/>
    </xf>
    <xf numFmtId="0" fontId="22" fillId="2" borderId="7" xfId="0" applyFont="1" applyFill="1" applyBorder="1" applyAlignment="1">
      <alignment horizontal="left" vertical="center"/>
    </xf>
    <xf numFmtId="164" fontId="23" fillId="2" borderId="0" xfId="0" applyNumberFormat="1" applyFont="1" applyFill="1" applyAlignment="1">
      <alignment vertical="center"/>
    </xf>
    <xf numFmtId="0" fontId="23" fillId="2" borderId="0" xfId="0" applyFont="1" applyFill="1" applyAlignment="1">
      <alignment horizontal="right" vertical="center"/>
    </xf>
    <xf numFmtId="164" fontId="4" fillId="0" borderId="6" xfId="0" applyNumberFormat="1" applyFont="1" applyBorder="1" applyAlignment="1">
      <alignment vertical="center"/>
    </xf>
    <xf numFmtId="0" fontId="24" fillId="0" borderId="0" xfId="0" applyFont="1"/>
    <xf numFmtId="164" fontId="4" fillId="0" borderId="1" xfId="4" applyNumberFormat="1" applyFont="1" applyFill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18" fillId="0" borderId="7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20" fillId="3" borderId="18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34" fillId="2" borderId="16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</cellXfs>
  <cellStyles count="5">
    <cellStyle name="Hyperlink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335280</xdr:colOff>
      <xdr:row>45</xdr:row>
      <xdr:rowOff>7620</xdr:rowOff>
    </xdr:from>
    <xdr:to>
      <xdr:col>14</xdr:col>
      <xdr:colOff>0</xdr:colOff>
      <xdr:row>48</xdr:row>
      <xdr:rowOff>190500</xdr:rowOff>
    </xdr:to>
    <xdr:pic>
      <xdr:nvPicPr>
        <xdr:cNvPr id="3362" name="Picture 2" descr="dph_logo_bw[1]">
          <a:extLst>
            <a:ext uri="{FF2B5EF4-FFF2-40B4-BE49-F238E27FC236}">
              <a16:creationId xmlns:a16="http://schemas.microsoft.com/office/drawing/2014/main" id="{EAE025B5-A973-A65E-256F-15914380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7020" y="8229600"/>
          <a:ext cx="71628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320040</xdr:colOff>
      <xdr:row>39</xdr:row>
      <xdr:rowOff>1143000</xdr:rowOff>
    </xdr:from>
    <xdr:to>
      <xdr:col>14</xdr:col>
      <xdr:colOff>0</xdr:colOff>
      <xdr:row>43</xdr:row>
      <xdr:rowOff>137160</xdr:rowOff>
    </xdr:to>
    <xdr:pic>
      <xdr:nvPicPr>
        <xdr:cNvPr id="7231" name="Picture 2" descr="dph_logo_bw[1]">
          <a:extLst>
            <a:ext uri="{FF2B5EF4-FFF2-40B4-BE49-F238E27FC236}">
              <a16:creationId xmlns:a16="http://schemas.microsoft.com/office/drawing/2014/main" id="{AB832A51-CDA9-73C9-6A51-FE5F8BB56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440" y="7940040"/>
          <a:ext cx="73152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39</xdr:row>
      <xdr:rowOff>295810</xdr:rowOff>
    </xdr:from>
    <xdr:to>
      <xdr:col>15</xdr:col>
      <xdr:colOff>3829</xdr:colOff>
      <xdr:row>48</xdr:row>
      <xdr:rowOff>15239</xdr:rowOff>
    </xdr:to>
    <xdr:sp macro="" textlink="">
      <xdr:nvSpPr>
        <xdr:cNvPr id="1042" name="Text Box 10">
          <a:extLst>
            <a:ext uri="{FF2B5EF4-FFF2-40B4-BE49-F238E27FC236}">
              <a16:creationId xmlns:a16="http://schemas.microsoft.com/office/drawing/2014/main" id="{ADBDF596-D8A9-5800-36BE-F83BD8918C70}"/>
            </a:ext>
          </a:extLst>
        </xdr:cNvPr>
        <xdr:cNvSpPr txBox="1">
          <a:spLocks noChangeArrowheads="1"/>
        </xdr:cNvSpPr>
      </xdr:nvSpPr>
      <xdr:spPr bwMode="auto">
        <a:xfrm>
          <a:off x="0" y="7237630"/>
          <a:ext cx="7379989" cy="171586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Source: Massachusetts Violent Death Reporting System, Injury Surveillance Program, Massachusetts Department of Public Health</a:t>
          </a:r>
        </a:p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Sex is collected on the death certificate as male, female, unknown. There were no victims with “unknown” sex in the examined time period.</a:t>
          </a:r>
        </a:p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Other race/ethnicity includes persons who have more than one race.</a:t>
          </a:r>
        </a:p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Multiple circumstances may be selected for each decedent. Counts less than 6 and any complementary cells may be suppressed for confidentiality purposes.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Rates are not calculated due to undefined denominators.</a:t>
          </a:r>
        </a:p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Percentages may not add to 100 due to rounding.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• Data were extracted and compiled by the Injury Surveillance Program, BCHAP, MDPH, August 2024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• Analysis is based on a calendar year (Jan. 1 - Dec. 31, 2022) and analyzed by ICD-10 code (X60-X84, Y87.0, U03)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• Data is for occurrent deaths only. Massachusetts residents who died out-of-state are excluded from this analysis.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• Rates are crude rates and were not calculated on counts of less than six. Rates that are based on counts less than twenty may be unstable.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• Population data used to calculate rates are based on 2020 population estimates (2022 population estimates are not yet ready)                                             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generated by the UMass Donahue Institute and the U.S. Census Bureau American Community Survey 2018-2022 five year estimates.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• For additional information and technical notes, please refer to the annual report, "Violent Deaths in Massachusetts: 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Surveillance Update," which can be found at </a:t>
          </a:r>
          <a:r>
            <a:rPr lang="en-US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www.mass.gov/lists/general-injury-data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39</xdr:row>
      <xdr:rowOff>278130</xdr:rowOff>
    </xdr:from>
    <xdr:to>
      <xdr:col>15</xdr:col>
      <xdr:colOff>0</xdr:colOff>
      <xdr:row>39</xdr:row>
      <xdr:rowOff>278132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710B4D5-7F6B-C1FF-6208-A9A796580EDD}"/>
            </a:ext>
          </a:extLst>
        </xdr:cNvPr>
        <xdr:cNvCxnSpPr/>
      </xdr:nvCxnSpPr>
      <xdr:spPr>
        <a:xfrm flipV="1">
          <a:off x="0" y="7886700"/>
          <a:ext cx="6848475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zoomScaleNormal="100" workbookViewId="0">
      <selection sqref="A1:O1"/>
    </sheetView>
  </sheetViews>
  <sheetFormatPr defaultRowHeight="15.75" x14ac:dyDescent="0.25"/>
  <cols>
    <col min="1" max="1" width="0.85546875" customWidth="1"/>
    <col min="2" max="2" width="34.7109375" style="21" customWidth="1"/>
    <col min="3" max="3" width="0.85546875" style="21" customWidth="1"/>
    <col min="4" max="6" width="7.7109375" style="21" customWidth="1"/>
    <col min="7" max="7" width="0.85546875" style="21" customWidth="1"/>
    <col min="8" max="8" width="7.7109375" style="21" customWidth="1"/>
    <col min="9" max="9" width="7.7109375" style="22" customWidth="1"/>
    <col min="10" max="10" width="7.7109375" style="21" customWidth="1"/>
    <col min="11" max="11" width="0.85546875" style="21" customWidth="1"/>
    <col min="12" max="14" width="7.7109375" style="21" customWidth="1"/>
    <col min="15" max="15" width="0.85546875" customWidth="1"/>
    <col min="16" max="16" width="10.5703125" style="30" bestFit="1" customWidth="1"/>
    <col min="17" max="17" width="9.140625" style="51" customWidth="1"/>
    <col min="18" max="18" width="10.5703125" bestFit="1" customWidth="1"/>
    <col min="202" max="202" width="0.7109375" customWidth="1"/>
    <col min="203" max="203" width="27.85546875" customWidth="1"/>
    <col min="204" max="204" width="0.85546875" customWidth="1"/>
    <col min="205" max="205" width="7.7109375" customWidth="1"/>
    <col min="206" max="206" width="9.5703125" customWidth="1"/>
    <col min="207" max="207" width="8.7109375" bestFit="1" customWidth="1"/>
    <col min="208" max="208" width="0.85546875" customWidth="1"/>
    <col min="209" max="210" width="7.7109375" customWidth="1"/>
    <col min="211" max="211" width="8.7109375" bestFit="1" customWidth="1"/>
    <col min="212" max="212" width="0.85546875" customWidth="1"/>
    <col min="213" max="214" width="7.7109375" customWidth="1"/>
    <col min="215" max="215" width="8.28515625" bestFit="1" customWidth="1"/>
    <col min="216" max="216" width="0.85546875" customWidth="1"/>
    <col min="219" max="219" width="21.5703125" customWidth="1"/>
    <col min="225" max="225" width="29" customWidth="1"/>
  </cols>
  <sheetData>
    <row r="1" spans="1:18" s="25" customFormat="1" ht="24" x14ac:dyDescent="0.35">
      <c r="A1" s="187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9"/>
      <c r="P1" s="30"/>
    </row>
    <row r="2" spans="1:18" s="25" customFormat="1" ht="24.75" thickBot="1" x14ac:dyDescent="0.4">
      <c r="A2" s="191" t="s">
        <v>64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3"/>
      <c r="P2" s="30"/>
    </row>
    <row r="3" spans="1:18" ht="12.75" customHeight="1" x14ac:dyDescent="0.2">
      <c r="A3" s="1"/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2"/>
      <c r="O3" s="1"/>
    </row>
    <row r="4" spans="1:18" s="28" customFormat="1" ht="19.5" x14ac:dyDescent="0.4">
      <c r="A4" s="26"/>
      <c r="B4" s="27"/>
      <c r="C4" s="86"/>
      <c r="D4" s="190" t="s">
        <v>67</v>
      </c>
      <c r="E4" s="190"/>
      <c r="F4" s="190"/>
      <c r="G4" s="87"/>
      <c r="H4" s="190" t="s">
        <v>70</v>
      </c>
      <c r="I4" s="190"/>
      <c r="J4" s="190"/>
      <c r="K4" s="87"/>
      <c r="L4" s="190" t="s">
        <v>1</v>
      </c>
      <c r="M4" s="190"/>
      <c r="N4" s="190"/>
      <c r="O4" s="88"/>
      <c r="P4" s="30"/>
    </row>
    <row r="5" spans="1:18" ht="12.75" customHeight="1" x14ac:dyDescent="0.2">
      <c r="A5" s="5"/>
      <c r="B5" s="2"/>
      <c r="C5" s="89"/>
      <c r="D5" s="6" t="s">
        <v>2</v>
      </c>
      <c r="E5" s="6" t="s">
        <v>69</v>
      </c>
      <c r="F5" s="6" t="s">
        <v>3</v>
      </c>
      <c r="G5" s="90"/>
      <c r="H5" s="6" t="s">
        <v>2</v>
      </c>
      <c r="I5" s="6" t="s">
        <v>69</v>
      </c>
      <c r="J5" s="6" t="s">
        <v>3</v>
      </c>
      <c r="K5" s="90"/>
      <c r="L5" s="6" t="s">
        <v>2</v>
      </c>
      <c r="M5" s="6" t="s">
        <v>69</v>
      </c>
      <c r="N5" s="7" t="s">
        <v>3</v>
      </c>
      <c r="O5" s="91"/>
    </row>
    <row r="6" spans="1:18" ht="12.75" customHeight="1" x14ac:dyDescent="0.2">
      <c r="A6" s="8"/>
      <c r="B6" s="2"/>
      <c r="C6" s="89"/>
      <c r="D6" s="9"/>
      <c r="E6" s="9"/>
      <c r="F6" s="10">
        <v>100000</v>
      </c>
      <c r="G6" s="90"/>
      <c r="H6" s="9"/>
      <c r="I6" s="11"/>
      <c r="J6" s="10">
        <v>100000</v>
      </c>
      <c r="K6" s="90"/>
      <c r="L6" s="9"/>
      <c r="M6" s="9"/>
      <c r="N6" s="12">
        <v>100000</v>
      </c>
      <c r="O6" s="92"/>
      <c r="P6" s="85"/>
    </row>
    <row r="7" spans="1:18" s="28" customFormat="1" ht="15" customHeight="1" x14ac:dyDescent="0.4">
      <c r="A7" s="132"/>
      <c r="B7" s="93" t="s">
        <v>4</v>
      </c>
      <c r="C7" s="94"/>
      <c r="D7" s="95"/>
      <c r="E7" s="95"/>
      <c r="F7" s="95"/>
      <c r="G7" s="96"/>
      <c r="H7" s="95"/>
      <c r="I7" s="97"/>
      <c r="J7" s="95"/>
      <c r="K7" s="96"/>
      <c r="L7" s="95"/>
      <c r="M7" s="95"/>
      <c r="N7" s="98"/>
      <c r="O7" s="99"/>
      <c r="P7" s="41"/>
      <c r="R7" s="42"/>
    </row>
    <row r="8" spans="1:18" ht="12.75" customHeight="1" x14ac:dyDescent="0.2">
      <c r="A8" s="89"/>
      <c r="B8" s="13" t="s">
        <v>5</v>
      </c>
      <c r="C8" s="89"/>
      <c r="D8" s="14">
        <v>2</v>
      </c>
      <c r="E8" s="56">
        <f>D8/D$17*100</f>
        <v>0.41407867494824019</v>
      </c>
      <c r="F8" s="17" t="s">
        <v>25</v>
      </c>
      <c r="G8" s="106"/>
      <c r="H8" s="14">
        <v>0</v>
      </c>
      <c r="I8" s="56">
        <f>H8/H$17*100</f>
        <v>0</v>
      </c>
      <c r="J8" s="17">
        <v>0</v>
      </c>
      <c r="K8" s="106"/>
      <c r="L8" s="14">
        <v>2</v>
      </c>
      <c r="M8" s="56">
        <f>L8/L$17*100</f>
        <v>0.31948881789137379</v>
      </c>
      <c r="N8" s="17" t="s">
        <v>25</v>
      </c>
      <c r="O8" s="100"/>
      <c r="P8" s="54"/>
      <c r="R8" s="43"/>
    </row>
    <row r="9" spans="1:18" ht="12.75" customHeight="1" x14ac:dyDescent="0.2">
      <c r="A9" s="89"/>
      <c r="B9" s="14" t="s">
        <v>6</v>
      </c>
      <c r="C9" s="89"/>
      <c r="D9" s="14">
        <v>58</v>
      </c>
      <c r="E9" s="56">
        <f t="shared" ref="E9:E15" si="0">D9/D$17*100</f>
        <v>12.008281573498964</v>
      </c>
      <c r="F9" s="17">
        <v>12.22</v>
      </c>
      <c r="G9" s="106"/>
      <c r="H9" s="14">
        <v>18</v>
      </c>
      <c r="I9" s="56">
        <f t="shared" ref="I9:I15" si="1">H9/H$17*100</f>
        <v>12.587412587412588</v>
      </c>
      <c r="J9" s="66">
        <v>3.78</v>
      </c>
      <c r="K9" s="106"/>
      <c r="L9" s="14">
        <v>76</v>
      </c>
      <c r="M9" s="56">
        <f t="shared" ref="M9:M15" si="2">L9/L$17*100</f>
        <v>12.140575079872203</v>
      </c>
      <c r="N9" s="17">
        <v>7.99</v>
      </c>
      <c r="O9" s="100"/>
      <c r="P9" s="54"/>
      <c r="R9" s="43"/>
    </row>
    <row r="10" spans="1:18" ht="12.75" customHeight="1" x14ac:dyDescent="0.2">
      <c r="A10" s="114"/>
      <c r="B10" s="14" t="s">
        <v>7</v>
      </c>
      <c r="C10" s="114"/>
      <c r="D10" s="14">
        <v>75</v>
      </c>
      <c r="E10" s="56">
        <f t="shared" si="0"/>
        <v>15.527950310559005</v>
      </c>
      <c r="F10" s="66">
        <v>14.69</v>
      </c>
      <c r="G10" s="107"/>
      <c r="H10" s="14">
        <v>22</v>
      </c>
      <c r="I10" s="56">
        <f t="shared" si="1"/>
        <v>15.384615384615385</v>
      </c>
      <c r="J10" s="17">
        <v>4.3600000000000003</v>
      </c>
      <c r="K10" s="107"/>
      <c r="L10" s="14">
        <v>97</v>
      </c>
      <c r="M10" s="56">
        <f t="shared" si="2"/>
        <v>15.495207667731629</v>
      </c>
      <c r="N10" s="17">
        <v>9.5500000000000007</v>
      </c>
      <c r="O10" s="101"/>
      <c r="P10" s="54"/>
      <c r="R10" s="43"/>
    </row>
    <row r="11" spans="1:18" ht="12.6" customHeight="1" x14ac:dyDescent="0.2">
      <c r="A11" s="133"/>
      <c r="B11" s="14" t="s">
        <v>8</v>
      </c>
      <c r="C11" s="115"/>
      <c r="D11" s="14">
        <v>79</v>
      </c>
      <c r="E11" s="56">
        <f t="shared" si="0"/>
        <v>16.356107660455489</v>
      </c>
      <c r="F11" s="17">
        <v>18.48</v>
      </c>
      <c r="G11" s="108"/>
      <c r="H11" s="14">
        <v>18</v>
      </c>
      <c r="I11" s="56">
        <f t="shared" si="1"/>
        <v>12.587412587412588</v>
      </c>
      <c r="J11" s="17">
        <v>4.08</v>
      </c>
      <c r="K11" s="108"/>
      <c r="L11" s="14">
        <v>97</v>
      </c>
      <c r="M11" s="56">
        <f t="shared" si="2"/>
        <v>15.495207667731629</v>
      </c>
      <c r="N11" s="17">
        <v>11.17</v>
      </c>
      <c r="O11" s="102"/>
      <c r="P11" s="54"/>
      <c r="R11" s="43"/>
    </row>
    <row r="12" spans="1:18" ht="12.75" customHeight="1" x14ac:dyDescent="0.2">
      <c r="A12" s="89"/>
      <c r="B12" s="14" t="s">
        <v>9</v>
      </c>
      <c r="C12" s="89"/>
      <c r="D12" s="14">
        <v>71</v>
      </c>
      <c r="E12" s="56">
        <f t="shared" si="0"/>
        <v>14.699792960662524</v>
      </c>
      <c r="F12" s="17">
        <v>15.99</v>
      </c>
      <c r="G12" s="106"/>
      <c r="H12" s="14">
        <v>32</v>
      </c>
      <c r="I12" s="56">
        <f t="shared" si="1"/>
        <v>22.377622377622377</v>
      </c>
      <c r="J12" s="17">
        <v>6.78</v>
      </c>
      <c r="K12" s="106"/>
      <c r="L12" s="14">
        <v>103</v>
      </c>
      <c r="M12" s="56">
        <f t="shared" si="2"/>
        <v>16.453674121405751</v>
      </c>
      <c r="N12" s="17">
        <v>11.24</v>
      </c>
      <c r="O12" s="100"/>
      <c r="P12" s="54"/>
      <c r="R12" s="43"/>
    </row>
    <row r="13" spans="1:18" ht="12.75" customHeight="1" x14ac:dyDescent="0.2">
      <c r="A13" s="89"/>
      <c r="B13" s="14" t="s">
        <v>10</v>
      </c>
      <c r="C13" s="89"/>
      <c r="D13" s="14">
        <v>109</v>
      </c>
      <c r="E13" s="56">
        <f t="shared" si="0"/>
        <v>22.567287784679088</v>
      </c>
      <c r="F13" s="17">
        <v>23.43</v>
      </c>
      <c r="G13" s="106"/>
      <c r="H13" s="14">
        <v>31</v>
      </c>
      <c r="I13" s="56">
        <f t="shared" si="1"/>
        <v>21.678321678321677</v>
      </c>
      <c r="J13" s="17">
        <v>6.16</v>
      </c>
      <c r="K13" s="106"/>
      <c r="L13" s="14">
        <v>140</v>
      </c>
      <c r="M13" s="56">
        <f t="shared" si="2"/>
        <v>22.364217252396166</v>
      </c>
      <c r="N13" s="17">
        <v>14.46</v>
      </c>
      <c r="O13" s="100"/>
      <c r="P13" s="54"/>
      <c r="R13" s="43"/>
    </row>
    <row r="14" spans="1:18" ht="12.75" customHeight="1" x14ac:dyDescent="0.2">
      <c r="A14" s="89"/>
      <c r="B14" s="14" t="s">
        <v>11</v>
      </c>
      <c r="C14" s="89"/>
      <c r="D14" s="14">
        <v>39</v>
      </c>
      <c r="E14" s="56">
        <f t="shared" si="0"/>
        <v>8.0745341614906838</v>
      </c>
      <c r="F14" s="17">
        <v>12.18</v>
      </c>
      <c r="G14" s="90"/>
      <c r="H14" s="14">
        <v>15</v>
      </c>
      <c r="I14" s="56">
        <f t="shared" si="1"/>
        <v>10.48951048951049</v>
      </c>
      <c r="J14" s="17">
        <v>4.04</v>
      </c>
      <c r="K14" s="106"/>
      <c r="L14" s="14">
        <v>54</v>
      </c>
      <c r="M14" s="56">
        <f t="shared" si="2"/>
        <v>8.6261980830670915</v>
      </c>
      <c r="N14" s="17">
        <v>7.81</v>
      </c>
      <c r="O14" s="100"/>
      <c r="P14" s="54"/>
      <c r="R14" s="43"/>
    </row>
    <row r="15" spans="1:18" ht="12.75" customHeight="1" x14ac:dyDescent="0.2">
      <c r="A15" s="89"/>
      <c r="B15" s="14" t="s">
        <v>12</v>
      </c>
      <c r="C15" s="89"/>
      <c r="D15" s="14">
        <v>32</v>
      </c>
      <c r="E15" s="56">
        <f t="shared" si="0"/>
        <v>6.625258799171843</v>
      </c>
      <c r="F15" s="17">
        <v>21.76</v>
      </c>
      <c r="G15" s="106"/>
      <c r="H15" s="14">
        <v>6</v>
      </c>
      <c r="I15" s="56">
        <f t="shared" si="1"/>
        <v>4.1958041958041958</v>
      </c>
      <c r="J15" s="17">
        <v>3.02</v>
      </c>
      <c r="K15" s="106"/>
      <c r="L15" s="14">
        <v>38</v>
      </c>
      <c r="M15" s="56">
        <f t="shared" si="2"/>
        <v>6.0702875399361016</v>
      </c>
      <c r="N15" s="17">
        <v>11</v>
      </c>
      <c r="O15" s="100"/>
      <c r="P15" s="54"/>
      <c r="R15" s="43"/>
    </row>
    <row r="16" spans="1:18" ht="12.75" customHeight="1" thickBot="1" x14ac:dyDescent="0.25">
      <c r="A16" s="89"/>
      <c r="B16" s="14" t="s">
        <v>13</v>
      </c>
      <c r="C16" s="89"/>
      <c r="D16" s="55">
        <v>18</v>
      </c>
      <c r="E16" s="57">
        <f>D16/D$17*100</f>
        <v>3.7267080745341614</v>
      </c>
      <c r="F16" s="17">
        <v>32.520000000000003</v>
      </c>
      <c r="G16" s="90"/>
      <c r="H16" s="55">
        <v>1</v>
      </c>
      <c r="I16" s="57">
        <f>H16/H$17*100</f>
        <v>0.69930069930069927</v>
      </c>
      <c r="J16" s="63" t="s">
        <v>25</v>
      </c>
      <c r="K16" s="106"/>
      <c r="L16" s="55">
        <v>19</v>
      </c>
      <c r="M16" s="57">
        <f>L16/L$17*100</f>
        <v>3.0351437699680508</v>
      </c>
      <c r="N16" s="63">
        <v>11.61</v>
      </c>
      <c r="O16" s="100"/>
      <c r="P16" s="54"/>
      <c r="R16" s="43"/>
    </row>
    <row r="17" spans="1:19" ht="15" customHeight="1" thickTop="1" x14ac:dyDescent="0.2">
      <c r="A17" s="114"/>
      <c r="B17" s="15" t="s">
        <v>14</v>
      </c>
      <c r="C17" s="116"/>
      <c r="D17" s="59">
        <v>483</v>
      </c>
      <c r="E17" s="58">
        <v>100</v>
      </c>
      <c r="F17" s="65">
        <v>14.16</v>
      </c>
      <c r="G17" s="107"/>
      <c r="H17" s="59">
        <v>143</v>
      </c>
      <c r="I17" s="58">
        <v>100</v>
      </c>
      <c r="J17" s="65">
        <v>3.95</v>
      </c>
      <c r="K17" s="107"/>
      <c r="L17" s="59">
        <v>626</v>
      </c>
      <c r="M17" s="58">
        <v>100</v>
      </c>
      <c r="N17" s="64">
        <v>8.9</v>
      </c>
      <c r="O17" s="101"/>
      <c r="P17" s="54"/>
    </row>
    <row r="18" spans="1:19" s="29" customFormat="1" ht="19.5" x14ac:dyDescent="0.25">
      <c r="A18" s="134"/>
      <c r="B18" s="93" t="s">
        <v>66</v>
      </c>
      <c r="C18" s="109"/>
      <c r="D18" s="117"/>
      <c r="E18" s="118"/>
      <c r="F18" s="119"/>
      <c r="G18" s="109"/>
      <c r="H18" s="117"/>
      <c r="I18" s="118"/>
      <c r="J18" s="119"/>
      <c r="K18" s="109"/>
      <c r="L18" s="109"/>
      <c r="M18" s="120"/>
      <c r="N18" s="121"/>
      <c r="O18" s="103"/>
      <c r="P18" s="41"/>
    </row>
    <row r="19" spans="1:19" ht="12.75" customHeight="1" x14ac:dyDescent="0.25">
      <c r="A19" s="89"/>
      <c r="B19" s="14" t="s">
        <v>15</v>
      </c>
      <c r="C19" s="104"/>
      <c r="D19" s="14">
        <v>390</v>
      </c>
      <c r="E19" s="56">
        <f t="shared" ref="E19:E24" si="3">D19/D$25*100</f>
        <v>80.745341614906835</v>
      </c>
      <c r="F19" s="16">
        <v>16.72</v>
      </c>
      <c r="G19" s="110"/>
      <c r="H19" s="70">
        <v>117</v>
      </c>
      <c r="I19" s="56">
        <f t="shared" ref="I19:I24" si="4">H19/H$25*100</f>
        <v>81.818181818181827</v>
      </c>
      <c r="J19" s="17">
        <v>4.6900000000000004</v>
      </c>
      <c r="K19" s="110"/>
      <c r="L19" s="14">
        <v>507</v>
      </c>
      <c r="M19" s="56">
        <f t="shared" ref="M19:M24" si="5">L19/L$25*100</f>
        <v>80.990415335463268</v>
      </c>
      <c r="N19" s="17">
        <v>10.51</v>
      </c>
      <c r="O19" s="104"/>
      <c r="P19" s="53"/>
    </row>
    <row r="20" spans="1:19" ht="12.75" customHeight="1" x14ac:dyDescent="0.25">
      <c r="A20" s="89"/>
      <c r="B20" s="14" t="s">
        <v>16</v>
      </c>
      <c r="C20" s="104"/>
      <c r="D20" s="14">
        <v>28</v>
      </c>
      <c r="E20" s="56">
        <f t="shared" si="3"/>
        <v>5.7971014492753623</v>
      </c>
      <c r="F20" s="18">
        <v>12.05</v>
      </c>
      <c r="G20" s="110"/>
      <c r="H20" s="70">
        <v>7</v>
      </c>
      <c r="I20" s="56">
        <f t="shared" si="4"/>
        <v>4.895104895104895</v>
      </c>
      <c r="J20" s="17">
        <v>2.86</v>
      </c>
      <c r="K20" s="110"/>
      <c r="L20" s="14">
        <v>35</v>
      </c>
      <c r="M20" s="56">
        <f t="shared" si="5"/>
        <v>5.5910543130990416</v>
      </c>
      <c r="N20" s="66">
        <v>7.34</v>
      </c>
      <c r="O20" s="104"/>
      <c r="P20" s="53"/>
    </row>
    <row r="21" spans="1:19" ht="12.75" customHeight="1" x14ac:dyDescent="0.25">
      <c r="A21" s="89"/>
      <c r="B21" s="14" t="s">
        <v>55</v>
      </c>
      <c r="C21" s="104"/>
      <c r="D21" s="14">
        <v>12</v>
      </c>
      <c r="E21" s="56">
        <f t="shared" si="3"/>
        <v>2.4844720496894408</v>
      </c>
      <c r="F21" s="16">
        <v>4.93</v>
      </c>
      <c r="G21" s="110"/>
      <c r="H21" s="70">
        <v>7</v>
      </c>
      <c r="I21" s="56">
        <f t="shared" si="4"/>
        <v>4.895104895104895</v>
      </c>
      <c r="J21" s="66">
        <v>2.61</v>
      </c>
      <c r="K21" s="110"/>
      <c r="L21" s="14">
        <v>19</v>
      </c>
      <c r="M21" s="56">
        <f t="shared" si="5"/>
        <v>3.0351437699680508</v>
      </c>
      <c r="N21" s="17">
        <v>3.71</v>
      </c>
      <c r="O21" s="104"/>
      <c r="P21" s="53"/>
      <c r="S21" s="182"/>
    </row>
    <row r="22" spans="1:19" ht="12.75" customHeight="1" x14ac:dyDescent="0.25">
      <c r="A22" s="89"/>
      <c r="B22" s="14" t="s">
        <v>17</v>
      </c>
      <c r="C22" s="104"/>
      <c r="D22" s="14">
        <v>46</v>
      </c>
      <c r="E22" s="56">
        <f t="shared" si="3"/>
        <v>9.5238095238095237</v>
      </c>
      <c r="F22" s="16">
        <v>10.49</v>
      </c>
      <c r="G22" s="110"/>
      <c r="H22" s="70">
        <v>8</v>
      </c>
      <c r="I22" s="56">
        <f t="shared" si="4"/>
        <v>5.5944055944055942</v>
      </c>
      <c r="J22" s="17">
        <v>1.82</v>
      </c>
      <c r="K22" s="110"/>
      <c r="L22" s="14">
        <v>54</v>
      </c>
      <c r="M22" s="56">
        <f t="shared" si="5"/>
        <v>8.6261980830670915</v>
      </c>
      <c r="N22" s="17">
        <v>6.14</v>
      </c>
      <c r="O22" s="104"/>
      <c r="P22" s="53"/>
    </row>
    <row r="23" spans="1:19" ht="12.75" customHeight="1" x14ac:dyDescent="0.25">
      <c r="A23" s="89"/>
      <c r="B23" s="14" t="s">
        <v>71</v>
      </c>
      <c r="C23" s="104"/>
      <c r="D23" s="81">
        <v>3</v>
      </c>
      <c r="E23" s="183">
        <f t="shared" si="3"/>
        <v>0.6211180124223602</v>
      </c>
      <c r="F23" s="83" t="s">
        <v>25</v>
      </c>
      <c r="G23" s="110"/>
      <c r="H23" s="184">
        <v>4</v>
      </c>
      <c r="I23" s="183">
        <f t="shared" si="4"/>
        <v>2.7972027972027971</v>
      </c>
      <c r="J23" s="83" t="s">
        <v>25</v>
      </c>
      <c r="K23" s="110"/>
      <c r="L23" s="81">
        <v>7</v>
      </c>
      <c r="M23" s="183">
        <f t="shared" si="5"/>
        <v>1.1182108626198082</v>
      </c>
      <c r="N23" s="83" t="s">
        <v>25</v>
      </c>
      <c r="O23" s="104"/>
      <c r="P23" s="53"/>
    </row>
    <row r="24" spans="1:19" ht="12.75" customHeight="1" thickBot="1" x14ac:dyDescent="0.3">
      <c r="A24" s="89"/>
      <c r="B24" s="14" t="s">
        <v>72</v>
      </c>
      <c r="C24" s="104"/>
      <c r="D24" s="55">
        <v>4</v>
      </c>
      <c r="E24" s="57">
        <f t="shared" si="3"/>
        <v>0.82815734989648038</v>
      </c>
      <c r="F24" s="63" t="s">
        <v>25</v>
      </c>
      <c r="G24" s="110"/>
      <c r="H24" s="71">
        <v>0</v>
      </c>
      <c r="I24" s="57">
        <f t="shared" si="4"/>
        <v>0</v>
      </c>
      <c r="J24" s="63" t="s">
        <v>25</v>
      </c>
      <c r="K24" s="110"/>
      <c r="L24" s="55">
        <v>4</v>
      </c>
      <c r="M24" s="57">
        <f t="shared" si="5"/>
        <v>0.63897763578274758</v>
      </c>
      <c r="N24" s="63" t="s">
        <v>25</v>
      </c>
      <c r="O24" s="104"/>
      <c r="P24" s="53"/>
    </row>
    <row r="25" spans="1:19" ht="12.75" customHeight="1" thickTop="1" x14ac:dyDescent="0.2">
      <c r="A25" s="114"/>
      <c r="B25" s="15" t="s">
        <v>14</v>
      </c>
      <c r="C25" s="105"/>
      <c r="D25" s="59">
        <v>483</v>
      </c>
      <c r="E25" s="58">
        <v>100</v>
      </c>
      <c r="F25" s="69">
        <v>14.16</v>
      </c>
      <c r="G25" s="113"/>
      <c r="H25" s="59">
        <v>143</v>
      </c>
      <c r="I25" s="61">
        <v>100</v>
      </c>
      <c r="J25" s="69">
        <v>3.95</v>
      </c>
      <c r="K25" s="111"/>
      <c r="L25" s="62">
        <v>626</v>
      </c>
      <c r="M25" s="60">
        <v>100</v>
      </c>
      <c r="N25" s="68">
        <v>8.9</v>
      </c>
      <c r="O25" s="105"/>
      <c r="P25" s="46"/>
    </row>
    <row r="26" spans="1:19" ht="19.5" x14ac:dyDescent="0.2">
      <c r="A26" s="89"/>
      <c r="B26" s="93" t="s">
        <v>68</v>
      </c>
      <c r="C26" s="116"/>
      <c r="D26" s="122"/>
      <c r="E26" s="123"/>
      <c r="F26" s="124"/>
      <c r="G26" s="107"/>
      <c r="H26" s="122"/>
      <c r="I26" s="123"/>
      <c r="J26" s="124"/>
      <c r="K26" s="107"/>
      <c r="L26" s="107"/>
      <c r="M26" s="125"/>
      <c r="N26" s="126"/>
      <c r="O26" s="100"/>
    </row>
    <row r="27" spans="1:19" ht="12.75" customHeight="1" x14ac:dyDescent="0.2">
      <c r="A27" s="89"/>
      <c r="B27" s="14" t="s">
        <v>41</v>
      </c>
      <c r="C27" s="104"/>
      <c r="D27" s="14">
        <v>299</v>
      </c>
      <c r="E27" s="56">
        <f t="shared" ref="E27:E34" si="6">D27/D$44*100</f>
        <v>61.904761904761905</v>
      </c>
      <c r="F27" s="17" t="s">
        <v>25</v>
      </c>
      <c r="G27" s="110"/>
      <c r="H27" s="70">
        <v>121</v>
      </c>
      <c r="I27" s="56">
        <f t="shared" ref="I27:I34" si="7">H27/H$44*100</f>
        <v>84.615384615384613</v>
      </c>
      <c r="J27" s="16" t="s">
        <v>25</v>
      </c>
      <c r="K27" s="110"/>
      <c r="L27" s="14">
        <v>420</v>
      </c>
      <c r="M27" s="56">
        <f t="shared" ref="M27:M34" si="8">L27/L$44*100</f>
        <v>67.092651757188506</v>
      </c>
      <c r="N27" s="17" t="s">
        <v>25</v>
      </c>
      <c r="O27" s="104"/>
      <c r="P27" s="44"/>
    </row>
    <row r="28" spans="1:19" ht="26.25" customHeight="1" x14ac:dyDescent="0.2">
      <c r="A28" s="89"/>
      <c r="B28" s="36" t="s">
        <v>58</v>
      </c>
      <c r="C28" s="104"/>
      <c r="D28" s="14">
        <v>229</v>
      </c>
      <c r="E28" s="56">
        <f t="shared" si="6"/>
        <v>47.412008281573499</v>
      </c>
      <c r="F28" s="17" t="s">
        <v>25</v>
      </c>
      <c r="G28" s="110"/>
      <c r="H28" s="70">
        <v>98</v>
      </c>
      <c r="I28" s="56">
        <f t="shared" si="7"/>
        <v>68.531468531468533</v>
      </c>
      <c r="J28" s="18" t="s">
        <v>25</v>
      </c>
      <c r="K28" s="110"/>
      <c r="L28" s="14">
        <v>327</v>
      </c>
      <c r="M28" s="56">
        <f t="shared" si="8"/>
        <v>52.236421725239609</v>
      </c>
      <c r="N28" s="17" t="s">
        <v>25</v>
      </c>
      <c r="O28" s="104"/>
    </row>
    <row r="29" spans="1:19" ht="12.75" customHeight="1" x14ac:dyDescent="0.2">
      <c r="A29" s="89"/>
      <c r="B29" s="14" t="s">
        <v>59</v>
      </c>
      <c r="C29" s="104"/>
      <c r="D29" s="14">
        <v>179</v>
      </c>
      <c r="E29" s="56">
        <f t="shared" si="6"/>
        <v>37.060041407867494</v>
      </c>
      <c r="F29" s="17" t="s">
        <v>25</v>
      </c>
      <c r="G29" s="110"/>
      <c r="H29" s="70">
        <v>45</v>
      </c>
      <c r="I29" s="56">
        <f t="shared" si="7"/>
        <v>31.46853146853147</v>
      </c>
      <c r="J29" s="18" t="s">
        <v>25</v>
      </c>
      <c r="K29" s="110"/>
      <c r="L29" s="14">
        <v>224</v>
      </c>
      <c r="M29" s="56">
        <f t="shared" si="8"/>
        <v>35.782747603833862</v>
      </c>
      <c r="N29" s="17" t="s">
        <v>25</v>
      </c>
      <c r="O29" s="104"/>
      <c r="P29"/>
    </row>
    <row r="30" spans="1:19" ht="12.75" customHeight="1" x14ac:dyDescent="0.2">
      <c r="A30" s="89"/>
      <c r="B30" s="14" t="s">
        <v>42</v>
      </c>
      <c r="C30" s="104"/>
      <c r="D30" s="14">
        <v>149</v>
      </c>
      <c r="E30" s="56">
        <f t="shared" si="6"/>
        <v>30.848861283643892</v>
      </c>
      <c r="F30" s="17" t="s">
        <v>25</v>
      </c>
      <c r="G30" s="110"/>
      <c r="H30" s="70">
        <v>67</v>
      </c>
      <c r="I30" s="56">
        <f t="shared" si="7"/>
        <v>46.853146853146853</v>
      </c>
      <c r="J30" s="18" t="s">
        <v>25</v>
      </c>
      <c r="K30" s="110"/>
      <c r="L30" s="14">
        <v>216</v>
      </c>
      <c r="M30" s="56">
        <f t="shared" si="8"/>
        <v>34.504792332268366</v>
      </c>
      <c r="N30" s="17" t="s">
        <v>25</v>
      </c>
      <c r="O30" s="104"/>
    </row>
    <row r="31" spans="1:19" ht="12.75" customHeight="1" x14ac:dyDescent="0.2">
      <c r="A31" s="89"/>
      <c r="B31" s="14" t="s">
        <v>43</v>
      </c>
      <c r="C31" s="104"/>
      <c r="D31" s="14">
        <v>88</v>
      </c>
      <c r="E31" s="56">
        <f t="shared" si="6"/>
        <v>18.219461697722565</v>
      </c>
      <c r="F31" s="17" t="s">
        <v>25</v>
      </c>
      <c r="G31" s="110"/>
      <c r="H31" s="70">
        <v>47</v>
      </c>
      <c r="I31" s="56">
        <f t="shared" si="7"/>
        <v>32.867132867132867</v>
      </c>
      <c r="J31" s="18" t="s">
        <v>25</v>
      </c>
      <c r="K31" s="110"/>
      <c r="L31" s="14">
        <v>135</v>
      </c>
      <c r="M31" s="56">
        <f t="shared" si="8"/>
        <v>21.56549520766773</v>
      </c>
      <c r="N31" s="17" t="s">
        <v>25</v>
      </c>
      <c r="O31" s="104"/>
    </row>
    <row r="32" spans="1:19" ht="12.75" customHeight="1" x14ac:dyDescent="0.2">
      <c r="A32" s="89"/>
      <c r="B32" s="14" t="s">
        <v>44</v>
      </c>
      <c r="C32" s="104"/>
      <c r="D32" s="14">
        <v>111</v>
      </c>
      <c r="E32" s="56">
        <f t="shared" si="6"/>
        <v>22.981366459627328</v>
      </c>
      <c r="F32" s="17" t="s">
        <v>25</v>
      </c>
      <c r="G32" s="110"/>
      <c r="H32" s="70">
        <v>23</v>
      </c>
      <c r="I32" s="56">
        <f t="shared" si="7"/>
        <v>16.083916083916083</v>
      </c>
      <c r="J32" s="18" t="s">
        <v>25</v>
      </c>
      <c r="K32" s="110"/>
      <c r="L32" s="14">
        <v>134</v>
      </c>
      <c r="M32" s="56">
        <f t="shared" si="8"/>
        <v>21.405750798722046</v>
      </c>
      <c r="N32" s="17" t="s">
        <v>25</v>
      </c>
      <c r="O32" s="104"/>
    </row>
    <row r="33" spans="1:16" ht="12.75" customHeight="1" x14ac:dyDescent="0.2">
      <c r="A33" s="89"/>
      <c r="B33" s="14" t="s">
        <v>46</v>
      </c>
      <c r="C33" s="104"/>
      <c r="D33" s="14">
        <v>57</v>
      </c>
      <c r="E33" s="56">
        <f t="shared" si="6"/>
        <v>11.801242236024844</v>
      </c>
      <c r="F33" s="17" t="s">
        <v>25</v>
      </c>
      <c r="G33" s="110"/>
      <c r="H33" s="70">
        <v>24</v>
      </c>
      <c r="I33" s="56">
        <f t="shared" si="7"/>
        <v>16.783216783216783</v>
      </c>
      <c r="J33" s="16" t="s">
        <v>25</v>
      </c>
      <c r="K33" s="110"/>
      <c r="L33" s="14">
        <v>81</v>
      </c>
      <c r="M33" s="56">
        <f t="shared" si="8"/>
        <v>12.939297124600637</v>
      </c>
      <c r="N33" s="17" t="s">
        <v>25</v>
      </c>
      <c r="O33" s="104"/>
    </row>
    <row r="34" spans="1:16" ht="12.75" customHeight="1" x14ac:dyDescent="0.2">
      <c r="A34" s="89"/>
      <c r="B34" s="14" t="s">
        <v>45</v>
      </c>
      <c r="C34" s="104"/>
      <c r="D34" s="14">
        <v>57</v>
      </c>
      <c r="E34" s="56">
        <f t="shared" si="6"/>
        <v>11.801242236024844</v>
      </c>
      <c r="F34" s="17" t="s">
        <v>25</v>
      </c>
      <c r="G34" s="110"/>
      <c r="H34" s="70">
        <v>13</v>
      </c>
      <c r="I34" s="56">
        <f t="shared" si="7"/>
        <v>9.0909090909090917</v>
      </c>
      <c r="J34" s="17" t="s">
        <v>25</v>
      </c>
      <c r="K34" s="110"/>
      <c r="L34" s="14">
        <v>70</v>
      </c>
      <c r="M34" s="56">
        <f t="shared" si="8"/>
        <v>11.182108626198083</v>
      </c>
      <c r="N34" s="17" t="s">
        <v>25</v>
      </c>
      <c r="O34" s="104"/>
    </row>
    <row r="35" spans="1:16" ht="15" customHeight="1" x14ac:dyDescent="0.2">
      <c r="A35" s="135"/>
      <c r="B35" s="93" t="s">
        <v>47</v>
      </c>
      <c r="C35" s="116"/>
      <c r="D35" s="122"/>
      <c r="E35" s="123"/>
      <c r="F35" s="124"/>
      <c r="G35" s="107"/>
      <c r="H35" s="122"/>
      <c r="I35" s="123"/>
      <c r="J35" s="124"/>
      <c r="K35" s="107"/>
      <c r="L35" s="107"/>
      <c r="M35" s="125"/>
      <c r="N35" s="126"/>
      <c r="O35" s="100"/>
      <c r="P35" s="41"/>
    </row>
    <row r="36" spans="1:16" ht="12.75" customHeight="1" x14ac:dyDescent="0.2">
      <c r="A36" s="135"/>
      <c r="B36" s="14" t="s">
        <v>48</v>
      </c>
      <c r="C36" s="104"/>
      <c r="D36" s="14">
        <v>135</v>
      </c>
      <c r="E36" s="56">
        <f>D36/D42*100</f>
        <v>27.950310559006208</v>
      </c>
      <c r="F36" s="16">
        <v>3.96</v>
      </c>
      <c r="G36" s="110"/>
      <c r="H36" s="70">
        <v>11</v>
      </c>
      <c r="I36" s="56">
        <f>H36/H42*100</f>
        <v>7.6923076923076925</v>
      </c>
      <c r="J36" s="17">
        <v>0.3</v>
      </c>
      <c r="K36" s="110"/>
      <c r="L36" s="14">
        <v>146</v>
      </c>
      <c r="M36" s="56">
        <f>L36/L42*100</f>
        <v>23.322683706070286</v>
      </c>
      <c r="N36" s="17">
        <v>2.08</v>
      </c>
      <c r="O36" s="104"/>
      <c r="P36" s="47"/>
    </row>
    <row r="37" spans="1:16" ht="12.75" customHeight="1" x14ac:dyDescent="0.2">
      <c r="A37" s="135"/>
      <c r="B37" s="14" t="s">
        <v>49</v>
      </c>
      <c r="C37" s="104"/>
      <c r="D37" s="14">
        <v>203</v>
      </c>
      <c r="E37" s="56">
        <f>D37/D42*100</f>
        <v>42.028985507246375</v>
      </c>
      <c r="F37" s="18">
        <v>5.95</v>
      </c>
      <c r="G37" s="110"/>
      <c r="H37" s="70">
        <v>50</v>
      </c>
      <c r="I37" s="56">
        <f>H37/H42*100</f>
        <v>34.965034965034967</v>
      </c>
      <c r="J37" s="18">
        <v>1.38</v>
      </c>
      <c r="K37" s="110"/>
      <c r="L37" s="14">
        <v>253</v>
      </c>
      <c r="M37" s="56">
        <f>L37/L42*100</f>
        <v>40.415335463258785</v>
      </c>
      <c r="N37" s="66">
        <v>3.6</v>
      </c>
      <c r="O37" s="104"/>
      <c r="P37" s="47"/>
    </row>
    <row r="38" spans="1:16" ht="12.75" customHeight="1" x14ac:dyDescent="0.2">
      <c r="A38" s="135"/>
      <c r="B38" s="14" t="s">
        <v>50</v>
      </c>
      <c r="C38" s="104"/>
      <c r="D38" s="14">
        <v>73</v>
      </c>
      <c r="E38" s="56">
        <f>D38/D42*100</f>
        <v>15.113871635610765</v>
      </c>
      <c r="F38" s="16">
        <v>2.14</v>
      </c>
      <c r="G38" s="110"/>
      <c r="H38" s="70">
        <v>67</v>
      </c>
      <c r="I38" s="56">
        <f>H38/H42*100</f>
        <v>46.853146853146853</v>
      </c>
      <c r="J38" s="16">
        <v>1.85</v>
      </c>
      <c r="K38" s="110"/>
      <c r="L38" s="14">
        <v>140</v>
      </c>
      <c r="M38" s="56">
        <f>L38/L42*100</f>
        <v>22.364217252396166</v>
      </c>
      <c r="N38" s="17">
        <v>1.99</v>
      </c>
      <c r="O38" s="104"/>
      <c r="P38" s="47"/>
    </row>
    <row r="39" spans="1:16" ht="12.75" customHeight="1" x14ac:dyDescent="0.2">
      <c r="A39" s="135"/>
      <c r="B39" s="14" t="s">
        <v>51</v>
      </c>
      <c r="C39" s="104"/>
      <c r="D39" s="14">
        <v>23</v>
      </c>
      <c r="E39" s="56">
        <f>D39/D42*100</f>
        <v>4.7619047619047619</v>
      </c>
      <c r="F39" s="16">
        <v>0.67</v>
      </c>
      <c r="G39" s="110"/>
      <c r="H39" s="70">
        <v>1</v>
      </c>
      <c r="I39" s="56">
        <f>H39/H42*100</f>
        <v>0.69930069930069927</v>
      </c>
      <c r="J39" s="17" t="s">
        <v>25</v>
      </c>
      <c r="K39" s="110"/>
      <c r="L39" s="14">
        <v>24</v>
      </c>
      <c r="M39" s="56">
        <f>L39/L42*100</f>
        <v>3.8338658146964857</v>
      </c>
      <c r="N39" s="17">
        <v>0.34</v>
      </c>
      <c r="O39" s="104"/>
      <c r="P39" s="47"/>
    </row>
    <row r="40" spans="1:16" ht="12.75" customHeight="1" x14ac:dyDescent="0.2">
      <c r="A40" s="135"/>
      <c r="B40" s="14" t="s">
        <v>52</v>
      </c>
      <c r="C40" s="104"/>
      <c r="D40" s="14">
        <v>24</v>
      </c>
      <c r="E40" s="56">
        <f>D40/D42*100</f>
        <v>4.9689440993788816</v>
      </c>
      <c r="F40" s="16">
        <v>0.7</v>
      </c>
      <c r="G40" s="110"/>
      <c r="H40" s="70">
        <v>5</v>
      </c>
      <c r="I40" s="56">
        <f>H40/H42*100</f>
        <v>3.4965034965034967</v>
      </c>
      <c r="J40" s="17" t="s">
        <v>25</v>
      </c>
      <c r="K40" s="110"/>
      <c r="L40" s="14">
        <v>29</v>
      </c>
      <c r="M40" s="56">
        <f>L40/L42*100</f>
        <v>4.6325878594249197</v>
      </c>
      <c r="N40" s="17">
        <v>0.41</v>
      </c>
      <c r="O40" s="104"/>
      <c r="P40" s="47"/>
    </row>
    <row r="41" spans="1:16" ht="12.75" customHeight="1" thickBot="1" x14ac:dyDescent="0.25">
      <c r="A41" s="135"/>
      <c r="B41" s="14" t="s">
        <v>53</v>
      </c>
      <c r="C41" s="104"/>
      <c r="D41" s="55">
        <v>25</v>
      </c>
      <c r="E41" s="57">
        <f>D41/D42*100</f>
        <v>5.1759834368530022</v>
      </c>
      <c r="F41" s="67">
        <v>0.73</v>
      </c>
      <c r="G41" s="110"/>
      <c r="H41" s="71">
        <v>9</v>
      </c>
      <c r="I41" s="57">
        <f>H41/H42*100</f>
        <v>6.2937062937062942</v>
      </c>
      <c r="J41" s="63">
        <v>0.25</v>
      </c>
      <c r="K41" s="110"/>
      <c r="L41" s="55">
        <v>34</v>
      </c>
      <c r="M41" s="57">
        <f>L41/L42*100</f>
        <v>5.4313099041533546</v>
      </c>
      <c r="N41" s="63">
        <v>0.48</v>
      </c>
      <c r="O41" s="104"/>
      <c r="P41" s="47"/>
    </row>
    <row r="42" spans="1:16" ht="12.75" customHeight="1" thickTop="1" x14ac:dyDescent="0.2">
      <c r="A42" s="135"/>
      <c r="B42" s="15" t="s">
        <v>14</v>
      </c>
      <c r="C42" s="105"/>
      <c r="D42" s="59">
        <v>483</v>
      </c>
      <c r="E42" s="61">
        <v>100</v>
      </c>
      <c r="F42" s="74">
        <v>14.16</v>
      </c>
      <c r="G42" s="113"/>
      <c r="H42" s="59">
        <v>143</v>
      </c>
      <c r="I42" s="61">
        <v>100</v>
      </c>
      <c r="J42" s="74">
        <v>3.95</v>
      </c>
      <c r="K42" s="111"/>
      <c r="L42" s="73">
        <v>626</v>
      </c>
      <c r="M42" s="60">
        <v>100</v>
      </c>
      <c r="N42" s="64">
        <v>8.9</v>
      </c>
      <c r="O42" s="105"/>
      <c r="P42" s="47"/>
    </row>
    <row r="43" spans="1:16" ht="16.5" x14ac:dyDescent="0.2">
      <c r="A43" s="135"/>
      <c r="B43" s="127"/>
      <c r="C43" s="128"/>
      <c r="D43" s="129"/>
      <c r="E43" s="130"/>
      <c r="F43" s="131"/>
      <c r="G43" s="112"/>
      <c r="H43" s="129"/>
      <c r="I43" s="130"/>
      <c r="J43" s="129"/>
      <c r="K43" s="112"/>
      <c r="L43" s="129"/>
      <c r="M43" s="130"/>
      <c r="N43" s="130"/>
      <c r="O43" s="100"/>
    </row>
    <row r="44" spans="1:16" s="24" customFormat="1" ht="18.75" x14ac:dyDescent="0.2">
      <c r="A44" s="136"/>
      <c r="B44" s="137" t="s">
        <v>1</v>
      </c>
      <c r="C44" s="137"/>
      <c r="D44" s="138">
        <v>483</v>
      </c>
      <c r="E44" s="139">
        <v>100</v>
      </c>
      <c r="F44" s="139">
        <v>14.2</v>
      </c>
      <c r="G44" s="140">
        <v>0</v>
      </c>
      <c r="H44" s="138">
        <v>143</v>
      </c>
      <c r="I44" s="139">
        <v>100</v>
      </c>
      <c r="J44" s="139">
        <v>4</v>
      </c>
      <c r="K44" s="140">
        <v>0</v>
      </c>
      <c r="L44" s="138">
        <v>626</v>
      </c>
      <c r="M44" s="139">
        <v>100</v>
      </c>
      <c r="N44" s="139">
        <v>8.9</v>
      </c>
      <c r="O44" s="141"/>
      <c r="P44" s="30"/>
    </row>
    <row r="45" spans="1:16" s="24" customFormat="1" ht="23.25" customHeight="1" x14ac:dyDescent="0.2">
      <c r="A45" s="185" t="s">
        <v>24</v>
      </c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30"/>
    </row>
  </sheetData>
  <mergeCells count="6">
    <mergeCell ref="A45:O45"/>
    <mergeCell ref="A1:O1"/>
    <mergeCell ref="D4:F4"/>
    <mergeCell ref="H4:J4"/>
    <mergeCell ref="L4:N4"/>
    <mergeCell ref="A2:O2"/>
  </mergeCells>
  <phoneticPr fontId="0" type="noConversion"/>
  <pageMargins left="0.17" right="0.17" top="0.5" bottom="0.17" header="0.5" footer="0.17"/>
  <pageSetup orientation="portrait" r:id="rId1"/>
  <headerFooter alignWithMargins="0">
    <oddFooter>&amp;R&amp;8Page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6"/>
  <sheetViews>
    <sheetView zoomScaleNormal="100" workbookViewId="0">
      <selection sqref="A1:O1"/>
    </sheetView>
  </sheetViews>
  <sheetFormatPr defaultRowHeight="15.75" x14ac:dyDescent="0.25"/>
  <cols>
    <col min="1" max="1" width="0.85546875" customWidth="1"/>
    <col min="2" max="2" width="34.7109375" style="21" bestFit="1" customWidth="1"/>
    <col min="3" max="3" width="0.85546875" style="21" customWidth="1"/>
    <col min="4" max="6" width="7.7109375" style="21" customWidth="1"/>
    <col min="7" max="7" width="0.85546875" style="21" customWidth="1"/>
    <col min="8" max="8" width="7.7109375" style="21" customWidth="1"/>
    <col min="9" max="9" width="7.7109375" style="22" customWidth="1"/>
    <col min="10" max="10" width="6.85546875" style="21" customWidth="1"/>
    <col min="11" max="11" width="0.85546875" style="21" customWidth="1"/>
    <col min="12" max="14" width="7.7109375" style="21" customWidth="1"/>
    <col min="15" max="15" width="1.140625" customWidth="1"/>
    <col min="16" max="16" width="9.85546875" bestFit="1" customWidth="1"/>
    <col min="17" max="17" width="18" bestFit="1" customWidth="1"/>
    <col min="201" max="201" width="0.7109375" customWidth="1"/>
    <col min="202" max="202" width="27.85546875" customWidth="1"/>
    <col min="203" max="203" width="0.85546875" customWidth="1"/>
    <col min="204" max="204" width="7.7109375" customWidth="1"/>
    <col min="205" max="205" width="9.5703125" customWidth="1"/>
    <col min="206" max="206" width="8.7109375" bestFit="1" customWidth="1"/>
    <col min="207" max="207" width="0.85546875" customWidth="1"/>
    <col min="208" max="209" width="7.7109375" customWidth="1"/>
    <col min="210" max="210" width="8.7109375" bestFit="1" customWidth="1"/>
    <col min="211" max="211" width="0.85546875" customWidth="1"/>
    <col min="212" max="213" width="7.7109375" customWidth="1"/>
    <col min="214" max="214" width="8.28515625" bestFit="1" customWidth="1"/>
    <col min="215" max="215" width="0.85546875" customWidth="1"/>
    <col min="218" max="218" width="21.5703125" customWidth="1"/>
    <col min="224" max="224" width="29" customWidth="1"/>
  </cols>
  <sheetData>
    <row r="1" spans="1:18" ht="24" x14ac:dyDescent="0.2">
      <c r="A1" s="187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9"/>
    </row>
    <row r="2" spans="1:18" ht="24.75" thickBot="1" x14ac:dyDescent="0.25">
      <c r="A2" s="191" t="s">
        <v>65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3"/>
    </row>
    <row r="3" spans="1:18" ht="12.75" customHeight="1" x14ac:dyDescent="0.2">
      <c r="A3" s="1"/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2"/>
      <c r="O3" s="1"/>
    </row>
    <row r="4" spans="1:18" ht="19.5" x14ac:dyDescent="0.2">
      <c r="A4" s="4"/>
      <c r="B4" s="23"/>
      <c r="C4" s="144"/>
      <c r="D4" s="190" t="s">
        <v>67</v>
      </c>
      <c r="E4" s="190"/>
      <c r="F4" s="190"/>
      <c r="G4" s="145"/>
      <c r="H4" s="190" t="s">
        <v>70</v>
      </c>
      <c r="I4" s="190"/>
      <c r="J4" s="190"/>
      <c r="K4" s="145"/>
      <c r="L4" s="190" t="s">
        <v>1</v>
      </c>
      <c r="M4" s="190"/>
      <c r="N4" s="190"/>
      <c r="O4" s="146"/>
      <c r="P4" s="34"/>
    </row>
    <row r="5" spans="1:18" ht="12.75" customHeight="1" x14ac:dyDescent="0.2">
      <c r="A5" s="5"/>
      <c r="B5" s="2"/>
      <c r="C5" s="147"/>
      <c r="D5" s="6" t="s">
        <v>2</v>
      </c>
      <c r="E5" s="6" t="s">
        <v>69</v>
      </c>
      <c r="F5" s="6" t="s">
        <v>3</v>
      </c>
      <c r="G5" s="154"/>
      <c r="H5" s="6" t="s">
        <v>2</v>
      </c>
      <c r="I5" s="6" t="s">
        <v>69</v>
      </c>
      <c r="J5" s="6" t="s">
        <v>3</v>
      </c>
      <c r="K5" s="154"/>
      <c r="L5" s="6" t="s">
        <v>2</v>
      </c>
      <c r="M5" s="6" t="s">
        <v>69</v>
      </c>
      <c r="N5" s="7" t="s">
        <v>3</v>
      </c>
      <c r="O5" s="156"/>
      <c r="P5" s="30"/>
    </row>
    <row r="6" spans="1:18" ht="12.75" customHeight="1" x14ac:dyDescent="0.2">
      <c r="A6" s="8"/>
      <c r="B6" s="2"/>
      <c r="C6" s="147"/>
      <c r="D6" s="9"/>
      <c r="E6" s="9"/>
      <c r="F6" s="10">
        <v>100000</v>
      </c>
      <c r="G6" s="154"/>
      <c r="H6" s="9"/>
      <c r="I6" s="11"/>
      <c r="J6" s="10">
        <v>100000</v>
      </c>
      <c r="K6" s="154"/>
      <c r="L6" s="9"/>
      <c r="M6" s="9"/>
      <c r="N6" s="12">
        <v>100000</v>
      </c>
      <c r="O6" s="157"/>
      <c r="P6" s="30"/>
    </row>
    <row r="7" spans="1:18" ht="15" customHeight="1" x14ac:dyDescent="0.2">
      <c r="A7" s="164"/>
      <c r="B7" s="93" t="s">
        <v>26</v>
      </c>
      <c r="C7" s="148"/>
      <c r="D7" s="169"/>
      <c r="E7" s="169"/>
      <c r="F7" s="169"/>
      <c r="G7" s="155"/>
      <c r="H7" s="169"/>
      <c r="I7" s="170"/>
      <c r="J7" s="169"/>
      <c r="K7" s="155"/>
      <c r="L7" s="169"/>
      <c r="M7" s="169"/>
      <c r="N7" s="171"/>
      <c r="O7" s="158"/>
      <c r="P7" s="41"/>
    </row>
    <row r="8" spans="1:18" ht="12.6" customHeight="1" x14ac:dyDescent="0.2">
      <c r="A8" s="147"/>
      <c r="B8" s="14" t="s">
        <v>27</v>
      </c>
      <c r="C8" s="147"/>
      <c r="D8" s="14">
        <v>30</v>
      </c>
      <c r="E8" s="56">
        <f t="shared" ref="E8:E21" si="0">D8/D$22*100</f>
        <v>6.3559322033898304</v>
      </c>
      <c r="F8" s="16">
        <v>27.44</v>
      </c>
      <c r="G8" s="153"/>
      <c r="H8" s="14">
        <v>10</v>
      </c>
      <c r="I8" s="56">
        <f t="shared" ref="I8:I21" si="1">H8/H$22*100</f>
        <v>7.1942446043165464</v>
      </c>
      <c r="J8" s="17">
        <v>8.36</v>
      </c>
      <c r="K8" s="153"/>
      <c r="L8" s="14">
        <v>40</v>
      </c>
      <c r="M8" s="56">
        <f t="shared" ref="M8:M21" si="2">L8/L$22*100</f>
        <v>6.5466448445171856</v>
      </c>
      <c r="N8" s="16">
        <v>17.47</v>
      </c>
      <c r="O8" s="159"/>
      <c r="P8" s="48"/>
    </row>
    <row r="9" spans="1:18" ht="12.6" customHeight="1" x14ac:dyDescent="0.2">
      <c r="A9" s="147"/>
      <c r="B9" s="14" t="s">
        <v>28</v>
      </c>
      <c r="C9" s="147"/>
      <c r="D9" s="14">
        <v>21</v>
      </c>
      <c r="E9" s="56">
        <f t="shared" si="0"/>
        <v>4.4491525423728815</v>
      </c>
      <c r="F9" s="16">
        <v>33.659999999999997</v>
      </c>
      <c r="G9" s="153"/>
      <c r="H9" s="14">
        <v>7</v>
      </c>
      <c r="I9" s="56">
        <f t="shared" si="1"/>
        <v>5.0359712230215825</v>
      </c>
      <c r="J9" s="17">
        <v>10.5</v>
      </c>
      <c r="K9" s="153"/>
      <c r="L9" s="14">
        <v>28</v>
      </c>
      <c r="M9" s="56">
        <f t="shared" si="2"/>
        <v>4.5826513911620292</v>
      </c>
      <c r="N9" s="16">
        <v>21.7</v>
      </c>
      <c r="O9" s="159"/>
      <c r="P9" s="48"/>
    </row>
    <row r="10" spans="1:18" ht="12.6" customHeight="1" x14ac:dyDescent="0.2">
      <c r="A10" s="147"/>
      <c r="B10" s="14" t="s">
        <v>29</v>
      </c>
      <c r="C10" s="147"/>
      <c r="D10" s="14">
        <v>53</v>
      </c>
      <c r="E10" s="56">
        <f t="shared" si="0"/>
        <v>11.228813559322035</v>
      </c>
      <c r="F10" s="16">
        <v>18.93</v>
      </c>
      <c r="G10" s="153"/>
      <c r="H10" s="14">
        <v>16</v>
      </c>
      <c r="I10" s="56">
        <f t="shared" si="1"/>
        <v>11.510791366906476</v>
      </c>
      <c r="J10" s="16">
        <v>5.35</v>
      </c>
      <c r="K10" s="153"/>
      <c r="L10" s="14">
        <v>69</v>
      </c>
      <c r="M10" s="56">
        <f t="shared" si="2"/>
        <v>11.292962356792144</v>
      </c>
      <c r="N10" s="16">
        <v>11.91</v>
      </c>
      <c r="O10" s="159"/>
      <c r="P10" s="48"/>
    </row>
    <row r="11" spans="1:18" ht="12.6" customHeight="1" x14ac:dyDescent="0.2">
      <c r="A11" s="149"/>
      <c r="B11" s="14" t="s">
        <v>30</v>
      </c>
      <c r="C11" s="149"/>
      <c r="D11" s="75">
        <v>4</v>
      </c>
      <c r="E11" s="56">
        <f t="shared" si="0"/>
        <v>0.84745762711864403</v>
      </c>
      <c r="F11" s="17" t="s">
        <v>25</v>
      </c>
      <c r="G11" s="150"/>
      <c r="H11" s="75">
        <v>1</v>
      </c>
      <c r="I11" s="56">
        <f t="shared" si="1"/>
        <v>0.71942446043165476</v>
      </c>
      <c r="J11" s="17" t="s">
        <v>25</v>
      </c>
      <c r="K11" s="150"/>
      <c r="L11" s="75">
        <v>5</v>
      </c>
      <c r="M11" s="56">
        <f t="shared" si="2"/>
        <v>0.81833060556464821</v>
      </c>
      <c r="N11" s="17" t="s">
        <v>25</v>
      </c>
      <c r="O11" s="160"/>
      <c r="P11" s="31"/>
    </row>
    <row r="12" spans="1:18" ht="12.6" customHeight="1" x14ac:dyDescent="0.2">
      <c r="A12" s="165"/>
      <c r="B12" s="14" t="s">
        <v>31</v>
      </c>
      <c r="C12" s="148"/>
      <c r="D12" s="14">
        <v>43</v>
      </c>
      <c r="E12" s="56">
        <f t="shared" si="0"/>
        <v>9.1101694915254239</v>
      </c>
      <c r="F12" s="16">
        <v>11.02</v>
      </c>
      <c r="G12" s="148"/>
      <c r="H12" s="14">
        <v>10</v>
      </c>
      <c r="I12" s="56">
        <f t="shared" si="1"/>
        <v>7.1942446043165464</v>
      </c>
      <c r="J12" s="16">
        <v>2.38</v>
      </c>
      <c r="K12" s="148"/>
      <c r="L12" s="14">
        <v>53</v>
      </c>
      <c r="M12" s="56">
        <f t="shared" si="2"/>
        <v>8.6743044189852689</v>
      </c>
      <c r="N12" s="16">
        <v>6.54</v>
      </c>
      <c r="O12" s="160"/>
      <c r="P12" s="49"/>
    </row>
    <row r="13" spans="1:18" ht="12.6" customHeight="1" x14ac:dyDescent="0.2">
      <c r="A13" s="147"/>
      <c r="B13" s="14" t="s">
        <v>32</v>
      </c>
      <c r="C13" s="147"/>
      <c r="D13" s="14">
        <v>9</v>
      </c>
      <c r="E13" s="56">
        <f t="shared" si="0"/>
        <v>1.9067796610169492</v>
      </c>
      <c r="F13" s="17">
        <v>26.02</v>
      </c>
      <c r="G13" s="153"/>
      <c r="H13" s="14">
        <v>3</v>
      </c>
      <c r="I13" s="56">
        <f t="shared" si="1"/>
        <v>2.1582733812949639</v>
      </c>
      <c r="J13" s="17" t="s">
        <v>25</v>
      </c>
      <c r="K13" s="153"/>
      <c r="L13" s="14">
        <v>12</v>
      </c>
      <c r="M13" s="56">
        <f t="shared" si="2"/>
        <v>1.9639934533551555</v>
      </c>
      <c r="N13" s="16">
        <v>16.89</v>
      </c>
      <c r="O13" s="159"/>
      <c r="P13" s="50"/>
      <c r="R13" s="43"/>
    </row>
    <row r="14" spans="1:18" ht="12.6" customHeight="1" x14ac:dyDescent="0.2">
      <c r="A14" s="147"/>
      <c r="B14" s="14" t="s">
        <v>33</v>
      </c>
      <c r="C14" s="147"/>
      <c r="D14" s="14">
        <v>33</v>
      </c>
      <c r="E14" s="56">
        <f t="shared" si="0"/>
        <v>6.9915254237288131</v>
      </c>
      <c r="F14" s="16">
        <v>14.67</v>
      </c>
      <c r="G14" s="153"/>
      <c r="H14" s="14">
        <v>4</v>
      </c>
      <c r="I14" s="56">
        <f t="shared" si="1"/>
        <v>2.877697841726619</v>
      </c>
      <c r="J14" s="17" t="s">
        <v>25</v>
      </c>
      <c r="K14" s="153"/>
      <c r="L14" s="14">
        <v>37</v>
      </c>
      <c r="M14" s="56">
        <f t="shared" si="2"/>
        <v>6.0556464811783961</v>
      </c>
      <c r="N14" s="16">
        <v>7.94</v>
      </c>
      <c r="O14" s="159"/>
      <c r="P14" s="50"/>
      <c r="R14" s="43"/>
    </row>
    <row r="15" spans="1:18" ht="12.6" customHeight="1" x14ac:dyDescent="0.2">
      <c r="A15" s="147"/>
      <c r="B15" s="14" t="s">
        <v>34</v>
      </c>
      <c r="C15" s="147"/>
      <c r="D15" s="14">
        <v>21</v>
      </c>
      <c r="E15" s="56">
        <f t="shared" si="0"/>
        <v>4.4491525423728815</v>
      </c>
      <c r="F15" s="16">
        <v>27.77</v>
      </c>
      <c r="G15" s="154"/>
      <c r="H15" s="14">
        <v>2</v>
      </c>
      <c r="I15" s="56">
        <f t="shared" si="1"/>
        <v>1.4388489208633095</v>
      </c>
      <c r="J15" s="17" t="s">
        <v>25</v>
      </c>
      <c r="K15" s="153"/>
      <c r="L15" s="14">
        <v>23</v>
      </c>
      <c r="M15" s="56">
        <f t="shared" si="2"/>
        <v>3.764320785597381</v>
      </c>
      <c r="N15" s="16">
        <v>14.17</v>
      </c>
      <c r="O15" s="159"/>
      <c r="P15" s="49"/>
      <c r="R15" s="43"/>
    </row>
    <row r="16" spans="1:18" ht="12.6" customHeight="1" x14ac:dyDescent="0.2">
      <c r="A16" s="147"/>
      <c r="B16" s="14" t="s">
        <v>35</v>
      </c>
      <c r="C16" s="147"/>
      <c r="D16" s="14">
        <v>80</v>
      </c>
      <c r="E16" s="56">
        <f t="shared" si="0"/>
        <v>16.949152542372879</v>
      </c>
      <c r="F16" s="16">
        <v>10.01</v>
      </c>
      <c r="G16" s="153"/>
      <c r="H16" s="14">
        <v>35</v>
      </c>
      <c r="I16" s="56">
        <f t="shared" si="1"/>
        <v>25.179856115107913</v>
      </c>
      <c r="J16" s="16">
        <v>4.2</v>
      </c>
      <c r="K16" s="153"/>
      <c r="L16" s="14">
        <v>115</v>
      </c>
      <c r="M16" s="56">
        <f t="shared" si="2"/>
        <v>18.821603927986907</v>
      </c>
      <c r="N16" s="16">
        <v>7.05</v>
      </c>
      <c r="O16" s="159"/>
      <c r="P16" s="50"/>
      <c r="R16" s="32"/>
    </row>
    <row r="17" spans="1:18" ht="12.6" customHeight="1" x14ac:dyDescent="0.2">
      <c r="A17" s="147"/>
      <c r="B17" s="14" t="s">
        <v>36</v>
      </c>
      <c r="C17" s="147"/>
      <c r="D17" s="75">
        <v>2</v>
      </c>
      <c r="E17" s="56">
        <f t="shared" si="0"/>
        <v>0.42372881355932202</v>
      </c>
      <c r="F17" s="17" t="s">
        <v>25</v>
      </c>
      <c r="G17" s="153"/>
      <c r="H17" s="75">
        <v>0</v>
      </c>
      <c r="I17" s="56">
        <f t="shared" si="1"/>
        <v>0</v>
      </c>
      <c r="J17" s="17">
        <v>0</v>
      </c>
      <c r="K17" s="153"/>
      <c r="L17" s="75">
        <v>2</v>
      </c>
      <c r="M17" s="56">
        <f t="shared" si="2"/>
        <v>0.32733224222585927</v>
      </c>
      <c r="N17" s="17" t="s">
        <v>25</v>
      </c>
      <c r="O17" s="159"/>
      <c r="P17" s="31"/>
    </row>
    <row r="18" spans="1:18" ht="12.6" customHeight="1" x14ac:dyDescent="0.2">
      <c r="A18" s="147"/>
      <c r="B18" s="14" t="s">
        <v>37</v>
      </c>
      <c r="C18" s="147"/>
      <c r="D18" s="14">
        <v>42</v>
      </c>
      <c r="E18" s="56">
        <f t="shared" si="0"/>
        <v>8.898305084745763</v>
      </c>
      <c r="F18" s="16">
        <v>12.03</v>
      </c>
      <c r="G18" s="153"/>
      <c r="H18" s="14">
        <v>9</v>
      </c>
      <c r="I18" s="56">
        <f t="shared" si="1"/>
        <v>6.4748201438848918</v>
      </c>
      <c r="J18" s="16">
        <v>2.39</v>
      </c>
      <c r="K18" s="153"/>
      <c r="L18" s="14">
        <v>51</v>
      </c>
      <c r="M18" s="56">
        <f t="shared" si="2"/>
        <v>8.3469721767594116</v>
      </c>
      <c r="N18" s="16">
        <v>7.02</v>
      </c>
      <c r="O18" s="159"/>
      <c r="P18" s="48"/>
      <c r="R18" s="32"/>
    </row>
    <row r="19" spans="1:18" ht="12.6" customHeight="1" x14ac:dyDescent="0.2">
      <c r="A19" s="147"/>
      <c r="B19" s="14" t="s">
        <v>38</v>
      </c>
      <c r="C19" s="147"/>
      <c r="D19" s="14">
        <v>40</v>
      </c>
      <c r="E19" s="56">
        <f t="shared" si="0"/>
        <v>8.4745762711864394</v>
      </c>
      <c r="F19" s="16">
        <v>15.52</v>
      </c>
      <c r="G19" s="154"/>
      <c r="H19" s="14">
        <v>14</v>
      </c>
      <c r="I19" s="56">
        <f t="shared" si="1"/>
        <v>10.071942446043165</v>
      </c>
      <c r="J19" s="16">
        <v>5.13</v>
      </c>
      <c r="K19" s="153"/>
      <c r="L19" s="14">
        <v>54</v>
      </c>
      <c r="M19" s="56">
        <f t="shared" si="2"/>
        <v>8.8379705400981994</v>
      </c>
      <c r="N19" s="16">
        <v>10.17</v>
      </c>
      <c r="O19" s="159"/>
      <c r="P19" s="49"/>
      <c r="R19" s="32"/>
    </row>
    <row r="20" spans="1:18" ht="12.6" customHeight="1" x14ac:dyDescent="0.2">
      <c r="A20" s="147"/>
      <c r="B20" s="14" t="s">
        <v>39</v>
      </c>
      <c r="C20" s="147"/>
      <c r="D20" s="14">
        <v>44</v>
      </c>
      <c r="E20" s="56">
        <f t="shared" si="0"/>
        <v>9.3220338983050848</v>
      </c>
      <c r="F20" s="16">
        <v>11.42</v>
      </c>
      <c r="G20" s="153"/>
      <c r="H20" s="14">
        <v>14</v>
      </c>
      <c r="I20" s="56">
        <f t="shared" si="1"/>
        <v>10.071942446043165</v>
      </c>
      <c r="J20" s="16">
        <v>3.39</v>
      </c>
      <c r="K20" s="153"/>
      <c r="L20" s="14">
        <v>58</v>
      </c>
      <c r="M20" s="56">
        <f t="shared" si="2"/>
        <v>9.4926350245499176</v>
      </c>
      <c r="N20" s="16">
        <v>7.27</v>
      </c>
      <c r="O20" s="159"/>
      <c r="P20" s="48"/>
    </row>
    <row r="21" spans="1:18" ht="12.6" customHeight="1" thickBot="1" x14ac:dyDescent="0.25">
      <c r="A21" s="147"/>
      <c r="B21" s="14" t="s">
        <v>40</v>
      </c>
      <c r="C21" s="147"/>
      <c r="D21" s="55">
        <v>50</v>
      </c>
      <c r="E21" s="57">
        <f t="shared" si="0"/>
        <v>10.59322033898305</v>
      </c>
      <c r="F21" s="67">
        <v>11.77</v>
      </c>
      <c r="G21" s="154"/>
      <c r="H21" s="55">
        <v>14</v>
      </c>
      <c r="I21" s="57">
        <f t="shared" si="1"/>
        <v>10.071942446043165</v>
      </c>
      <c r="J21" s="67">
        <v>3.2</v>
      </c>
      <c r="K21" s="153"/>
      <c r="L21" s="55">
        <v>64</v>
      </c>
      <c r="M21" s="57">
        <f t="shared" si="2"/>
        <v>10.474631751227497</v>
      </c>
      <c r="N21" s="67">
        <v>7.42</v>
      </c>
      <c r="O21" s="159"/>
      <c r="P21" s="32"/>
      <c r="R21" s="43"/>
    </row>
    <row r="22" spans="1:18" ht="12.6" customHeight="1" thickTop="1" x14ac:dyDescent="0.2">
      <c r="A22" s="147"/>
      <c r="B22" s="15" t="s">
        <v>57</v>
      </c>
      <c r="C22" s="150"/>
      <c r="D22" s="59">
        <v>472</v>
      </c>
      <c r="E22" s="58">
        <v>100</v>
      </c>
      <c r="F22" s="64">
        <v>14.16</v>
      </c>
      <c r="G22" s="150"/>
      <c r="H22" s="59">
        <v>139</v>
      </c>
      <c r="I22" s="58">
        <v>100</v>
      </c>
      <c r="J22" s="74">
        <v>3.95</v>
      </c>
      <c r="K22" s="150"/>
      <c r="L22" s="59">
        <v>611</v>
      </c>
      <c r="M22" s="58">
        <v>100</v>
      </c>
      <c r="N22" s="74">
        <v>8.9</v>
      </c>
      <c r="O22" s="159"/>
      <c r="P22" s="46"/>
    </row>
    <row r="23" spans="1:18" ht="12.6" customHeight="1" x14ac:dyDescent="0.2">
      <c r="A23" s="149"/>
      <c r="B23" s="14" t="s">
        <v>56</v>
      </c>
      <c r="C23" s="149"/>
      <c r="D23" s="14">
        <v>11</v>
      </c>
      <c r="E23" s="17" t="s">
        <v>25</v>
      </c>
      <c r="F23" s="17" t="s">
        <v>25</v>
      </c>
      <c r="G23" s="155"/>
      <c r="H23" s="14">
        <v>4</v>
      </c>
      <c r="I23" s="17" t="s">
        <v>25</v>
      </c>
      <c r="J23" s="17" t="s">
        <v>25</v>
      </c>
      <c r="K23" s="150"/>
      <c r="L23" s="14">
        <v>15</v>
      </c>
      <c r="M23" s="17" t="s">
        <v>25</v>
      </c>
      <c r="N23" s="17" t="s">
        <v>25</v>
      </c>
      <c r="O23" s="160"/>
      <c r="P23" s="33"/>
    </row>
    <row r="24" spans="1:18" s="29" customFormat="1" ht="18.75" x14ac:dyDescent="0.3">
      <c r="A24" s="166"/>
      <c r="B24" s="93" t="s">
        <v>18</v>
      </c>
      <c r="C24" s="150"/>
      <c r="D24" s="172"/>
      <c r="E24" s="173"/>
      <c r="F24" s="174"/>
      <c r="G24" s="150"/>
      <c r="H24" s="172"/>
      <c r="I24" s="173"/>
      <c r="J24" s="174"/>
      <c r="K24" s="150"/>
      <c r="L24" s="172"/>
      <c r="M24" s="173"/>
      <c r="N24" s="174"/>
      <c r="O24" s="160"/>
      <c r="P24" s="46"/>
    </row>
    <row r="25" spans="1:18" ht="12.75" customHeight="1" x14ac:dyDescent="0.3">
      <c r="A25" s="167"/>
      <c r="B25" s="14" t="s">
        <v>19</v>
      </c>
      <c r="C25" s="151"/>
      <c r="D25" s="76">
        <v>165</v>
      </c>
      <c r="E25" s="72">
        <f>D25/D$30*100</f>
        <v>34.303534303534306</v>
      </c>
      <c r="F25" s="16">
        <v>11.52</v>
      </c>
      <c r="G25" s="151"/>
      <c r="H25" s="76">
        <v>40</v>
      </c>
      <c r="I25" s="72">
        <f>H25/H$30*100</f>
        <v>27.972027972027973</v>
      </c>
      <c r="J25" s="16">
        <v>2.86</v>
      </c>
      <c r="K25" s="151"/>
      <c r="L25" s="14">
        <v>205</v>
      </c>
      <c r="M25" s="72">
        <f>L25/L$30*100</f>
        <v>32.852564102564102</v>
      </c>
      <c r="N25" s="17">
        <v>7.24</v>
      </c>
      <c r="O25" s="161"/>
      <c r="P25" s="49"/>
    </row>
    <row r="26" spans="1:18" ht="12.75" customHeight="1" x14ac:dyDescent="0.3">
      <c r="A26" s="167"/>
      <c r="B26" s="14" t="s">
        <v>20</v>
      </c>
      <c r="C26" s="151"/>
      <c r="D26" s="77">
        <v>221</v>
      </c>
      <c r="E26" s="72">
        <f>D26/D$30*100</f>
        <v>45.945945945945951</v>
      </c>
      <c r="F26" s="79">
        <v>19.7</v>
      </c>
      <c r="G26" s="151"/>
      <c r="H26" s="77">
        <v>56</v>
      </c>
      <c r="I26" s="72">
        <f>H26/H$30*100</f>
        <v>39.16083916083916</v>
      </c>
      <c r="J26" s="16">
        <v>5.29</v>
      </c>
      <c r="K26" s="151"/>
      <c r="L26" s="14">
        <v>277</v>
      </c>
      <c r="M26" s="72">
        <f>L26/L$30*100</f>
        <v>44.391025641025635</v>
      </c>
      <c r="N26" s="17">
        <v>12.71</v>
      </c>
      <c r="O26" s="161"/>
      <c r="P26" s="48"/>
      <c r="Q26" s="32"/>
    </row>
    <row r="27" spans="1:18" ht="12.75" customHeight="1" x14ac:dyDescent="0.3">
      <c r="A27" s="167"/>
      <c r="B27" s="14" t="s">
        <v>21</v>
      </c>
      <c r="C27" s="151"/>
      <c r="D27" s="77">
        <v>27</v>
      </c>
      <c r="E27" s="72">
        <f>D27/D$30*100</f>
        <v>5.6133056133056138</v>
      </c>
      <c r="F27" s="79">
        <v>40.659999999999997</v>
      </c>
      <c r="G27" s="151"/>
      <c r="H27" s="77">
        <v>10</v>
      </c>
      <c r="I27" s="72">
        <f>H27/H$30*100</f>
        <v>6.9930069930069934</v>
      </c>
      <c r="J27" s="16">
        <v>4.18</v>
      </c>
      <c r="K27" s="151"/>
      <c r="L27" s="14">
        <v>37</v>
      </c>
      <c r="M27" s="72">
        <f>L27/L$30*100</f>
        <v>5.9294871794871788</v>
      </c>
      <c r="N27" s="17">
        <v>12.11</v>
      </c>
      <c r="O27" s="161"/>
      <c r="P27" s="49"/>
      <c r="Q27" s="32"/>
    </row>
    <row r="28" spans="1:18" ht="12.75" customHeight="1" x14ac:dyDescent="0.3">
      <c r="A28" s="167"/>
      <c r="B28" s="14" t="s">
        <v>22</v>
      </c>
      <c r="C28" s="151"/>
      <c r="D28" s="78">
        <v>65</v>
      </c>
      <c r="E28" s="72">
        <f>D28/D$30*100</f>
        <v>13.513513513513514</v>
      </c>
      <c r="F28" s="79">
        <v>28.71</v>
      </c>
      <c r="G28" s="151"/>
      <c r="H28" s="81">
        <v>36</v>
      </c>
      <c r="I28" s="72">
        <f>H28/H$30*100</f>
        <v>25.174825174825177</v>
      </c>
      <c r="J28" s="16">
        <v>11.1</v>
      </c>
      <c r="K28" s="151"/>
      <c r="L28" s="14">
        <v>101</v>
      </c>
      <c r="M28" s="72">
        <f>L28/L$30*100</f>
        <v>16.185897435897438</v>
      </c>
      <c r="N28" s="17">
        <v>18.34</v>
      </c>
      <c r="O28" s="161"/>
      <c r="P28" s="48"/>
    </row>
    <row r="29" spans="1:18" ht="12.75" customHeight="1" thickBot="1" x14ac:dyDescent="0.35">
      <c r="A29" s="167"/>
      <c r="B29" s="14" t="s">
        <v>23</v>
      </c>
      <c r="C29" s="151"/>
      <c r="D29" s="55">
        <v>3</v>
      </c>
      <c r="E29" s="57">
        <f>D29/D$30*100</f>
        <v>0.62370062370062374</v>
      </c>
      <c r="F29" s="63" t="s">
        <v>25</v>
      </c>
      <c r="G29" s="151"/>
      <c r="H29" s="55">
        <v>1</v>
      </c>
      <c r="I29" s="57">
        <f>H29/H$30*100</f>
        <v>0.69930069930069927</v>
      </c>
      <c r="J29" s="63" t="s">
        <v>25</v>
      </c>
      <c r="K29" s="151"/>
      <c r="L29" s="55">
        <v>4</v>
      </c>
      <c r="M29" s="57">
        <f>L29/L$30*100</f>
        <v>0.64102564102564097</v>
      </c>
      <c r="N29" s="63" t="s">
        <v>25</v>
      </c>
      <c r="O29" s="161"/>
      <c r="P29" s="49"/>
    </row>
    <row r="30" spans="1:18" ht="12.75" customHeight="1" thickTop="1" x14ac:dyDescent="0.3">
      <c r="A30" s="167"/>
      <c r="B30" s="15" t="s">
        <v>14</v>
      </c>
      <c r="C30" s="152"/>
      <c r="D30" s="59">
        <v>481</v>
      </c>
      <c r="E30" s="58">
        <v>100</v>
      </c>
      <c r="F30" s="80">
        <v>16.89</v>
      </c>
      <c r="G30" s="152"/>
      <c r="H30" s="59">
        <v>143</v>
      </c>
      <c r="I30" s="58">
        <v>100</v>
      </c>
      <c r="J30" s="74">
        <v>3.95</v>
      </c>
      <c r="K30" s="152"/>
      <c r="L30" s="59">
        <v>624</v>
      </c>
      <c r="M30" s="58">
        <v>100</v>
      </c>
      <c r="N30" s="64">
        <v>10.57</v>
      </c>
      <c r="O30" s="162"/>
      <c r="P30" s="46"/>
      <c r="Q30" s="32"/>
    </row>
    <row r="31" spans="1:18" s="29" customFormat="1" ht="18.75" x14ac:dyDescent="0.3">
      <c r="A31" s="166"/>
      <c r="B31" s="93" t="s">
        <v>54</v>
      </c>
      <c r="C31" s="148"/>
      <c r="D31" s="175"/>
      <c r="E31" s="176"/>
      <c r="F31" s="177"/>
      <c r="G31" s="148"/>
      <c r="H31" s="175"/>
      <c r="I31" s="176"/>
      <c r="J31" s="177"/>
      <c r="K31" s="148"/>
      <c r="L31" s="175"/>
      <c r="M31" s="175"/>
      <c r="N31" s="177"/>
      <c r="O31" s="160"/>
      <c r="P31" s="46"/>
      <c r="Q31" s="35"/>
    </row>
    <row r="32" spans="1:18" ht="12.75" customHeight="1" x14ac:dyDescent="0.3">
      <c r="A32" s="167"/>
      <c r="B32" s="19" t="s">
        <v>60</v>
      </c>
      <c r="C32" s="151"/>
      <c r="D32" s="76">
        <v>13</v>
      </c>
      <c r="E32" s="72">
        <f>D32/D$37*100</f>
        <v>3.0732860520094563</v>
      </c>
      <c r="F32" s="84">
        <v>12.9</v>
      </c>
      <c r="G32" s="151"/>
      <c r="H32" s="76">
        <v>4</v>
      </c>
      <c r="I32" s="72">
        <f>H32/H$37*100</f>
        <v>3.2</v>
      </c>
      <c r="J32" s="17" t="s">
        <v>25</v>
      </c>
      <c r="K32" s="151"/>
      <c r="L32" s="14">
        <v>17</v>
      </c>
      <c r="M32" s="72">
        <f>L32/L$37*100</f>
        <v>3.1021897810218979</v>
      </c>
      <c r="N32" s="17">
        <v>8.1</v>
      </c>
      <c r="O32" s="161"/>
      <c r="P32" s="49"/>
      <c r="Q32" s="32"/>
    </row>
    <row r="33" spans="1:17" ht="12.75" customHeight="1" x14ac:dyDescent="0.3">
      <c r="A33" s="167"/>
      <c r="B33" s="19" t="s">
        <v>61</v>
      </c>
      <c r="C33" s="151"/>
      <c r="D33" s="77">
        <v>217</v>
      </c>
      <c r="E33" s="72">
        <f>D33/D$37*100</f>
        <v>51.300236406619383</v>
      </c>
      <c r="F33" s="79">
        <v>30.98</v>
      </c>
      <c r="G33" s="151"/>
      <c r="H33" s="77">
        <v>37</v>
      </c>
      <c r="I33" s="72">
        <f>H33/H$37*100</f>
        <v>29.599999999999998</v>
      </c>
      <c r="J33" s="18">
        <v>5.7</v>
      </c>
      <c r="K33" s="151"/>
      <c r="L33" s="14">
        <v>254</v>
      </c>
      <c r="M33" s="72">
        <f>L33/L$37*100</f>
        <v>46.350364963503651</v>
      </c>
      <c r="N33" s="17">
        <v>18.82</v>
      </c>
      <c r="O33" s="161"/>
      <c r="P33" s="48"/>
      <c r="Q33" s="32"/>
    </row>
    <row r="34" spans="1:17" ht="12.75" customHeight="1" x14ac:dyDescent="0.3">
      <c r="A34" s="167"/>
      <c r="B34" s="19" t="s">
        <v>63</v>
      </c>
      <c r="C34" s="151"/>
      <c r="D34" s="81">
        <v>140</v>
      </c>
      <c r="E34" s="72">
        <f>D34/D$37*100</f>
        <v>33.096926713947987</v>
      </c>
      <c r="F34" s="181">
        <v>12.79</v>
      </c>
      <c r="G34" s="151"/>
      <c r="H34" s="81">
        <v>58</v>
      </c>
      <c r="I34" s="72">
        <f>H34/H$37*100</f>
        <v>46.400000000000006</v>
      </c>
      <c r="J34" s="82">
        <v>4.67</v>
      </c>
      <c r="K34" s="151"/>
      <c r="L34" s="81">
        <v>198</v>
      </c>
      <c r="M34" s="72">
        <f>L34/L$37*100</f>
        <v>36.131386861313871</v>
      </c>
      <c r="N34" s="83">
        <v>8.48</v>
      </c>
      <c r="O34" s="161"/>
      <c r="P34" s="48"/>
    </row>
    <row r="35" spans="1:17" ht="12.75" customHeight="1" x14ac:dyDescent="0.3">
      <c r="A35" s="167"/>
      <c r="B35" s="19" t="s">
        <v>62</v>
      </c>
      <c r="C35" s="151"/>
      <c r="D35" s="77">
        <v>45</v>
      </c>
      <c r="E35" s="72">
        <f>D35/D$37*100</f>
        <v>10.638297872340425</v>
      </c>
      <c r="F35" s="181">
        <v>9.4700000000000006</v>
      </c>
      <c r="G35" s="151"/>
      <c r="H35" s="77">
        <v>23</v>
      </c>
      <c r="I35" s="72">
        <f>H35/H$37*100</f>
        <v>18.399999999999999</v>
      </c>
      <c r="J35" s="16">
        <v>4.1900000000000004</v>
      </c>
      <c r="K35" s="151"/>
      <c r="L35" s="14">
        <v>68</v>
      </c>
      <c r="M35" s="72">
        <f>L35/L$37*100</f>
        <v>12.408759124087592</v>
      </c>
      <c r="N35" s="17">
        <v>6.64</v>
      </c>
      <c r="O35" s="161"/>
      <c r="P35" s="49"/>
    </row>
    <row r="36" spans="1:17" ht="12.75" customHeight="1" thickBot="1" x14ac:dyDescent="0.35">
      <c r="A36" s="167"/>
      <c r="B36" s="19" t="s">
        <v>23</v>
      </c>
      <c r="C36" s="147"/>
      <c r="D36" s="55">
        <v>8</v>
      </c>
      <c r="E36" s="57">
        <f>D36/D$37*100</f>
        <v>1.8912529550827424</v>
      </c>
      <c r="F36" s="67" t="s">
        <v>25</v>
      </c>
      <c r="G36" s="153"/>
      <c r="H36" s="55">
        <v>3</v>
      </c>
      <c r="I36" s="57">
        <f>H36/H$37*100</f>
        <v>2.4</v>
      </c>
      <c r="J36" s="63" t="s">
        <v>25</v>
      </c>
      <c r="K36" s="153"/>
      <c r="L36" s="55">
        <v>11</v>
      </c>
      <c r="M36" s="57">
        <f>L36/L$37*100</f>
        <v>2.0072992700729926</v>
      </c>
      <c r="N36" s="63" t="s">
        <v>25</v>
      </c>
      <c r="O36" s="159"/>
      <c r="P36" s="52"/>
      <c r="Q36" s="32"/>
    </row>
    <row r="37" spans="1:17" ht="12.75" customHeight="1" thickTop="1" x14ac:dyDescent="0.3">
      <c r="A37" s="167"/>
      <c r="B37" s="20" t="s">
        <v>14</v>
      </c>
      <c r="C37" s="149"/>
      <c r="D37" s="59">
        <v>423</v>
      </c>
      <c r="E37" s="65">
        <v>100</v>
      </c>
      <c r="F37" s="65">
        <v>17.84</v>
      </c>
      <c r="G37" s="150"/>
      <c r="H37" s="59">
        <v>125</v>
      </c>
      <c r="I37" s="65">
        <v>100</v>
      </c>
      <c r="J37" s="74">
        <v>4.9000000000000004</v>
      </c>
      <c r="K37" s="150"/>
      <c r="L37" s="59">
        <v>548</v>
      </c>
      <c r="M37" s="65">
        <v>100</v>
      </c>
      <c r="N37" s="64">
        <v>11.14</v>
      </c>
      <c r="O37" s="160"/>
      <c r="P37" s="46"/>
    </row>
    <row r="38" spans="1:17" ht="18.75" x14ac:dyDescent="0.3">
      <c r="A38" s="168"/>
      <c r="B38" s="178"/>
      <c r="C38" s="153"/>
      <c r="D38" s="153"/>
      <c r="E38" s="179"/>
      <c r="F38" s="180"/>
      <c r="G38" s="153"/>
      <c r="H38" s="153"/>
      <c r="I38" s="179"/>
      <c r="J38" s="153"/>
      <c r="K38" s="153"/>
      <c r="L38" s="153"/>
      <c r="M38" s="179"/>
      <c r="N38" s="179"/>
      <c r="O38" s="163"/>
    </row>
    <row r="39" spans="1:17" s="29" customFormat="1" ht="19.5" customHeight="1" x14ac:dyDescent="0.25">
      <c r="A39" s="142"/>
      <c r="B39" s="137" t="s">
        <v>1</v>
      </c>
      <c r="C39" s="137"/>
      <c r="D39" s="138">
        <v>483</v>
      </c>
      <c r="E39" s="139">
        <v>100</v>
      </c>
      <c r="F39" s="139">
        <v>14.16</v>
      </c>
      <c r="G39" s="138">
        <v>0</v>
      </c>
      <c r="H39" s="138">
        <v>143</v>
      </c>
      <c r="I39" s="139">
        <v>100</v>
      </c>
      <c r="J39" s="139">
        <v>3.95</v>
      </c>
      <c r="K39" s="138">
        <v>0</v>
      </c>
      <c r="L39" s="138">
        <v>626</v>
      </c>
      <c r="M39" s="139">
        <v>100</v>
      </c>
      <c r="N39" s="139">
        <v>8.9</v>
      </c>
      <c r="O39" s="143"/>
      <c r="P39" s="45"/>
      <c r="Q39" s="35"/>
    </row>
    <row r="40" spans="1:17" s="29" customFormat="1" ht="78.75" customHeight="1" x14ac:dyDescent="0.25">
      <c r="A40" s="37"/>
      <c r="B40" s="38"/>
      <c r="C40" s="38"/>
      <c r="D40" s="39"/>
      <c r="E40" s="40"/>
      <c r="F40" s="40"/>
      <c r="G40" s="38"/>
      <c r="H40" s="39"/>
      <c r="I40" s="40"/>
      <c r="J40" s="40"/>
      <c r="K40" s="38"/>
      <c r="L40" s="39"/>
      <c r="M40" s="40"/>
      <c r="N40" s="40"/>
      <c r="O40" s="37"/>
      <c r="Q40" s="35"/>
    </row>
    <row r="41" spans="1:17" x14ac:dyDescent="0.25">
      <c r="Q41" s="32"/>
    </row>
    <row r="42" spans="1:17" x14ac:dyDescent="0.25">
      <c r="Q42" s="32"/>
    </row>
    <row r="46" spans="1:17" ht="0.75" customHeight="1" x14ac:dyDescent="0.25"/>
    <row r="47" spans="1:17" hidden="1" x14ac:dyDescent="0.25"/>
    <row r="48" spans="1:17" hidden="1" x14ac:dyDescent="0.25"/>
    <row r="51" customFormat="1" ht="12.75" x14ac:dyDescent="0.2"/>
    <row r="52" customFormat="1" ht="12.75" x14ac:dyDescent="0.2"/>
    <row r="53" customFormat="1" ht="12.75" x14ac:dyDescent="0.2"/>
    <row r="54" customFormat="1" ht="12.75" x14ac:dyDescent="0.2"/>
    <row r="55" customFormat="1" ht="12.75" x14ac:dyDescent="0.2"/>
    <row r="56" customFormat="1" ht="12.75" x14ac:dyDescent="0.2"/>
    <row r="57" customFormat="1" ht="12.75" x14ac:dyDescent="0.2"/>
    <row r="58" customFormat="1" ht="12.75" x14ac:dyDescent="0.2"/>
    <row r="59" customFormat="1" ht="25.5" customHeight="1" x14ac:dyDescent="0.2"/>
    <row r="60" customFormat="1" ht="12.75" x14ac:dyDescent="0.2"/>
    <row r="61" customFormat="1" ht="12.75" x14ac:dyDescent="0.2"/>
    <row r="62" customFormat="1" ht="12.75" x14ac:dyDescent="0.2"/>
    <row r="63" customFormat="1" ht="12.75" x14ac:dyDescent="0.2"/>
    <row r="64" customFormat="1" ht="12.75" x14ac:dyDescent="0.2"/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6.5" customHeight="1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</sheetData>
  <mergeCells count="5">
    <mergeCell ref="D4:F4"/>
    <mergeCell ref="H4:J4"/>
    <mergeCell ref="L4:N4"/>
    <mergeCell ref="A1:O1"/>
    <mergeCell ref="A2:O2"/>
  </mergeCells>
  <phoneticPr fontId="0" type="noConversion"/>
  <pageMargins left="0.17" right="0.17" top="0.5" bottom="0.17" header="0.5" footer="0.17"/>
  <pageSetup orientation="portrait" r:id="rId1"/>
  <headerFooter alignWithMargins="0">
    <oddFooter>&amp;R&amp;8Page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Suicide 2022 page 1</vt:lpstr>
      <vt:lpstr>Suicide 2022 page 2</vt:lpstr>
      <vt:lpstr>'Suicide 2022 page 1'!Print_Area</vt:lpstr>
      <vt:lpstr>'Suicide 2022 page 2'!Print_Area</vt:lpstr>
    </vt:vector>
  </TitlesOfParts>
  <Company>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KCameron</dc:creator>
  <cp:lastModifiedBy>Harrison, Deborah (EHS)</cp:lastModifiedBy>
  <cp:lastPrinted>2020-02-11T15:18:34Z</cp:lastPrinted>
  <dcterms:created xsi:type="dcterms:W3CDTF">2015-08-04T16:17:42Z</dcterms:created>
  <dcterms:modified xsi:type="dcterms:W3CDTF">2024-10-10T12:40:32Z</dcterms:modified>
</cp:coreProperties>
</file>