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carol_m_gracia_mass_gov/Documents/Autism Commission/2023/"/>
    </mc:Choice>
  </mc:AlternateContent>
  <xr:revisionPtr revIDLastSave="0" documentId="8_{1F325A79-82A8-47BA-8063-07F4AE701878}" xr6:coauthVersionLast="47" xr6:coauthVersionMax="47" xr10:uidLastSave="{00000000-0000-0000-0000-000000000000}"/>
  <bookViews>
    <workbookView xWindow="-110" yWindow="-110" windowWidth="19420" windowHeight="10420" tabRatio="435" xr2:uid="{8D87E265-4F3E-42AD-86B8-E39A66D5E703}"/>
  </bookViews>
  <sheets>
    <sheet name="Autism Ages 3-5 PK" sheetId="1" r:id="rId1"/>
    <sheet name="Autism Ages 5 (K) -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P3" i="2"/>
  <c r="L9" i="2"/>
  <c r="J8" i="2"/>
  <c r="H7" i="2"/>
  <c r="F6" i="2"/>
  <c r="D5" i="2"/>
  <c r="F7" i="1"/>
  <c r="L11" i="1"/>
  <c r="N4" i="1"/>
  <c r="P4" i="1"/>
  <c r="D5" i="1"/>
  <c r="N9" i="2" l="1"/>
  <c r="N8" i="2"/>
  <c r="N7" i="2"/>
  <c r="L8" i="2"/>
  <c r="L7" i="2"/>
  <c r="L6" i="2"/>
  <c r="J4" i="2"/>
  <c r="H5" i="2"/>
  <c r="H3" i="2"/>
  <c r="H6" i="2"/>
  <c r="H4" i="2"/>
  <c r="F3" i="2"/>
  <c r="F4" i="2"/>
  <c r="F5" i="2"/>
  <c r="D4" i="2"/>
  <c r="D3" i="2"/>
  <c r="J8" i="1"/>
  <c r="P8" i="2"/>
  <c r="L5" i="2"/>
  <c r="N6" i="2"/>
  <c r="P7" i="2"/>
  <c r="D8" i="2"/>
  <c r="F9" i="2"/>
  <c r="J3" i="2"/>
  <c r="L4" i="2"/>
  <c r="N5" i="2"/>
  <c r="P6" i="2"/>
  <c r="P9" i="2"/>
  <c r="D7" i="2"/>
  <c r="F8" i="2"/>
  <c r="H9" i="2"/>
  <c r="L3" i="2"/>
  <c r="N4" i="2"/>
  <c r="P5" i="2"/>
  <c r="D6" i="2"/>
  <c r="F7" i="2"/>
  <c r="H8" i="2"/>
  <c r="J9" i="2"/>
  <c r="N3" i="2"/>
  <c r="P4" i="2"/>
  <c r="D9" i="2"/>
  <c r="F3" i="1"/>
  <c r="F11" i="1"/>
  <c r="J7" i="1"/>
  <c r="F6" i="1"/>
  <c r="P7" i="1"/>
  <c r="F5" i="1"/>
  <c r="L8" i="1"/>
  <c r="P6" i="1"/>
  <c r="P11" i="1"/>
  <c r="F4" i="1"/>
  <c r="N11" i="1"/>
  <c r="P5" i="1"/>
  <c r="P8" i="1"/>
  <c r="P3" i="1"/>
  <c r="D11" i="1"/>
  <c r="D4" i="1"/>
  <c r="J6" i="1"/>
  <c r="L7" i="1"/>
  <c r="N8" i="1"/>
  <c r="J5" i="1"/>
  <c r="L6" i="1"/>
  <c r="N7" i="1"/>
  <c r="D8" i="1"/>
  <c r="D7" i="1"/>
  <c r="J3" i="1"/>
  <c r="J4" i="1"/>
  <c r="L5" i="1"/>
  <c r="N6" i="1"/>
  <c r="D6" i="1"/>
  <c r="F8" i="1"/>
  <c r="J11" i="1"/>
  <c r="L3" i="1"/>
  <c r="L4" i="1"/>
  <c r="N5" i="1"/>
  <c r="D3" i="1"/>
  <c r="N3" i="1"/>
</calcChain>
</file>

<file path=xl/sharedStrings.xml><?xml version="1.0" encoding="utf-8"?>
<sst xmlns="http://schemas.openxmlformats.org/spreadsheetml/2006/main" count="112" uniqueCount="34">
  <si>
    <t>Placement</t>
  </si>
  <si>
    <t>Female</t>
  </si>
  <si>
    <t>Male</t>
  </si>
  <si>
    <t>English Learner</t>
  </si>
  <si>
    <t>Not English Learner</t>
  </si>
  <si>
    <t>Low Income</t>
  </si>
  <si>
    <t>Not Low Income</t>
  </si>
  <si>
    <t>10 or more hrs/wk in the early childhood program and IEP services provided in inclusive setting 50% of time or less</t>
  </si>
  <si>
    <t>10 or more hrs/wk in early childhood program and IEP services provided in inclusive setting majority of the time (greater than 50%)</t>
  </si>
  <si>
    <t xml:space="preserve">Less than 10 hrs/wk in the early childhood program and IEP services provided in inclusive setting 50% of time or less </t>
  </si>
  <si>
    <t>Less than 10 hrs/wk in the early childhood program and IEP services provided in inclusive setting majority of the time (greater than 50%)</t>
  </si>
  <si>
    <t xml:space="preserve">Substantially Separate Class </t>
  </si>
  <si>
    <t xml:space="preserve">Public Separate School </t>
  </si>
  <si>
    <t xml:space="preserve">Private Separate Day </t>
  </si>
  <si>
    <t>Service provider location (private clinicians’ offices, clinician’s office in school building, hospital facilities)</t>
  </si>
  <si>
    <t>School Year</t>
  </si>
  <si>
    <t>#</t>
  </si>
  <si>
    <t>%</t>
  </si>
  <si>
    <t>Full Inclusion special education services outside the general education classroom less than 21% of the time</t>
  </si>
  <si>
    <t>Partial Inclusion special education services outside the general education classroom 21% to 60% of the time</t>
  </si>
  <si>
    <t>Private Separate Day School</t>
  </si>
  <si>
    <t>Public Separate Day School</t>
  </si>
  <si>
    <t>Residential Institutional Facilities</t>
  </si>
  <si>
    <t>Residential School</t>
  </si>
  <si>
    <t>Substantially Separate Classroom special education services outside the general education classroom more than 60% of the time</t>
  </si>
  <si>
    <t>Homebound/Hospital</t>
  </si>
  <si>
    <t>Home-based Services</t>
  </si>
  <si>
    <t>Placement categories are only displayed if applicable</t>
  </si>
  <si>
    <t>*** Suppressed data</t>
  </si>
  <si>
    <t>***</t>
  </si>
  <si>
    <t>*All student count totals exclude Private Separate Day and Home-based Services due to low n sizes in each category.</t>
  </si>
  <si>
    <t>Non-binary</t>
  </si>
  <si>
    <t>All Students*</t>
  </si>
  <si>
    <t>*All student count totals exclude Residential Institutional Facilities due to low n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</si>
</sst>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" fillId="0" borderId="13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0" xfId="0" applyAlignment="1">
      <alignment wrapText="1"/>
    </xf>
    <xf numFmtId="0" fontId="1" fillId="0" borderId="14" xfId="0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3" fontId="0" fillId="0" borderId="0" xfId="0" applyNumberForma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3" fontId="1" fillId="0" borderId="18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wrapText="1"/>
    </xf>
    <xf numFmtId="3" fontId="1" fillId="0" borderId="20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76FD-FD57-4804-9CE4-7E9AA225493C}">
  <dimension ref="A1:P15"/>
  <sheetViews>
    <sheetView tabSelected="1" workbookViewId="0">
      <selection activeCell="B13" sqref="B13"/>
    </sheetView>
  </sheetViews>
  <sheetFormatPr defaultRowHeight="14.5" x14ac:dyDescent="0.35"/>
  <cols>
    <col min="1" max="1" width="10" customWidth="1"/>
    <col min="2" max="2" width="57.81640625" customWidth="1"/>
    <col min="3" max="3" width="6.36328125" customWidth="1"/>
    <col min="4" max="4" width="5.7265625" customWidth="1"/>
    <col min="5" max="5" width="5.54296875" customWidth="1"/>
    <col min="6" max="6" width="6.1796875" customWidth="1"/>
    <col min="7" max="7" width="5.1796875" customWidth="1"/>
    <col min="8" max="8" width="7.7265625" customWidth="1"/>
    <col min="9" max="9" width="8.26953125" customWidth="1"/>
    <col min="10" max="10" width="8.7265625" customWidth="1"/>
    <col min="11" max="11" width="7.1796875" customWidth="1"/>
    <col min="12" max="12" width="7.7265625" customWidth="1"/>
    <col min="13" max="13" width="9.81640625" customWidth="1"/>
    <col min="14" max="14" width="5.81640625" customWidth="1"/>
    <col min="15" max="15" width="6.26953125" customWidth="1"/>
    <col min="16" max="16" width="7.81640625" customWidth="1"/>
  </cols>
  <sheetData>
    <row r="1" spans="1:16" x14ac:dyDescent="0.35">
      <c r="A1" s="34" t="s">
        <v>15</v>
      </c>
      <c r="B1" s="32" t="s">
        <v>0</v>
      </c>
      <c r="C1" s="31" t="s">
        <v>1</v>
      </c>
      <c r="D1" s="29"/>
      <c r="E1" s="29" t="s">
        <v>2</v>
      </c>
      <c r="F1" s="29"/>
      <c r="G1" s="29" t="s">
        <v>31</v>
      </c>
      <c r="H1" s="30"/>
      <c r="I1" s="31" t="s">
        <v>4</v>
      </c>
      <c r="J1" s="29"/>
      <c r="K1" s="29" t="s">
        <v>3</v>
      </c>
      <c r="L1" s="30"/>
      <c r="M1" s="31" t="s">
        <v>6</v>
      </c>
      <c r="N1" s="29"/>
      <c r="O1" s="29" t="s">
        <v>5</v>
      </c>
      <c r="P1" s="30"/>
    </row>
    <row r="2" spans="1:16" x14ac:dyDescent="0.35">
      <c r="A2" s="35"/>
      <c r="B2" s="33"/>
      <c r="C2" s="16" t="s">
        <v>16</v>
      </c>
      <c r="D2" s="17" t="s">
        <v>17</v>
      </c>
      <c r="E2" s="21" t="s">
        <v>16</v>
      </c>
      <c r="F2" s="17" t="s">
        <v>17</v>
      </c>
      <c r="G2" s="21" t="s">
        <v>16</v>
      </c>
      <c r="H2" s="22" t="s">
        <v>17</v>
      </c>
      <c r="I2" s="16" t="s">
        <v>16</v>
      </c>
      <c r="J2" s="17" t="s">
        <v>17</v>
      </c>
      <c r="K2" s="21" t="s">
        <v>16</v>
      </c>
      <c r="L2" s="22" t="s">
        <v>17</v>
      </c>
      <c r="M2" s="16" t="s">
        <v>16</v>
      </c>
      <c r="N2" s="17" t="s">
        <v>17</v>
      </c>
      <c r="O2" s="21" t="s">
        <v>16</v>
      </c>
      <c r="P2" s="22" t="s">
        <v>17</v>
      </c>
    </row>
    <row r="3" spans="1:16" ht="29" x14ac:dyDescent="0.35">
      <c r="A3" s="3">
        <v>2023</v>
      </c>
      <c r="B3" s="14" t="s">
        <v>7</v>
      </c>
      <c r="C3" s="5">
        <v>71</v>
      </c>
      <c r="D3" s="20">
        <f>(C3/$C$12)*100</f>
        <v>8.9873417721518987</v>
      </c>
      <c r="E3" s="5">
        <v>242</v>
      </c>
      <c r="F3" s="20">
        <f>(E3/$E$12)*100</f>
        <v>10.618692408951294</v>
      </c>
      <c r="G3" s="5">
        <v>0</v>
      </c>
      <c r="H3" s="20">
        <v>0</v>
      </c>
      <c r="I3" s="5">
        <v>286</v>
      </c>
      <c r="J3" s="20">
        <f>(I3/$I$12)*100</f>
        <v>10.503121557106134</v>
      </c>
      <c r="K3" s="5">
        <v>27</v>
      </c>
      <c r="L3" s="20">
        <f>(K3/$K$12)*100</f>
        <v>7.803468208092486</v>
      </c>
      <c r="M3" s="5">
        <v>163</v>
      </c>
      <c r="N3" s="20">
        <f>(M3/$M$12)*100</f>
        <v>12.357846853677028</v>
      </c>
      <c r="O3" s="5">
        <v>150</v>
      </c>
      <c r="P3" s="4">
        <f>(O3/$O$12)*100</f>
        <v>8.5714285714285712</v>
      </c>
    </row>
    <row r="4" spans="1:16" ht="29" x14ac:dyDescent="0.35">
      <c r="A4" s="3">
        <v>2023</v>
      </c>
      <c r="B4" s="14" t="s">
        <v>8</v>
      </c>
      <c r="C4" s="7">
        <v>319</v>
      </c>
      <c r="D4" s="18">
        <f t="shared" ref="D4:D11" si="0">(C4/$C$12)*100</f>
        <v>40.379746835443036</v>
      </c>
      <c r="E4" s="7">
        <v>744</v>
      </c>
      <c r="F4" s="18">
        <f t="shared" ref="F4:F11" si="1">(E4/$E$12)*100</f>
        <v>32.645897323387452</v>
      </c>
      <c r="G4" s="7">
        <v>0</v>
      </c>
      <c r="H4" s="18">
        <v>0</v>
      </c>
      <c r="I4" s="7">
        <v>951</v>
      </c>
      <c r="J4" s="18">
        <f t="shared" ref="J4:J11" si="2">(I4/$I$12)*100</f>
        <v>34.924715387440322</v>
      </c>
      <c r="K4" s="7">
        <v>112</v>
      </c>
      <c r="L4" s="18">
        <f t="shared" ref="L4:L11" si="3">(K4/$K$12)*100</f>
        <v>32.369942196531795</v>
      </c>
      <c r="M4" s="7">
        <v>539</v>
      </c>
      <c r="N4" s="18">
        <f t="shared" ref="N4:N11" si="4">(M4/$M$12)*100</f>
        <v>40.864291129643668</v>
      </c>
      <c r="O4" s="7">
        <v>524</v>
      </c>
      <c r="P4" s="6">
        <f t="shared" ref="P4:P11" si="5">(O4/$O$12)*100</f>
        <v>29.942857142857143</v>
      </c>
    </row>
    <row r="5" spans="1:16" ht="29" x14ac:dyDescent="0.35">
      <c r="A5" s="3">
        <v>2023</v>
      </c>
      <c r="B5" s="14" t="s">
        <v>9</v>
      </c>
      <c r="C5" s="7">
        <v>22</v>
      </c>
      <c r="D5" s="18">
        <f t="shared" si="0"/>
        <v>2.7848101265822782</v>
      </c>
      <c r="E5" s="7">
        <v>62</v>
      </c>
      <c r="F5" s="18">
        <f t="shared" si="1"/>
        <v>2.7204914436156207</v>
      </c>
      <c r="G5" s="7">
        <v>0</v>
      </c>
      <c r="H5" s="18">
        <v>0</v>
      </c>
      <c r="I5" s="7">
        <v>81</v>
      </c>
      <c r="J5" s="18">
        <f t="shared" si="2"/>
        <v>2.9746603011384503</v>
      </c>
      <c r="K5" s="7">
        <v>3</v>
      </c>
      <c r="L5" s="18">
        <f t="shared" si="3"/>
        <v>0.86705202312138718</v>
      </c>
      <c r="M5" s="7">
        <v>33</v>
      </c>
      <c r="N5" s="18">
        <f t="shared" si="4"/>
        <v>2.5018953752843061</v>
      </c>
      <c r="O5" s="7">
        <v>51</v>
      </c>
      <c r="P5" s="6">
        <f t="shared" si="5"/>
        <v>2.9142857142857146</v>
      </c>
    </row>
    <row r="6" spans="1:16" ht="29" customHeight="1" x14ac:dyDescent="0.35">
      <c r="A6" s="3">
        <v>2023</v>
      </c>
      <c r="B6" s="14" t="s">
        <v>10</v>
      </c>
      <c r="C6" s="7">
        <v>30</v>
      </c>
      <c r="D6" s="18">
        <f t="shared" si="0"/>
        <v>3.79746835443038</v>
      </c>
      <c r="E6" s="7">
        <v>96</v>
      </c>
      <c r="F6" s="18">
        <f t="shared" si="1"/>
        <v>4.212373848179026</v>
      </c>
      <c r="G6" s="7">
        <v>0</v>
      </c>
      <c r="H6" s="18">
        <v>0</v>
      </c>
      <c r="I6" s="7">
        <v>122</v>
      </c>
      <c r="J6" s="18">
        <f t="shared" si="2"/>
        <v>4.4803525523319871</v>
      </c>
      <c r="K6" s="7">
        <v>4</v>
      </c>
      <c r="L6" s="18">
        <f t="shared" si="3"/>
        <v>1.1560693641618496</v>
      </c>
      <c r="M6" s="7">
        <v>71</v>
      </c>
      <c r="N6" s="18">
        <f t="shared" si="4"/>
        <v>5.3828658074298712</v>
      </c>
      <c r="O6" s="7">
        <v>55</v>
      </c>
      <c r="P6" s="6">
        <f t="shared" si="5"/>
        <v>3.1428571428571432</v>
      </c>
    </row>
    <row r="7" spans="1:16" x14ac:dyDescent="0.35">
      <c r="A7" s="3">
        <v>2023</v>
      </c>
      <c r="B7" s="14" t="s">
        <v>11</v>
      </c>
      <c r="C7" s="7">
        <v>340</v>
      </c>
      <c r="D7" s="18">
        <f t="shared" si="0"/>
        <v>43.037974683544306</v>
      </c>
      <c r="E7" s="7">
        <v>1111</v>
      </c>
      <c r="F7" s="18">
        <f t="shared" si="1"/>
        <v>48.749451513821853</v>
      </c>
      <c r="G7" s="7">
        <v>0</v>
      </c>
      <c r="H7" s="18">
        <v>0</v>
      </c>
      <c r="I7" s="7">
        <v>1253</v>
      </c>
      <c r="J7" s="18">
        <f t="shared" si="2"/>
        <v>46.015424164524418</v>
      </c>
      <c r="K7" s="7">
        <v>198</v>
      </c>
      <c r="L7" s="18">
        <f t="shared" si="3"/>
        <v>57.225433526011557</v>
      </c>
      <c r="M7" s="7">
        <v>503</v>
      </c>
      <c r="N7" s="18">
        <f t="shared" si="4"/>
        <v>38.134950720242614</v>
      </c>
      <c r="O7" s="7">
        <v>948</v>
      </c>
      <c r="P7" s="6">
        <f t="shared" si="5"/>
        <v>54.171428571428571</v>
      </c>
    </row>
    <row r="8" spans="1:16" x14ac:dyDescent="0.35">
      <c r="A8" s="3">
        <v>2023</v>
      </c>
      <c r="B8" s="14" t="s">
        <v>12</v>
      </c>
      <c r="C8" s="7">
        <v>4</v>
      </c>
      <c r="D8" s="18">
        <f t="shared" si="0"/>
        <v>0.50632911392405067</v>
      </c>
      <c r="E8" s="7">
        <v>15</v>
      </c>
      <c r="F8" s="18">
        <f t="shared" si="1"/>
        <v>0.65818341377797274</v>
      </c>
      <c r="G8" s="7">
        <v>0</v>
      </c>
      <c r="H8" s="18">
        <v>0</v>
      </c>
      <c r="I8" s="7">
        <v>18</v>
      </c>
      <c r="J8" s="18">
        <f t="shared" si="2"/>
        <v>0.66103562247521119</v>
      </c>
      <c r="K8" s="7">
        <v>1</v>
      </c>
      <c r="L8" s="18">
        <f t="shared" si="3"/>
        <v>0.28901734104046239</v>
      </c>
      <c r="M8" s="7">
        <v>4</v>
      </c>
      <c r="N8" s="18">
        <f t="shared" si="4"/>
        <v>0.30326004548900681</v>
      </c>
      <c r="O8" s="7">
        <v>15</v>
      </c>
      <c r="P8" s="6">
        <f t="shared" si="5"/>
        <v>0.85714285714285721</v>
      </c>
    </row>
    <row r="9" spans="1:16" x14ac:dyDescent="0.35">
      <c r="A9" s="3">
        <v>2023</v>
      </c>
      <c r="B9" s="14" t="s">
        <v>13</v>
      </c>
      <c r="C9" s="7" t="s">
        <v>29</v>
      </c>
      <c r="D9" s="18" t="s">
        <v>29</v>
      </c>
      <c r="E9" s="7" t="s">
        <v>29</v>
      </c>
      <c r="F9" s="15" t="s">
        <v>29</v>
      </c>
      <c r="G9" s="7" t="s">
        <v>29</v>
      </c>
      <c r="H9" s="15" t="s">
        <v>29</v>
      </c>
      <c r="I9" s="7" t="s">
        <v>29</v>
      </c>
      <c r="J9" s="15" t="s">
        <v>29</v>
      </c>
      <c r="K9" s="7" t="s">
        <v>29</v>
      </c>
      <c r="L9" s="15" t="s">
        <v>29</v>
      </c>
      <c r="M9" s="7" t="s">
        <v>29</v>
      </c>
      <c r="N9" s="15" t="s">
        <v>29</v>
      </c>
      <c r="O9" s="7" t="s">
        <v>29</v>
      </c>
      <c r="P9" s="19" t="s">
        <v>29</v>
      </c>
    </row>
    <row r="10" spans="1:16" x14ac:dyDescent="0.35">
      <c r="A10" s="3">
        <v>2023</v>
      </c>
      <c r="B10" s="14" t="s">
        <v>26</v>
      </c>
      <c r="C10" s="7" t="s">
        <v>29</v>
      </c>
      <c r="D10" s="15" t="s">
        <v>29</v>
      </c>
      <c r="E10" s="7" t="s">
        <v>29</v>
      </c>
      <c r="F10" s="15" t="s">
        <v>29</v>
      </c>
      <c r="G10" s="7" t="s">
        <v>29</v>
      </c>
      <c r="H10" s="15" t="s">
        <v>29</v>
      </c>
      <c r="I10" s="7" t="s">
        <v>29</v>
      </c>
      <c r="J10" s="15" t="s">
        <v>29</v>
      </c>
      <c r="K10" s="7" t="s">
        <v>29</v>
      </c>
      <c r="L10" s="15" t="s">
        <v>29</v>
      </c>
      <c r="M10" s="7" t="s">
        <v>29</v>
      </c>
      <c r="N10" s="15" t="s">
        <v>29</v>
      </c>
      <c r="O10" s="7" t="s">
        <v>29</v>
      </c>
      <c r="P10" s="6" t="s">
        <v>29</v>
      </c>
    </row>
    <row r="11" spans="1:16" ht="29.5" thickBot="1" x14ac:dyDescent="0.4">
      <c r="A11" s="3">
        <v>2023</v>
      </c>
      <c r="B11" s="14" t="s">
        <v>14</v>
      </c>
      <c r="C11" s="7">
        <v>4</v>
      </c>
      <c r="D11" s="18">
        <f t="shared" si="0"/>
        <v>0.50632911392405067</v>
      </c>
      <c r="E11" s="7">
        <v>9</v>
      </c>
      <c r="F11" s="18">
        <f t="shared" si="1"/>
        <v>0.39491004826678366</v>
      </c>
      <c r="G11" s="7">
        <v>0</v>
      </c>
      <c r="H11" s="18">
        <v>0</v>
      </c>
      <c r="I11" s="7">
        <v>12</v>
      </c>
      <c r="J11" s="18">
        <f t="shared" si="2"/>
        <v>0.44069041498347417</v>
      </c>
      <c r="K11" s="7">
        <v>1</v>
      </c>
      <c r="L11" s="18">
        <f t="shared" si="3"/>
        <v>0.28901734104046239</v>
      </c>
      <c r="M11" s="7">
        <v>6</v>
      </c>
      <c r="N11" s="18">
        <f t="shared" si="4"/>
        <v>0.45489006823351025</v>
      </c>
      <c r="O11" s="7">
        <v>7</v>
      </c>
      <c r="P11" s="6">
        <f t="shared" si="5"/>
        <v>0.4</v>
      </c>
    </row>
    <row r="12" spans="1:16" ht="15" thickBot="1" x14ac:dyDescent="0.4">
      <c r="A12" s="23">
        <v>2023</v>
      </c>
      <c r="B12" s="24" t="s">
        <v>32</v>
      </c>
      <c r="C12" s="25">
        <v>790</v>
      </c>
      <c r="D12" s="26">
        <v>100</v>
      </c>
      <c r="E12" s="27">
        <v>2279</v>
      </c>
      <c r="F12" s="26">
        <v>100</v>
      </c>
      <c r="G12" s="27">
        <v>0</v>
      </c>
      <c r="H12" s="28">
        <v>0</v>
      </c>
      <c r="I12" s="25">
        <v>2723</v>
      </c>
      <c r="J12" s="26">
        <v>100</v>
      </c>
      <c r="K12" s="27">
        <v>346</v>
      </c>
      <c r="L12" s="28">
        <v>100</v>
      </c>
      <c r="M12" s="25">
        <v>1319</v>
      </c>
      <c r="N12" s="26">
        <v>100.00000000000001</v>
      </c>
      <c r="O12" s="27">
        <v>1750</v>
      </c>
      <c r="P12" s="28">
        <v>100.00000000000001</v>
      </c>
    </row>
    <row r="13" spans="1:16" x14ac:dyDescent="0.35">
      <c r="A13" t="s">
        <v>27</v>
      </c>
    </row>
    <row r="14" spans="1:16" x14ac:dyDescent="0.35">
      <c r="A14" t="s">
        <v>30</v>
      </c>
    </row>
    <row r="15" spans="1:16" x14ac:dyDescent="0.35">
      <c r="A15" t="s">
        <v>28</v>
      </c>
    </row>
  </sheetData>
  <mergeCells count="9">
    <mergeCell ref="K1:L1"/>
    <mergeCell ref="M1:N1"/>
    <mergeCell ref="O1:P1"/>
    <mergeCell ref="B1:B2"/>
    <mergeCell ref="A1:A2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5334-AD14-4327-9AD1-F545E2CACD2B}">
  <dimension ref="A1:P13"/>
  <sheetViews>
    <sheetView workbookViewId="0">
      <selection activeCell="E2" sqref="E2"/>
    </sheetView>
  </sheetViews>
  <sheetFormatPr defaultRowHeight="14.5" x14ac:dyDescent="0.35"/>
  <cols>
    <col min="1" max="1" width="10.453125" bestFit="1" customWidth="1"/>
    <col min="2" max="2" width="43.81640625" customWidth="1"/>
    <col min="3" max="3" width="7.36328125" customWidth="1"/>
    <col min="4" max="4" width="5.90625" customWidth="1"/>
    <col min="5" max="5" width="7.1796875" customWidth="1"/>
    <col min="6" max="6" width="6.453125" customWidth="1"/>
    <col min="7" max="7" width="6.54296875" customWidth="1"/>
    <col min="8" max="8" width="6.08984375" customWidth="1"/>
    <col min="9" max="9" width="7.6328125" customWidth="1"/>
    <col min="10" max="10" width="9.26953125" customWidth="1"/>
    <col min="11" max="11" width="8.54296875" customWidth="1"/>
    <col min="12" max="12" width="6.81640625" customWidth="1"/>
    <col min="13" max="13" width="7.26953125" customWidth="1"/>
    <col min="14" max="14" width="8.81640625" customWidth="1"/>
    <col min="15" max="15" width="6.7265625" customWidth="1"/>
    <col min="16" max="16" width="8.6328125" customWidth="1"/>
  </cols>
  <sheetData>
    <row r="1" spans="1:16" ht="15.5" customHeight="1" x14ac:dyDescent="0.35">
      <c r="A1" s="37" t="s">
        <v>15</v>
      </c>
      <c r="B1" s="38" t="s">
        <v>0</v>
      </c>
      <c r="C1" s="36" t="s">
        <v>1</v>
      </c>
      <c r="D1" s="36"/>
      <c r="E1" s="36" t="s">
        <v>2</v>
      </c>
      <c r="F1" s="36"/>
      <c r="G1" s="36" t="s">
        <v>31</v>
      </c>
      <c r="H1" s="36"/>
      <c r="I1" s="36" t="s">
        <v>4</v>
      </c>
      <c r="J1" s="36"/>
      <c r="K1" s="36" t="s">
        <v>3</v>
      </c>
      <c r="L1" s="36"/>
      <c r="M1" s="36" t="s">
        <v>6</v>
      </c>
      <c r="N1" s="36"/>
      <c r="O1" s="36" t="s">
        <v>5</v>
      </c>
      <c r="P1" s="36"/>
    </row>
    <row r="2" spans="1:16" x14ac:dyDescent="0.35">
      <c r="A2" s="37"/>
      <c r="B2" s="38"/>
      <c r="C2" s="2" t="s">
        <v>16</v>
      </c>
      <c r="D2" s="1" t="s">
        <v>17</v>
      </c>
      <c r="E2" s="2" t="s">
        <v>16</v>
      </c>
      <c r="F2" s="1" t="s">
        <v>17</v>
      </c>
      <c r="G2" s="2" t="s">
        <v>16</v>
      </c>
      <c r="H2" s="1" t="s">
        <v>17</v>
      </c>
      <c r="I2" s="2" t="s">
        <v>16</v>
      </c>
      <c r="J2" s="1" t="s">
        <v>17</v>
      </c>
      <c r="K2" s="2" t="s">
        <v>16</v>
      </c>
      <c r="L2" s="1" t="s">
        <v>17</v>
      </c>
      <c r="M2" s="2" t="s">
        <v>16</v>
      </c>
      <c r="N2" s="1" t="s">
        <v>17</v>
      </c>
      <c r="O2" s="2" t="s">
        <v>16</v>
      </c>
      <c r="P2" s="1" t="s">
        <v>17</v>
      </c>
    </row>
    <row r="3" spans="1:16" ht="43.5" x14ac:dyDescent="0.35">
      <c r="A3" s="9">
        <v>2023</v>
      </c>
      <c r="B3" s="10" t="s">
        <v>18</v>
      </c>
      <c r="C3" s="5">
        <v>2066</v>
      </c>
      <c r="D3" s="4">
        <f>(C3/$C$11)*100</f>
        <v>41.838801134062379</v>
      </c>
      <c r="E3" s="5">
        <v>8464</v>
      </c>
      <c r="F3" s="4">
        <f>(E3/$E$11)*100</f>
        <v>41.750110985054015</v>
      </c>
      <c r="G3" s="5">
        <v>40</v>
      </c>
      <c r="H3" s="4">
        <f>(G3/$G$11)*100</f>
        <v>78.431372549019613</v>
      </c>
      <c r="I3" s="5">
        <v>9673</v>
      </c>
      <c r="J3" s="4">
        <f>(I3/$I$11)*100</f>
        <v>42.602950891874038</v>
      </c>
      <c r="K3" s="5">
        <v>897</v>
      </c>
      <c r="L3" s="4">
        <f>(K3/$K$11)*100</f>
        <v>35.080172076652325</v>
      </c>
      <c r="M3" s="5">
        <v>6154</v>
      </c>
      <c r="N3" s="4">
        <f>(M3/$M$11)*100</f>
        <v>51.502217758808264</v>
      </c>
      <c r="O3" s="5">
        <v>4416</v>
      </c>
      <c r="P3" s="4">
        <f>(O3/$O$11)*100</f>
        <v>33.170585142342077</v>
      </c>
    </row>
    <row r="4" spans="1:16" ht="43.5" x14ac:dyDescent="0.35">
      <c r="A4" s="9">
        <v>2023</v>
      </c>
      <c r="B4" s="10" t="s">
        <v>19</v>
      </c>
      <c r="C4" s="7">
        <v>574</v>
      </c>
      <c r="D4" s="6">
        <f t="shared" ref="D4:D9" si="0">(C4/$C$11)*100</f>
        <v>11.624139327663022</v>
      </c>
      <c r="E4" s="7">
        <v>2538</v>
      </c>
      <c r="F4" s="6">
        <f t="shared" ref="F4:F9" si="1">(E4/$E$11)*100</f>
        <v>12.519114092635524</v>
      </c>
      <c r="G4" s="7">
        <v>5</v>
      </c>
      <c r="H4" s="6">
        <f t="shared" ref="H4:H9" si="2">(G4/$G$11)*100</f>
        <v>9.8039215686274517</v>
      </c>
      <c r="I4" s="7">
        <v>2816</v>
      </c>
      <c r="J4" s="6">
        <f t="shared" ref="J4:J9" si="3">(I4/$I$11)*100</f>
        <v>12.402554503413345</v>
      </c>
      <c r="K4" s="7">
        <v>301</v>
      </c>
      <c r="L4" s="6">
        <f t="shared" ref="L4:L9" si="4">(K4/$K$11)*100</f>
        <v>11.771607352366054</v>
      </c>
      <c r="M4" s="7">
        <v>1613</v>
      </c>
      <c r="N4" s="6">
        <f t="shared" ref="N4:N9" si="5">(M4/$M$11)*100</f>
        <v>13.499037576366224</v>
      </c>
      <c r="O4" s="7">
        <v>1504</v>
      </c>
      <c r="P4" s="6">
        <f t="shared" ref="P4:P9" si="6">(O4/$O$11)*100</f>
        <v>11.297228273116502</v>
      </c>
    </row>
    <row r="5" spans="1:16" ht="43.5" x14ac:dyDescent="0.35">
      <c r="A5" s="9">
        <v>2023</v>
      </c>
      <c r="B5" s="10" t="s">
        <v>24</v>
      </c>
      <c r="C5" s="7">
        <v>1716</v>
      </c>
      <c r="D5" s="6">
        <f t="shared" si="0"/>
        <v>34.750911300121508</v>
      </c>
      <c r="E5" s="7">
        <v>6625</v>
      </c>
      <c r="F5" s="6">
        <f t="shared" si="1"/>
        <v>32.678932570413849</v>
      </c>
      <c r="G5" s="7">
        <v>2</v>
      </c>
      <c r="H5" s="6">
        <f t="shared" si="2"/>
        <v>3.9215686274509802</v>
      </c>
      <c r="I5" s="7">
        <v>7087</v>
      </c>
      <c r="J5" s="6">
        <f t="shared" si="3"/>
        <v>31.213389121338913</v>
      </c>
      <c r="K5" s="7">
        <v>1256</v>
      </c>
      <c r="L5" s="6">
        <f t="shared" si="4"/>
        <v>49.12006257332812</v>
      </c>
      <c r="M5" s="7">
        <v>2763</v>
      </c>
      <c r="N5" s="6">
        <f t="shared" si="5"/>
        <v>23.123273914135073</v>
      </c>
      <c r="O5" s="7">
        <v>5580</v>
      </c>
      <c r="P5" s="6">
        <f t="shared" si="6"/>
        <v>41.91391872605724</v>
      </c>
    </row>
    <row r="6" spans="1:16" x14ac:dyDescent="0.35">
      <c r="A6" s="9">
        <v>2023</v>
      </c>
      <c r="B6" s="10" t="s">
        <v>21</v>
      </c>
      <c r="C6" s="7">
        <v>212</v>
      </c>
      <c r="D6" s="6">
        <f t="shared" si="0"/>
        <v>4.293236127987039</v>
      </c>
      <c r="E6" s="7">
        <v>1077</v>
      </c>
      <c r="F6" s="6">
        <f t="shared" si="1"/>
        <v>5.3124845854091651</v>
      </c>
      <c r="G6" s="7">
        <v>4</v>
      </c>
      <c r="H6" s="6">
        <f t="shared" si="2"/>
        <v>7.8431372549019605</v>
      </c>
      <c r="I6" s="7">
        <v>1228</v>
      </c>
      <c r="J6" s="6">
        <f t="shared" si="3"/>
        <v>5.4085003303237169</v>
      </c>
      <c r="K6" s="7">
        <v>65</v>
      </c>
      <c r="L6" s="6">
        <f t="shared" si="4"/>
        <v>2.5420414548298789</v>
      </c>
      <c r="M6" s="7">
        <v>495</v>
      </c>
      <c r="N6" s="6">
        <f t="shared" si="5"/>
        <v>4.1426060758222443</v>
      </c>
      <c r="O6" s="7">
        <v>798</v>
      </c>
      <c r="P6" s="6">
        <f t="shared" si="6"/>
        <v>5.9941410651243139</v>
      </c>
    </row>
    <row r="7" spans="1:16" ht="20" customHeight="1" x14ac:dyDescent="0.35">
      <c r="A7" s="9">
        <v>2023</v>
      </c>
      <c r="B7" s="10" t="s">
        <v>20</v>
      </c>
      <c r="C7" s="7">
        <v>285</v>
      </c>
      <c r="D7" s="6">
        <f t="shared" si="0"/>
        <v>5.7715674362089917</v>
      </c>
      <c r="E7" s="7">
        <v>1220</v>
      </c>
      <c r="F7" s="6">
        <f t="shared" si="1"/>
        <v>6.0178562620233809</v>
      </c>
      <c r="G7" s="7">
        <v>0</v>
      </c>
      <c r="H7" s="6">
        <f t="shared" si="2"/>
        <v>0</v>
      </c>
      <c r="I7" s="7">
        <v>1472</v>
      </c>
      <c r="J7" s="6">
        <f t="shared" si="3"/>
        <v>6.4831534904206123</v>
      </c>
      <c r="K7" s="7">
        <v>33</v>
      </c>
      <c r="L7" s="6">
        <f t="shared" si="4"/>
        <v>1.2905748924520923</v>
      </c>
      <c r="M7" s="7">
        <v>743</v>
      </c>
      <c r="N7" s="6">
        <f t="shared" si="5"/>
        <v>6.218093564315005</v>
      </c>
      <c r="O7" s="7">
        <v>762</v>
      </c>
      <c r="P7" s="6">
        <f t="shared" si="6"/>
        <v>5.7237286862465258</v>
      </c>
    </row>
    <row r="8" spans="1:16" x14ac:dyDescent="0.35">
      <c r="A8" s="9">
        <v>2023</v>
      </c>
      <c r="B8" s="10" t="s">
        <v>23</v>
      </c>
      <c r="C8" s="7">
        <v>79</v>
      </c>
      <c r="D8" s="6">
        <f t="shared" si="0"/>
        <v>1.59983799108951</v>
      </c>
      <c r="E8" s="7">
        <v>336</v>
      </c>
      <c r="F8" s="6">
        <f t="shared" si="1"/>
        <v>1.6573768065900458</v>
      </c>
      <c r="G8" s="7">
        <v>0</v>
      </c>
      <c r="H8" s="6">
        <f t="shared" si="2"/>
        <v>0</v>
      </c>
      <c r="I8" s="7">
        <v>410</v>
      </c>
      <c r="J8" s="6">
        <f t="shared" si="3"/>
        <v>1.8057696542611759</v>
      </c>
      <c r="K8" s="7">
        <v>5</v>
      </c>
      <c r="L8" s="6">
        <f t="shared" si="4"/>
        <v>0.19554165037152915</v>
      </c>
      <c r="M8" s="7">
        <v>169</v>
      </c>
      <c r="N8" s="6">
        <f t="shared" si="5"/>
        <v>1.4143442965938573</v>
      </c>
      <c r="O8" s="7">
        <v>246</v>
      </c>
      <c r="P8" s="6">
        <f t="shared" si="6"/>
        <v>1.8478179223315558</v>
      </c>
    </row>
    <row r="9" spans="1:16" x14ac:dyDescent="0.35">
      <c r="A9" s="9">
        <v>2023</v>
      </c>
      <c r="B9" s="10" t="s">
        <v>25</v>
      </c>
      <c r="C9" s="7">
        <v>6</v>
      </c>
      <c r="D9" s="6">
        <f t="shared" si="0"/>
        <v>0.12150668286755771</v>
      </c>
      <c r="E9" s="7">
        <v>13</v>
      </c>
      <c r="F9" s="6">
        <f t="shared" si="1"/>
        <v>6.4124697874019643E-2</v>
      </c>
      <c r="G9" s="7">
        <v>0</v>
      </c>
      <c r="H9" s="6">
        <f t="shared" si="2"/>
        <v>0</v>
      </c>
      <c r="I9" s="7">
        <v>19</v>
      </c>
      <c r="J9" s="6">
        <f t="shared" si="3"/>
        <v>8.3682008368200833E-2</v>
      </c>
      <c r="K9" s="7">
        <v>0</v>
      </c>
      <c r="L9" s="6">
        <f t="shared" si="4"/>
        <v>0</v>
      </c>
      <c r="M9" s="7">
        <v>12</v>
      </c>
      <c r="N9" s="6">
        <f t="shared" si="5"/>
        <v>0.10042681395932714</v>
      </c>
      <c r="O9" s="7">
        <v>7</v>
      </c>
      <c r="P9" s="6">
        <f t="shared" si="6"/>
        <v>5.258018478179223E-2</v>
      </c>
    </row>
    <row r="10" spans="1:16" x14ac:dyDescent="0.35">
      <c r="A10" s="9">
        <v>2023</v>
      </c>
      <c r="B10" s="10" t="s">
        <v>22</v>
      </c>
      <c r="C10" s="7" t="s">
        <v>29</v>
      </c>
      <c r="D10" s="6" t="s">
        <v>29</v>
      </c>
      <c r="E10" s="7" t="s">
        <v>29</v>
      </c>
      <c r="F10" s="6" t="s">
        <v>29</v>
      </c>
      <c r="G10" s="7" t="s">
        <v>29</v>
      </c>
      <c r="H10" s="6" t="s">
        <v>29</v>
      </c>
      <c r="I10" s="7" t="s">
        <v>29</v>
      </c>
      <c r="J10" s="6" t="s">
        <v>29</v>
      </c>
      <c r="K10" s="7" t="s">
        <v>29</v>
      </c>
      <c r="L10" s="6" t="s">
        <v>29</v>
      </c>
      <c r="M10" s="7" t="s">
        <v>29</v>
      </c>
      <c r="N10" s="6" t="s">
        <v>29</v>
      </c>
      <c r="O10" s="7" t="s">
        <v>29</v>
      </c>
      <c r="P10" s="6" t="s">
        <v>29</v>
      </c>
    </row>
    <row r="11" spans="1:16" x14ac:dyDescent="0.35">
      <c r="A11" s="11">
        <v>2023</v>
      </c>
      <c r="B11" s="8" t="s">
        <v>32</v>
      </c>
      <c r="C11" s="12">
        <v>4938</v>
      </c>
      <c r="D11" s="13">
        <v>100.00000000000003</v>
      </c>
      <c r="E11" s="12">
        <v>20273</v>
      </c>
      <c r="F11" s="13">
        <v>100.00000000000001</v>
      </c>
      <c r="G11" s="12">
        <v>51</v>
      </c>
      <c r="H11" s="13">
        <v>100.00000000000001</v>
      </c>
      <c r="I11" s="12">
        <v>22705</v>
      </c>
      <c r="J11" s="13">
        <v>100</v>
      </c>
      <c r="K11" s="12">
        <v>2557</v>
      </c>
      <c r="L11" s="13">
        <v>100.00000000000001</v>
      </c>
      <c r="M11" s="12">
        <v>11949</v>
      </c>
      <c r="N11" s="13">
        <v>99.999999999999986</v>
      </c>
      <c r="O11" s="12">
        <v>13313</v>
      </c>
      <c r="P11" s="13">
        <v>100</v>
      </c>
    </row>
    <row r="12" spans="1:16" x14ac:dyDescent="0.35">
      <c r="A12" t="s">
        <v>33</v>
      </c>
    </row>
    <row r="13" spans="1:16" x14ac:dyDescent="0.35">
      <c r="A13" t="s">
        <v>28</v>
      </c>
    </row>
  </sheetData>
  <mergeCells count="9">
    <mergeCell ref="M1:N1"/>
    <mergeCell ref="O1:P1"/>
    <mergeCell ref="A1:A2"/>
    <mergeCell ref="C1:D1"/>
    <mergeCell ref="E1:F1"/>
    <mergeCell ref="G1:H1"/>
    <mergeCell ref="I1:J1"/>
    <mergeCell ref="K1:L1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Autism Ages 3-5 PK</vt:lpstr>
      <vt:lpstr>Autism Ages 5 (K) 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Song, Bella (DESE)</dc:creator>
  <cp:lastModifiedBy>Gracia, Carol M (EHS)</cp:lastModifiedBy>
  <dcterms:created xsi:type="dcterms:W3CDTF">2023-11-28T17:50:42Z</dcterms:created>
  <dcterms:modified xsi:type="dcterms:W3CDTF">2023-12-06T18:25:34Z</dcterms:modified>
</cp:coreProperties>
</file>