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carol_m_gracia_mass_gov/Documents/Autism Commission/2023/"/>
    </mc:Choice>
  </mc:AlternateContent>
  <xr:revisionPtr revIDLastSave="0" documentId="8_{A18C641B-BD99-4D68-BC1B-8AFB246EE6EB}" xr6:coauthVersionLast="47" xr6:coauthVersionMax="47" xr10:uidLastSave="{00000000-0000-0000-0000-000000000000}"/>
  <bookViews>
    <workbookView xWindow="-110" yWindow="-110" windowWidth="19420" windowHeight="10420" tabRatio="415" activeTab="1" xr2:uid="{7170998E-7D3F-4D31-B491-9BFBB1D6B3BA}"/>
  </bookViews>
  <sheets>
    <sheet name="Autism Ages 3-5 PK" sheetId="1" r:id="rId1"/>
    <sheet name="Autism- Ages 5 (K) to 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1" i="1" l="1"/>
  <c r="L7" i="1"/>
  <c r="J5" i="1"/>
  <c r="H4" i="1"/>
  <c r="D8" i="1"/>
  <c r="N7" i="2"/>
  <c r="F5" i="2"/>
  <c r="F3" i="2"/>
  <c r="P3" i="2"/>
  <c r="L8" i="2"/>
  <c r="J8" i="2"/>
  <c r="H7" i="2"/>
  <c r="F6" i="2"/>
  <c r="D5" i="2"/>
  <c r="L7" i="2" l="1"/>
  <c r="L5" i="2"/>
  <c r="J7" i="2"/>
  <c r="J5" i="2"/>
  <c r="H6" i="2"/>
  <c r="H4" i="2"/>
  <c r="N8" i="1"/>
  <c r="N7" i="1"/>
  <c r="N6" i="1"/>
  <c r="L6" i="1"/>
  <c r="L5" i="1"/>
  <c r="F5" i="1"/>
  <c r="P8" i="1"/>
  <c r="J3" i="1"/>
  <c r="J11" i="1"/>
  <c r="L11" i="1"/>
  <c r="N5" i="1"/>
  <c r="P7" i="1"/>
  <c r="J8" i="1"/>
  <c r="N3" i="1"/>
  <c r="N4" i="1"/>
  <c r="P6" i="1"/>
  <c r="L3" i="1"/>
  <c r="L4" i="1"/>
  <c r="F11" i="1"/>
  <c r="J7" i="1"/>
  <c r="N11" i="1"/>
  <c r="P5" i="1"/>
  <c r="J6" i="1"/>
  <c r="L8" i="1"/>
  <c r="P3" i="1"/>
  <c r="P4" i="1"/>
  <c r="J4" i="1"/>
  <c r="H5" i="1"/>
  <c r="H11" i="1"/>
  <c r="D7" i="1"/>
  <c r="D6" i="1"/>
  <c r="F8" i="1"/>
  <c r="D5" i="1"/>
  <c r="F7" i="1"/>
  <c r="D11" i="1"/>
  <c r="D3" i="1"/>
  <c r="D4" i="1"/>
  <c r="F6" i="1"/>
  <c r="H8" i="1"/>
  <c r="H7" i="1"/>
  <c r="F3" i="1"/>
  <c r="F4" i="1"/>
  <c r="H6" i="1"/>
  <c r="H3" i="1"/>
  <c r="N9" i="2"/>
  <c r="D3" i="2"/>
  <c r="F4" i="2"/>
  <c r="H5" i="2"/>
  <c r="J6" i="2"/>
  <c r="L6" i="2"/>
  <c r="N8" i="2"/>
  <c r="P9" i="2"/>
  <c r="P8" i="2"/>
  <c r="D9" i="2"/>
  <c r="H3" i="2"/>
  <c r="J4" i="2"/>
  <c r="N6" i="2"/>
  <c r="P7" i="2"/>
  <c r="D4" i="2"/>
  <c r="D8" i="2"/>
  <c r="F9" i="2"/>
  <c r="J3" i="2"/>
  <c r="L3" i="2"/>
  <c r="N5" i="2"/>
  <c r="P6" i="2"/>
  <c r="D7" i="2"/>
  <c r="F8" i="2"/>
  <c r="H9" i="2"/>
  <c r="L4" i="2"/>
  <c r="N4" i="2"/>
  <c r="P5" i="2"/>
  <c r="D6" i="2"/>
  <c r="F7" i="2"/>
  <c r="H8" i="2"/>
  <c r="J9" i="2"/>
  <c r="L9" i="2"/>
  <c r="N3" i="2"/>
  <c r="P4" i="2"/>
</calcChain>
</file>

<file path=xl/sharedStrings.xml><?xml version="1.0" encoding="utf-8"?>
<sst xmlns="http://schemas.openxmlformats.org/spreadsheetml/2006/main" count="112" uniqueCount="34">
  <si>
    <t>African American/Black</t>
  </si>
  <si>
    <t>Asian</t>
  </si>
  <si>
    <t>Hispanic</t>
  </si>
  <si>
    <t>Multi-Race, Non-Hispanic</t>
  </si>
  <si>
    <t>Native American</t>
  </si>
  <si>
    <t>White</t>
  </si>
  <si>
    <t>Placement</t>
  </si>
  <si>
    <t>School Year</t>
  </si>
  <si>
    <t>#</t>
  </si>
  <si>
    <t>%</t>
  </si>
  <si>
    <t>10 or more hrs/wk in the early childhood program and IEP services provided in inclusive setting 50% of time or less</t>
  </si>
  <si>
    <t>10 or more hrs/wk in early childhood program and IEP services provided in inclusive setting majority of the time (greater than 50%)</t>
  </si>
  <si>
    <t xml:space="preserve">Less than 10 hrs/wk in the early childhood program and IEP services provided in inclusive setting 50% of time or less </t>
  </si>
  <si>
    <t>Less than 10 hrs/wk in the early childhood program and IEP services provided in inclusive setting majority of the time (greater than 50%)</t>
  </si>
  <si>
    <t xml:space="preserve">Substantially Separate Class </t>
  </si>
  <si>
    <t xml:space="preserve">Public Separate School </t>
  </si>
  <si>
    <t xml:space="preserve">Private Separate Day </t>
  </si>
  <si>
    <t>Service provider location (private clinicians’ offices, clinician’s office in school building, hospital facilities)</t>
  </si>
  <si>
    <t>Home Based Services</t>
  </si>
  <si>
    <t>Full Inclusion special education services outside the general education classroom less than 21% of the time</t>
  </si>
  <si>
    <t>Partial Inclusion special education services outside the general education classroom 21% to 60% of the time</t>
  </si>
  <si>
    <t>Private Separate Day School</t>
  </si>
  <si>
    <t>Residential School</t>
  </si>
  <si>
    <t xml:space="preserve">Substantially Separate Classroom special education services outside the general education classroom more than 60% of the time </t>
  </si>
  <si>
    <t xml:space="preserve">Public Separate Day School </t>
  </si>
  <si>
    <t>Homebound/Hospital</t>
  </si>
  <si>
    <t xml:space="preserve">Residential Institutional Facilities </t>
  </si>
  <si>
    <t>***</t>
  </si>
  <si>
    <t>Placement categories are only displayed if applicable</t>
  </si>
  <si>
    <t>*All student count totals exclude Private Separate Day and Home-based Services due to low n sizes in each category.</t>
  </si>
  <si>
    <t>*** Suppressed data</t>
  </si>
  <si>
    <t>All Students*</t>
  </si>
  <si>
    <t>*All student count totals exclude Residential Institutional Facilities due to low n size.</t>
  </si>
  <si>
    <t>Native Hawaiian, Pacific Islander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</si>
</sst>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0" fillId="0" borderId="9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164" fontId="0" fillId="0" borderId="12" xfId="0" applyNumberFormat="1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164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 wrapText="1"/>
    </xf>
    <xf numFmtId="164" fontId="0" fillId="0" borderId="15" xfId="0" applyNumberForma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 wrapText="1"/>
    </xf>
    <xf numFmtId="3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21" xfId="0" applyNumberFormat="1" applyFont="1" applyBorder="1" applyAlignment="1">
      <alignment horizontal="center" wrapText="1"/>
    </xf>
    <xf numFmtId="3" fontId="1" fillId="0" borderId="22" xfId="0" applyNumberFormat="1" applyFont="1" applyBorder="1" applyAlignment="1">
      <alignment horizontal="center" wrapText="1"/>
    </xf>
    <xf numFmtId="3" fontId="0" fillId="0" borderId="0" xfId="0" applyNumberFormat="1"/>
    <xf numFmtId="1" fontId="0" fillId="0" borderId="0" xfId="0" applyNumberFormat="1"/>
    <xf numFmtId="1" fontId="1" fillId="0" borderId="5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8" xfId="0" applyNumberFormat="1" applyBorder="1" applyAlignment="1">
      <alignment horizontal="center" wrapText="1"/>
    </xf>
    <xf numFmtId="1" fontId="1" fillId="0" borderId="19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22E1-82D9-41D7-8642-5BED713B908D}">
  <dimension ref="A1:P15"/>
  <sheetViews>
    <sheetView zoomScale="90" zoomScaleNormal="90" workbookViewId="0">
      <selection activeCell="M2" sqref="M2"/>
    </sheetView>
  </sheetViews>
  <sheetFormatPr defaultRowHeight="14.5" x14ac:dyDescent="0.35"/>
  <cols>
    <col min="1" max="1" width="14.54296875" customWidth="1"/>
    <col min="2" max="2" width="51.90625" customWidth="1"/>
    <col min="3" max="3" width="9" customWidth="1"/>
    <col min="4" max="4" width="14.453125" customWidth="1"/>
    <col min="7" max="7" width="12.6328125" customWidth="1"/>
    <col min="8" max="8" width="7.90625" customWidth="1"/>
    <col min="9" max="9" width="13.453125" customWidth="1"/>
    <col min="10" max="10" width="8.6328125" customWidth="1"/>
    <col min="11" max="12" width="11.7265625" customWidth="1"/>
    <col min="13" max="14" width="12" customWidth="1"/>
    <col min="15" max="15" width="8.7265625" style="23"/>
    <col min="16" max="16" width="11.6328125" customWidth="1"/>
  </cols>
  <sheetData>
    <row r="1" spans="1:16" ht="49.5" customHeight="1" x14ac:dyDescent="0.35">
      <c r="A1" s="30" t="s">
        <v>7</v>
      </c>
      <c r="B1" s="34" t="s">
        <v>6</v>
      </c>
      <c r="C1" s="32" t="s">
        <v>0</v>
      </c>
      <c r="D1" s="33"/>
      <c r="E1" s="32" t="s">
        <v>1</v>
      </c>
      <c r="F1" s="33"/>
      <c r="G1" s="32" t="s">
        <v>2</v>
      </c>
      <c r="H1" s="33"/>
      <c r="I1" s="32" t="s">
        <v>3</v>
      </c>
      <c r="J1" s="33"/>
      <c r="K1" s="32" t="s">
        <v>4</v>
      </c>
      <c r="L1" s="33"/>
      <c r="M1" s="32" t="s">
        <v>33</v>
      </c>
      <c r="N1" s="33"/>
      <c r="O1" s="32" t="s">
        <v>5</v>
      </c>
      <c r="P1" s="33"/>
    </row>
    <row r="2" spans="1:16" ht="18.5" customHeight="1" x14ac:dyDescent="0.35">
      <c r="A2" s="31"/>
      <c r="B2" s="35"/>
      <c r="C2" s="1" t="s">
        <v>8</v>
      </c>
      <c r="D2" s="2" t="s">
        <v>9</v>
      </c>
      <c r="E2" s="1" t="s">
        <v>8</v>
      </c>
      <c r="F2" s="3" t="s">
        <v>9</v>
      </c>
      <c r="G2" s="1" t="s">
        <v>8</v>
      </c>
      <c r="H2" s="3" t="s">
        <v>9</v>
      </c>
      <c r="I2" s="1" t="s">
        <v>8</v>
      </c>
      <c r="J2" s="3" t="s">
        <v>9</v>
      </c>
      <c r="K2" s="1" t="s">
        <v>8</v>
      </c>
      <c r="L2" s="2" t="s">
        <v>9</v>
      </c>
      <c r="M2" s="1" t="s">
        <v>8</v>
      </c>
      <c r="N2" s="2" t="s">
        <v>9</v>
      </c>
      <c r="O2" s="25" t="s">
        <v>8</v>
      </c>
      <c r="P2" s="3" t="s">
        <v>9</v>
      </c>
    </row>
    <row r="3" spans="1:16" ht="29" x14ac:dyDescent="0.35">
      <c r="A3" s="8">
        <v>2023</v>
      </c>
      <c r="B3" s="4" t="s">
        <v>10</v>
      </c>
      <c r="C3" s="9">
        <v>23</v>
      </c>
      <c r="D3" s="10">
        <f>(C3/$C$12)*100</f>
        <v>5.8974358974358969</v>
      </c>
      <c r="E3" s="9">
        <v>35</v>
      </c>
      <c r="F3" s="11">
        <f>(E3/$E$12)*100</f>
        <v>11.513157894736842</v>
      </c>
      <c r="G3" s="9">
        <v>67</v>
      </c>
      <c r="H3" s="11">
        <f t="shared" ref="H3:H11" si="0">(G3/$G$12)*100</f>
        <v>7.1734475374732334</v>
      </c>
      <c r="I3" s="9">
        <v>15</v>
      </c>
      <c r="J3" s="11">
        <f>(I3/$I$12)*100</f>
        <v>9.0909090909090917</v>
      </c>
      <c r="K3" s="9">
        <v>1</v>
      </c>
      <c r="L3" s="10">
        <f>(K3/$K$12)*100</f>
        <v>14.285714285714285</v>
      </c>
      <c r="M3" s="27">
        <v>0</v>
      </c>
      <c r="N3" s="12">
        <f>(M3/$M$12)*100</f>
        <v>0</v>
      </c>
      <c r="O3" s="26">
        <v>172</v>
      </c>
      <c r="P3" s="12">
        <f>(O3/$O$12)*100</f>
        <v>13.618368962787015</v>
      </c>
    </row>
    <row r="4" spans="1:16" ht="43.5" x14ac:dyDescent="0.35">
      <c r="A4" s="8">
        <v>2023</v>
      </c>
      <c r="B4" s="5" t="s">
        <v>11</v>
      </c>
      <c r="C4" s="13">
        <v>90</v>
      </c>
      <c r="D4" s="14">
        <f t="shared" ref="D4:D11" si="1">(C4/$C$12)*100</f>
        <v>23.076923076923077</v>
      </c>
      <c r="E4" s="13">
        <v>115</v>
      </c>
      <c r="F4" s="15">
        <f t="shared" ref="F4:F11" si="2">(E4/$E$12)*100</f>
        <v>37.828947368421048</v>
      </c>
      <c r="G4" s="13">
        <v>306</v>
      </c>
      <c r="H4" s="15">
        <f t="shared" si="0"/>
        <v>32.762312633832977</v>
      </c>
      <c r="I4" s="13">
        <v>63</v>
      </c>
      <c r="J4" s="15">
        <f t="shared" ref="J4:J11" si="3">(I4/$I$12)*100</f>
        <v>38.181818181818187</v>
      </c>
      <c r="K4" s="13">
        <v>0</v>
      </c>
      <c r="L4" s="14">
        <f t="shared" ref="L4:L11" si="4">(K4/$K$12)*100</f>
        <v>0</v>
      </c>
      <c r="M4" s="27">
        <v>3</v>
      </c>
      <c r="N4" s="16">
        <f t="shared" ref="N4:N11" si="5">(M4/$M$12)*100</f>
        <v>50</v>
      </c>
      <c r="O4" s="27">
        <v>486</v>
      </c>
      <c r="P4" s="16">
        <f t="shared" ref="P4:P11" si="6">(O4/$O$12)*100</f>
        <v>38.479809976247033</v>
      </c>
    </row>
    <row r="5" spans="1:16" ht="29" x14ac:dyDescent="0.35">
      <c r="A5" s="8">
        <v>2023</v>
      </c>
      <c r="B5" s="5" t="s">
        <v>12</v>
      </c>
      <c r="C5" s="13">
        <v>11</v>
      </c>
      <c r="D5" s="14">
        <f t="shared" si="1"/>
        <v>2.8205128205128207</v>
      </c>
      <c r="E5" s="13">
        <v>7</v>
      </c>
      <c r="F5" s="15">
        <f t="shared" si="2"/>
        <v>2.3026315789473681</v>
      </c>
      <c r="G5" s="13">
        <v>24</v>
      </c>
      <c r="H5" s="15">
        <f t="shared" si="0"/>
        <v>2.5695931477516059</v>
      </c>
      <c r="I5" s="13">
        <v>8</v>
      </c>
      <c r="J5" s="15">
        <f t="shared" si="3"/>
        <v>4.8484848484848486</v>
      </c>
      <c r="K5" s="13">
        <v>0</v>
      </c>
      <c r="L5" s="14">
        <f t="shared" si="4"/>
        <v>0</v>
      </c>
      <c r="M5" s="27">
        <v>0</v>
      </c>
      <c r="N5" s="16">
        <f t="shared" si="5"/>
        <v>0</v>
      </c>
      <c r="O5" s="27">
        <v>34</v>
      </c>
      <c r="P5" s="16">
        <f t="shared" si="6"/>
        <v>2.6920031670625493</v>
      </c>
    </row>
    <row r="6" spans="1:16" ht="43.5" x14ac:dyDescent="0.35">
      <c r="A6" s="8">
        <v>2023</v>
      </c>
      <c r="B6" s="5" t="s">
        <v>13</v>
      </c>
      <c r="C6" s="13">
        <v>4</v>
      </c>
      <c r="D6" s="14">
        <f t="shared" si="1"/>
        <v>1.0256410256410255</v>
      </c>
      <c r="E6" s="13">
        <v>9</v>
      </c>
      <c r="F6" s="15">
        <f t="shared" si="2"/>
        <v>2.9605263157894735</v>
      </c>
      <c r="G6" s="13">
        <v>20</v>
      </c>
      <c r="H6" s="15">
        <f t="shared" si="0"/>
        <v>2.1413276231263381</v>
      </c>
      <c r="I6" s="13">
        <v>6</v>
      </c>
      <c r="J6" s="15">
        <f t="shared" si="3"/>
        <v>3.6363636363636362</v>
      </c>
      <c r="K6" s="13">
        <v>1</v>
      </c>
      <c r="L6" s="14">
        <f t="shared" si="4"/>
        <v>14.285714285714285</v>
      </c>
      <c r="M6" s="27">
        <v>0</v>
      </c>
      <c r="N6" s="16">
        <f t="shared" si="5"/>
        <v>0</v>
      </c>
      <c r="O6" s="27">
        <v>86</v>
      </c>
      <c r="P6" s="16">
        <f t="shared" si="6"/>
        <v>6.8091844813935074</v>
      </c>
    </row>
    <row r="7" spans="1:16" x14ac:dyDescent="0.35">
      <c r="A7" s="8">
        <v>2023</v>
      </c>
      <c r="B7" s="5" t="s">
        <v>14</v>
      </c>
      <c r="C7" s="13">
        <v>260</v>
      </c>
      <c r="D7" s="14">
        <f t="shared" si="1"/>
        <v>66.666666666666657</v>
      </c>
      <c r="E7" s="13">
        <v>136</v>
      </c>
      <c r="F7" s="15">
        <f t="shared" si="2"/>
        <v>44.736842105263158</v>
      </c>
      <c r="G7" s="13">
        <v>505</v>
      </c>
      <c r="H7" s="15">
        <f t="shared" si="0"/>
        <v>54.068522483940043</v>
      </c>
      <c r="I7" s="13">
        <v>73</v>
      </c>
      <c r="J7" s="15">
        <f t="shared" si="3"/>
        <v>44.242424242424242</v>
      </c>
      <c r="K7" s="13">
        <v>5</v>
      </c>
      <c r="L7" s="14">
        <f t="shared" si="4"/>
        <v>71.428571428571431</v>
      </c>
      <c r="M7" s="27">
        <v>3</v>
      </c>
      <c r="N7" s="16">
        <f t="shared" si="5"/>
        <v>50</v>
      </c>
      <c r="O7" s="27">
        <v>469</v>
      </c>
      <c r="P7" s="16">
        <f t="shared" si="6"/>
        <v>37.133808392715757</v>
      </c>
    </row>
    <row r="8" spans="1:16" x14ac:dyDescent="0.35">
      <c r="A8" s="8">
        <v>2023</v>
      </c>
      <c r="B8" s="5" t="s">
        <v>15</v>
      </c>
      <c r="C8" s="13">
        <v>2</v>
      </c>
      <c r="D8" s="14">
        <f t="shared" si="1"/>
        <v>0.51282051282051277</v>
      </c>
      <c r="E8" s="13">
        <v>2</v>
      </c>
      <c r="F8" s="15">
        <f t="shared" si="2"/>
        <v>0.6578947368421052</v>
      </c>
      <c r="G8" s="13">
        <v>7</v>
      </c>
      <c r="H8" s="15">
        <f t="shared" si="0"/>
        <v>0.74946466809421841</v>
      </c>
      <c r="I8" s="13">
        <v>0</v>
      </c>
      <c r="J8" s="15">
        <f t="shared" si="3"/>
        <v>0</v>
      </c>
      <c r="K8" s="13">
        <v>0</v>
      </c>
      <c r="L8" s="14">
        <f t="shared" si="4"/>
        <v>0</v>
      </c>
      <c r="M8" s="27">
        <v>0</v>
      </c>
      <c r="N8" s="16">
        <f t="shared" si="5"/>
        <v>0</v>
      </c>
      <c r="O8" s="27">
        <v>8</v>
      </c>
      <c r="P8" s="16">
        <f t="shared" si="6"/>
        <v>0.63341250989707043</v>
      </c>
    </row>
    <row r="9" spans="1:16" x14ac:dyDescent="0.35">
      <c r="A9" s="8">
        <v>2023</v>
      </c>
      <c r="B9" s="5" t="s">
        <v>16</v>
      </c>
      <c r="C9" s="13" t="s">
        <v>27</v>
      </c>
      <c r="D9" s="14" t="s">
        <v>27</v>
      </c>
      <c r="E9" s="13" t="s">
        <v>27</v>
      </c>
      <c r="F9" s="15" t="s">
        <v>27</v>
      </c>
      <c r="G9" s="13" t="s">
        <v>27</v>
      </c>
      <c r="H9" s="15" t="s">
        <v>27</v>
      </c>
      <c r="I9" s="13" t="s">
        <v>27</v>
      </c>
      <c r="J9" s="15" t="s">
        <v>27</v>
      </c>
      <c r="K9" s="13" t="s">
        <v>27</v>
      </c>
      <c r="L9" s="14" t="s">
        <v>27</v>
      </c>
      <c r="M9" s="27" t="s">
        <v>27</v>
      </c>
      <c r="N9" s="16" t="s">
        <v>27</v>
      </c>
      <c r="O9" s="27" t="s">
        <v>27</v>
      </c>
      <c r="P9" s="16" t="s">
        <v>27</v>
      </c>
    </row>
    <row r="10" spans="1:16" x14ac:dyDescent="0.35">
      <c r="A10" s="8">
        <v>2023</v>
      </c>
      <c r="B10" s="5" t="s">
        <v>18</v>
      </c>
      <c r="C10" s="13" t="s">
        <v>27</v>
      </c>
      <c r="D10" s="14" t="s">
        <v>27</v>
      </c>
      <c r="E10" s="13" t="s">
        <v>27</v>
      </c>
      <c r="F10" s="15" t="s">
        <v>27</v>
      </c>
      <c r="G10" s="13" t="s">
        <v>27</v>
      </c>
      <c r="H10" s="15" t="s">
        <v>27</v>
      </c>
      <c r="I10" s="13" t="s">
        <v>27</v>
      </c>
      <c r="J10" s="15" t="s">
        <v>27</v>
      </c>
      <c r="K10" s="13" t="s">
        <v>27</v>
      </c>
      <c r="L10" s="14" t="s">
        <v>27</v>
      </c>
      <c r="M10" s="27" t="s">
        <v>27</v>
      </c>
      <c r="N10" s="16" t="s">
        <v>27</v>
      </c>
      <c r="O10" s="27" t="s">
        <v>27</v>
      </c>
      <c r="P10" s="16" t="s">
        <v>27</v>
      </c>
    </row>
    <row r="11" spans="1:16" ht="29" x14ac:dyDescent="0.35">
      <c r="A11" s="8">
        <v>2023</v>
      </c>
      <c r="B11" s="5" t="s">
        <v>17</v>
      </c>
      <c r="C11" s="13">
        <v>0</v>
      </c>
      <c r="D11" s="14">
        <f t="shared" si="1"/>
        <v>0</v>
      </c>
      <c r="E11" s="13">
        <v>0</v>
      </c>
      <c r="F11" s="15">
        <f t="shared" si="2"/>
        <v>0</v>
      </c>
      <c r="G11" s="13">
        <v>5</v>
      </c>
      <c r="H11" s="15">
        <f t="shared" si="0"/>
        <v>0.53533190578158452</v>
      </c>
      <c r="I11" s="13">
        <v>0</v>
      </c>
      <c r="J11" s="15">
        <f t="shared" si="3"/>
        <v>0</v>
      </c>
      <c r="K11" s="13">
        <v>0</v>
      </c>
      <c r="L11" s="14">
        <f t="shared" si="4"/>
        <v>0</v>
      </c>
      <c r="M11" s="27">
        <v>0</v>
      </c>
      <c r="N11" s="17">
        <f t="shared" si="5"/>
        <v>0</v>
      </c>
      <c r="O11" s="28">
        <v>8</v>
      </c>
      <c r="P11" s="18">
        <f t="shared" si="6"/>
        <v>0.63341250989707043</v>
      </c>
    </row>
    <row r="12" spans="1:16" ht="15" thickBot="1" x14ac:dyDescent="0.4">
      <c r="A12" s="6">
        <v>2023</v>
      </c>
      <c r="B12" s="7" t="s">
        <v>31</v>
      </c>
      <c r="C12" s="19">
        <v>390</v>
      </c>
      <c r="D12" s="20">
        <v>99.999999999999986</v>
      </c>
      <c r="E12" s="19">
        <v>304</v>
      </c>
      <c r="F12" s="21">
        <v>100</v>
      </c>
      <c r="G12" s="19">
        <v>934</v>
      </c>
      <c r="H12" s="21">
        <v>100</v>
      </c>
      <c r="I12" s="19">
        <v>165</v>
      </c>
      <c r="J12" s="21">
        <v>100</v>
      </c>
      <c r="K12" s="19">
        <v>7</v>
      </c>
      <c r="L12" s="20">
        <v>100</v>
      </c>
      <c r="M12" s="29">
        <v>6</v>
      </c>
      <c r="N12" s="20">
        <v>100</v>
      </c>
      <c r="O12" s="22">
        <v>1263</v>
      </c>
      <c r="P12" s="20">
        <v>100</v>
      </c>
    </row>
    <row r="13" spans="1:16" x14ac:dyDescent="0.35">
      <c r="A13" t="s">
        <v>28</v>
      </c>
      <c r="M13" s="24"/>
    </row>
    <row r="14" spans="1:16" x14ac:dyDescent="0.35">
      <c r="A14" t="s">
        <v>29</v>
      </c>
    </row>
    <row r="15" spans="1:16" x14ac:dyDescent="0.35">
      <c r="A15" t="s">
        <v>30</v>
      </c>
    </row>
  </sheetData>
  <mergeCells count="9">
    <mergeCell ref="A1:A2"/>
    <mergeCell ref="I1:J1"/>
    <mergeCell ref="K1:L1"/>
    <mergeCell ref="M1:N1"/>
    <mergeCell ref="O1:P1"/>
    <mergeCell ref="B1:B2"/>
    <mergeCell ref="C1:D1"/>
    <mergeCell ref="E1:F1"/>
    <mergeCell ref="G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0452-C744-4CFB-8605-CD709E62C73A}">
  <dimension ref="A1:P13"/>
  <sheetViews>
    <sheetView tabSelected="1" zoomScale="90" zoomScaleNormal="90" workbookViewId="0">
      <selection activeCell="G3" sqref="G3"/>
    </sheetView>
  </sheetViews>
  <sheetFormatPr defaultRowHeight="14.5" x14ac:dyDescent="0.35"/>
  <cols>
    <col min="1" max="1" width="10.453125" bestFit="1" customWidth="1"/>
    <col min="2" max="2" width="30.26953125" customWidth="1"/>
    <col min="3" max="3" width="8.6328125" customWidth="1"/>
    <col min="4" max="4" width="15.36328125" customWidth="1"/>
    <col min="6" max="6" width="10.08984375" customWidth="1"/>
    <col min="7" max="7" width="13.08984375" customWidth="1"/>
    <col min="8" max="8" width="10.7265625" customWidth="1"/>
  </cols>
  <sheetData>
    <row r="1" spans="1:16" ht="42" customHeight="1" x14ac:dyDescent="0.35">
      <c r="A1" s="30" t="s">
        <v>7</v>
      </c>
      <c r="B1" s="34" t="s">
        <v>6</v>
      </c>
      <c r="C1" s="32" t="s">
        <v>0</v>
      </c>
      <c r="D1" s="33"/>
      <c r="E1" s="32" t="s">
        <v>1</v>
      </c>
      <c r="F1" s="33"/>
      <c r="G1" s="32" t="s">
        <v>2</v>
      </c>
      <c r="H1" s="33"/>
      <c r="I1" s="32" t="s">
        <v>3</v>
      </c>
      <c r="J1" s="33"/>
      <c r="K1" s="32" t="s">
        <v>4</v>
      </c>
      <c r="L1" s="33"/>
      <c r="M1" s="32" t="s">
        <v>33</v>
      </c>
      <c r="N1" s="33"/>
      <c r="O1" s="32" t="s">
        <v>5</v>
      </c>
      <c r="P1" s="33"/>
    </row>
    <row r="2" spans="1:16" x14ac:dyDescent="0.35">
      <c r="A2" s="31"/>
      <c r="B2" s="35"/>
      <c r="C2" s="1" t="s">
        <v>8</v>
      </c>
      <c r="D2" s="2" t="s">
        <v>9</v>
      </c>
      <c r="E2" s="1" t="s">
        <v>8</v>
      </c>
      <c r="F2" s="3" t="s">
        <v>9</v>
      </c>
      <c r="G2" s="1" t="s">
        <v>8</v>
      </c>
      <c r="H2" s="3" t="s">
        <v>9</v>
      </c>
      <c r="I2" s="1" t="s">
        <v>8</v>
      </c>
      <c r="J2" s="3" t="s">
        <v>9</v>
      </c>
      <c r="K2" s="1" t="s">
        <v>8</v>
      </c>
      <c r="L2" s="3" t="s">
        <v>9</v>
      </c>
      <c r="M2" s="1" t="s">
        <v>8</v>
      </c>
      <c r="N2" s="3" t="s">
        <v>9</v>
      </c>
      <c r="O2" s="1" t="s">
        <v>8</v>
      </c>
      <c r="P2" s="3" t="s">
        <v>9</v>
      </c>
    </row>
    <row r="3" spans="1:16" ht="58" x14ac:dyDescent="0.35">
      <c r="A3" s="8">
        <v>2023</v>
      </c>
      <c r="B3" s="5" t="s">
        <v>19</v>
      </c>
      <c r="C3" s="9">
        <v>752</v>
      </c>
      <c r="D3" s="11">
        <f>(C3/$C$11)*100</f>
        <v>29.02354303357777</v>
      </c>
      <c r="E3" s="9">
        <v>759</v>
      </c>
      <c r="F3" s="11">
        <f>(E3/$E$11)*100</f>
        <v>39.449064449064444</v>
      </c>
      <c r="G3" s="9">
        <v>2193</v>
      </c>
      <c r="H3" s="11">
        <f>(G3/$G$11)*100</f>
        <v>37.251571258705624</v>
      </c>
      <c r="I3" s="9">
        <v>515</v>
      </c>
      <c r="J3" s="11">
        <f>(I3/$I$11)*100</f>
        <v>44.320137693631665</v>
      </c>
      <c r="K3" s="9">
        <v>25</v>
      </c>
      <c r="L3" s="10">
        <f>(K3/$K$11)*100</f>
        <v>44.642857142857146</v>
      </c>
      <c r="M3" s="9">
        <v>11</v>
      </c>
      <c r="N3" s="11">
        <f>(M3/$M$11)*100</f>
        <v>47.826086956521742</v>
      </c>
      <c r="O3" s="9">
        <v>6315</v>
      </c>
      <c r="P3" s="11">
        <f>(O3/$O$11)*100</f>
        <v>46.369043248402967</v>
      </c>
    </row>
    <row r="4" spans="1:16" ht="58" x14ac:dyDescent="0.35">
      <c r="A4" s="8">
        <v>2023</v>
      </c>
      <c r="B4" s="5" t="s">
        <v>20</v>
      </c>
      <c r="C4" s="13">
        <v>227</v>
      </c>
      <c r="D4" s="15">
        <f t="shared" ref="D4:D9" si="0">(C4/$C$11)*100</f>
        <v>8.7610961018911624</v>
      </c>
      <c r="E4" s="13">
        <v>234</v>
      </c>
      <c r="F4" s="15">
        <f t="shared" ref="F4:F9" si="1">(E4/$E$11)*100</f>
        <v>12.162162162162163</v>
      </c>
      <c r="G4" s="13">
        <v>712</v>
      </c>
      <c r="H4" s="15">
        <f t="shared" ref="H4:H9" si="2">(G4/$G$11)*100</f>
        <v>12.094445388143367</v>
      </c>
      <c r="I4" s="13">
        <v>127</v>
      </c>
      <c r="J4" s="15">
        <f t="shared" ref="J4:J9" si="3">(I4/$I$11)*100</f>
        <v>10.929432013769363</v>
      </c>
      <c r="K4" s="13">
        <v>6</v>
      </c>
      <c r="L4" s="14">
        <f>(K4/$K$11)*100</f>
        <v>10.714285714285714</v>
      </c>
      <c r="M4" s="13">
        <v>1</v>
      </c>
      <c r="N4" s="15">
        <f t="shared" ref="N4:N9" si="4">(M4/$M$11)*100</f>
        <v>4.3478260869565215</v>
      </c>
      <c r="O4" s="13">
        <v>1810</v>
      </c>
      <c r="P4" s="15">
        <f t="shared" ref="P4:P9" si="5">(O4/$O$11)*100</f>
        <v>13.290256259637271</v>
      </c>
    </row>
    <row r="5" spans="1:16" ht="58" x14ac:dyDescent="0.35">
      <c r="A5" s="8">
        <v>2023</v>
      </c>
      <c r="B5" s="5" t="s">
        <v>23</v>
      </c>
      <c r="C5" s="13">
        <v>1339</v>
      </c>
      <c r="D5" s="15">
        <f t="shared" si="0"/>
        <v>51.678888460054026</v>
      </c>
      <c r="E5" s="13">
        <v>732</v>
      </c>
      <c r="F5" s="15">
        <f t="shared" si="1"/>
        <v>38.045738045738048</v>
      </c>
      <c r="G5" s="13">
        <v>2484</v>
      </c>
      <c r="H5" s="15">
        <f t="shared" si="2"/>
        <v>42.194666213691185</v>
      </c>
      <c r="I5" s="13">
        <v>390</v>
      </c>
      <c r="J5" s="15">
        <f t="shared" si="3"/>
        <v>33.562822719449223</v>
      </c>
      <c r="K5" s="13">
        <v>21</v>
      </c>
      <c r="L5" s="14">
        <f t="shared" ref="L5:L9" si="6">(K5/$K$11)*100</f>
        <v>37.5</v>
      </c>
      <c r="M5" s="13">
        <v>7</v>
      </c>
      <c r="N5" s="15">
        <f t="shared" si="4"/>
        <v>30.434782608695656</v>
      </c>
      <c r="O5" s="13">
        <v>3370</v>
      </c>
      <c r="P5" s="15">
        <f t="shared" si="5"/>
        <v>24.744841765180997</v>
      </c>
    </row>
    <row r="6" spans="1:16" x14ac:dyDescent="0.35">
      <c r="A6" s="8">
        <v>2023</v>
      </c>
      <c r="B6" s="5" t="s">
        <v>24</v>
      </c>
      <c r="C6" s="13">
        <v>113</v>
      </c>
      <c r="D6" s="15">
        <f t="shared" si="0"/>
        <v>4.3612504824392131</v>
      </c>
      <c r="E6" s="13">
        <v>74</v>
      </c>
      <c r="F6" s="15">
        <f t="shared" si="1"/>
        <v>3.8461538461538463</v>
      </c>
      <c r="G6" s="13">
        <v>281</v>
      </c>
      <c r="H6" s="15">
        <f t="shared" si="2"/>
        <v>4.7732291489723115</v>
      </c>
      <c r="I6" s="13">
        <v>53</v>
      </c>
      <c r="J6" s="15">
        <f t="shared" si="3"/>
        <v>4.5611015490533564</v>
      </c>
      <c r="K6" s="13">
        <v>2</v>
      </c>
      <c r="L6" s="14">
        <f t="shared" si="6"/>
        <v>3.5714285714285712</v>
      </c>
      <c r="M6" s="13">
        <v>2</v>
      </c>
      <c r="N6" s="15">
        <f t="shared" si="4"/>
        <v>8.695652173913043</v>
      </c>
      <c r="O6" s="13">
        <v>768</v>
      </c>
      <c r="P6" s="15">
        <f t="shared" si="5"/>
        <v>5.6391805565753721</v>
      </c>
    </row>
    <row r="7" spans="1:16" x14ac:dyDescent="0.35">
      <c r="A7" s="8">
        <v>2023</v>
      </c>
      <c r="B7" s="5" t="s">
        <v>21</v>
      </c>
      <c r="C7" s="13">
        <v>122</v>
      </c>
      <c r="D7" s="15">
        <f t="shared" si="0"/>
        <v>4.7086067155538407</v>
      </c>
      <c r="E7" s="13">
        <v>97</v>
      </c>
      <c r="F7" s="15">
        <f t="shared" si="1"/>
        <v>5.0415800415800422</v>
      </c>
      <c r="G7" s="13">
        <v>177</v>
      </c>
      <c r="H7" s="15">
        <f t="shared" si="2"/>
        <v>3.0066247664345167</v>
      </c>
      <c r="I7" s="13">
        <v>66</v>
      </c>
      <c r="J7" s="15">
        <f t="shared" si="3"/>
        <v>5.6798623063683307</v>
      </c>
      <c r="K7" s="13">
        <v>2</v>
      </c>
      <c r="L7" s="14">
        <f t="shared" si="6"/>
        <v>3.5714285714285712</v>
      </c>
      <c r="M7" s="13">
        <v>2</v>
      </c>
      <c r="N7" s="15">
        <f t="shared" si="4"/>
        <v>8.695652173913043</v>
      </c>
      <c r="O7" s="13">
        <v>1039</v>
      </c>
      <c r="P7" s="15">
        <f t="shared" si="5"/>
        <v>7.6290476540127754</v>
      </c>
    </row>
    <row r="8" spans="1:16" x14ac:dyDescent="0.35">
      <c r="A8" s="8">
        <v>2023</v>
      </c>
      <c r="B8" s="5" t="s">
        <v>22</v>
      </c>
      <c r="C8" s="13">
        <v>37</v>
      </c>
      <c r="D8" s="15">
        <f t="shared" si="0"/>
        <v>1.4280200694712466</v>
      </c>
      <c r="E8" s="13">
        <v>24</v>
      </c>
      <c r="F8" s="15">
        <f t="shared" si="1"/>
        <v>1.2474012474012475</v>
      </c>
      <c r="G8" s="13">
        <v>38</v>
      </c>
      <c r="H8" s="15">
        <f t="shared" si="2"/>
        <v>0.64549006285034827</v>
      </c>
      <c r="I8" s="13">
        <v>10</v>
      </c>
      <c r="J8" s="15">
        <f t="shared" si="3"/>
        <v>0.86058519793459543</v>
      </c>
      <c r="K8" s="13">
        <v>0</v>
      </c>
      <c r="L8" s="14">
        <f t="shared" si="6"/>
        <v>0</v>
      </c>
      <c r="M8" s="13">
        <v>0</v>
      </c>
      <c r="N8" s="15">
        <f t="shared" si="4"/>
        <v>0</v>
      </c>
      <c r="O8" s="13">
        <v>306</v>
      </c>
      <c r="P8" s="15">
        <f t="shared" si="5"/>
        <v>2.2468610030105003</v>
      </c>
    </row>
    <row r="9" spans="1:16" x14ac:dyDescent="0.35">
      <c r="A9" s="8">
        <v>2023</v>
      </c>
      <c r="B9" s="5" t="s">
        <v>25</v>
      </c>
      <c r="C9" s="13">
        <v>1</v>
      </c>
      <c r="D9" s="15">
        <f t="shared" si="0"/>
        <v>3.8595137012736397E-2</v>
      </c>
      <c r="E9" s="13">
        <v>4</v>
      </c>
      <c r="F9" s="15">
        <f t="shared" si="1"/>
        <v>0.20790020790020791</v>
      </c>
      <c r="G9" s="13">
        <v>2</v>
      </c>
      <c r="H9" s="15">
        <f t="shared" si="2"/>
        <v>3.3973161202649906E-2</v>
      </c>
      <c r="I9" s="13">
        <v>1</v>
      </c>
      <c r="J9" s="15">
        <f t="shared" si="3"/>
        <v>8.6058519793459562E-2</v>
      </c>
      <c r="K9" s="13">
        <v>0</v>
      </c>
      <c r="L9" s="14">
        <f t="shared" si="6"/>
        <v>0</v>
      </c>
      <c r="M9" s="13">
        <v>0</v>
      </c>
      <c r="N9" s="15">
        <f t="shared" si="4"/>
        <v>0</v>
      </c>
      <c r="O9" s="13">
        <v>11</v>
      </c>
      <c r="P9" s="15">
        <f t="shared" si="5"/>
        <v>8.076951318011602E-2</v>
      </c>
    </row>
    <row r="10" spans="1:16" x14ac:dyDescent="0.35">
      <c r="A10" s="8">
        <v>2023</v>
      </c>
      <c r="B10" s="5" t="s">
        <v>26</v>
      </c>
      <c r="C10" s="13" t="s">
        <v>27</v>
      </c>
      <c r="D10" s="18" t="s">
        <v>27</v>
      </c>
      <c r="E10" s="13" t="s">
        <v>27</v>
      </c>
      <c r="F10" s="15" t="s">
        <v>27</v>
      </c>
      <c r="G10" s="13" t="s">
        <v>27</v>
      </c>
      <c r="H10" s="15" t="s">
        <v>27</v>
      </c>
      <c r="I10" s="13" t="s">
        <v>27</v>
      </c>
      <c r="J10" s="15" t="s">
        <v>27</v>
      </c>
      <c r="K10" s="13" t="s">
        <v>27</v>
      </c>
      <c r="L10" s="14" t="s">
        <v>27</v>
      </c>
      <c r="M10" s="13" t="s">
        <v>27</v>
      </c>
      <c r="N10" s="15" t="s">
        <v>27</v>
      </c>
      <c r="O10" s="13" t="s">
        <v>27</v>
      </c>
      <c r="P10" s="15" t="s">
        <v>27</v>
      </c>
    </row>
    <row r="11" spans="1:16" ht="15" thickBot="1" x14ac:dyDescent="0.4">
      <c r="A11" s="6">
        <v>2023</v>
      </c>
      <c r="B11" s="7" t="s">
        <v>31</v>
      </c>
      <c r="C11" s="19">
        <v>2591</v>
      </c>
      <c r="D11" s="20">
        <v>100</v>
      </c>
      <c r="E11" s="19">
        <v>1924</v>
      </c>
      <c r="F11" s="21">
        <v>99.999999999999986</v>
      </c>
      <c r="G11" s="19">
        <v>5887</v>
      </c>
      <c r="H11" s="21">
        <v>100</v>
      </c>
      <c r="I11" s="19">
        <v>1162</v>
      </c>
      <c r="J11" s="21">
        <v>100</v>
      </c>
      <c r="K11" s="19">
        <v>56</v>
      </c>
      <c r="L11" s="20">
        <v>100</v>
      </c>
      <c r="M11" s="19">
        <v>23</v>
      </c>
      <c r="N11" s="21">
        <v>100.00000000000001</v>
      </c>
      <c r="O11" s="19">
        <v>13619</v>
      </c>
      <c r="P11" s="21">
        <v>99.999999999999986</v>
      </c>
    </row>
    <row r="12" spans="1:16" x14ac:dyDescent="0.35">
      <c r="A12" t="s">
        <v>32</v>
      </c>
    </row>
    <row r="13" spans="1:16" x14ac:dyDescent="0.35">
      <c r="A13" t="s">
        <v>30</v>
      </c>
    </row>
  </sheetData>
  <mergeCells count="9">
    <mergeCell ref="A1:A2"/>
    <mergeCell ref="B1:B2"/>
    <mergeCell ref="M1:N1"/>
    <mergeCell ref="O1:P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Autism Ages 3-5 PK</vt:lpstr>
      <vt:lpstr>Autism- Ages 5 (K) to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Song, Bella (DESE)</dc:creator>
  <cp:lastModifiedBy>Gracia, Carol M (EHS)</cp:lastModifiedBy>
  <dcterms:created xsi:type="dcterms:W3CDTF">2023-11-28T16:26:32Z</dcterms:created>
  <dcterms:modified xsi:type="dcterms:W3CDTF">2023-12-06T18:26:48Z</dcterms:modified>
</cp:coreProperties>
</file>