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ENE-TEAMS-EFFICIENCY-Stretchenergycode/Shared Documents/Stretch energy code/materials to post publicly aug 2023/Under banner - Final Stretch Code Guideline/"/>
    </mc:Choice>
  </mc:AlternateContent>
  <xr:revisionPtr revIDLastSave="29" documentId="13_ncr:1_{09A1B031-FA70-4A9D-9EF0-28209B442E03}" xr6:coauthVersionLast="47" xr6:coauthVersionMax="47" xr10:uidLastSave="{D91A8E7A-8177-48E8-89DB-7F8611A6FC53}"/>
  <bookViews>
    <workbookView xWindow="-110" yWindow="-110" windowWidth="19420" windowHeight="10300" tabRatio="858" firstSheet="1" activeTab="2" xr2:uid="{FB2CCF34-7AA9-4B44-BD5D-BCF5F81CB14E}"/>
  </bookViews>
  <sheets>
    <sheet name="Contents" sheetId="23" r:id="rId1"/>
    <sheet name="Standardized Model Inputs" sheetId="18" r:id="rId2"/>
    <sheet name="A-Resi Units" sheetId="19" r:id="rId3"/>
    <sheet name="B-Resi Support" sheetId="22" r:id="rId4"/>
    <sheet name="C-Resi NonRes" sheetId="20" r:id="rId5"/>
    <sheet name="D-School" sheetId="6" r:id="rId6"/>
    <sheet name="E-Cafeteria" sheetId="8" r:id="rId7"/>
    <sheet name="F-Gymnasium" sheetId="10" r:id="rId8"/>
    <sheet name="G-Auditorium" sheetId="16" r:id="rId9"/>
    <sheet name="H-LrgOff" sheetId="2" r:id="rId10"/>
    <sheet name="I-SmlOff" sheetId="13" r:id="rId11"/>
    <sheet name="Zn-Data Center" sheetId="3" state="hidden" r:id="rId12"/>
    <sheet name="Zn-Data Closet" sheetId="4" state="hidden" r:id="rId13"/>
    <sheet name="Zn-Lab" sheetId="15" state="hidden" r:id="rId14"/>
  </sheets>
  <definedNames>
    <definedName name="Inputs_Table1">'Standardized Model Inputs'!$C$12</definedName>
    <definedName name="Inputs_Table2">'Standardized Model Inputs'!$C$21</definedName>
    <definedName name="Inputs_Table3">'Standardized Model Inputs'!$C$30</definedName>
    <definedName name="Inputs_Table4">'Standardized Model Inputs'!$C$40</definedName>
    <definedName name="Inputs_Table5">'Standardized Model Inputs'!$C$50</definedName>
    <definedName name="Inputs_Table6">'Standardized Model Inputs'!$C$57</definedName>
    <definedName name="Instructions_Features_Header">'Standardized Model Inputs'!$E$14</definedName>
    <definedName name="Instructions_Gen_Process_Header">'Standardized Model Inputs'!$E$11</definedName>
    <definedName name="Instructions_HowToUse_Header">'Standardized Model Inputs'!$E$16</definedName>
    <definedName name="Instructions_Productivity_Header">'Standardized Model Inputs'!$E$20</definedName>
    <definedName name="Instructions_Tab_Cell_Legend">'Standardized Model Inputs'!#REF!</definedName>
    <definedName name="Instructions_Tab_Legend_Header">'Standardized Model Inputs'!$E$22</definedName>
    <definedName name="Instructions_Tab_Ref_Docs">'Standardized Model Inputs'!$E$34</definedName>
    <definedName name="Instructions_Version_Compatibility_Header">'Standardized Model Inputs'!#REF!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20" l="1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AB20" i="22"/>
  <c r="AA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C10" i="18"/>
  <c r="C9" i="18"/>
  <c r="C8" i="18"/>
  <c r="C7" i="18"/>
  <c r="C6" i="18"/>
  <c r="C5" i="18"/>
  <c r="C14" i="23" l="1"/>
  <c r="C13" i="23"/>
  <c r="C12" i="23"/>
  <c r="C11" i="23"/>
  <c r="C10" i="23"/>
  <c r="C9" i="23"/>
  <c r="C8" i="23"/>
  <c r="C7" i="23"/>
  <c r="C6" i="23"/>
  <c r="J47" i="18"/>
  <c r="J46" i="18"/>
  <c r="J45" i="18"/>
  <c r="J44" i="18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E10" i="20"/>
  <c r="J27" i="18" l="1"/>
  <c r="J26" i="18"/>
  <c r="J25" i="18"/>
  <c r="J17" i="18"/>
  <c r="J18" i="18"/>
  <c r="J16" i="18"/>
  <c r="I27" i="18"/>
  <c r="I26" i="18"/>
  <c r="I25" i="18"/>
  <c r="I17" i="18"/>
  <c r="I18" i="18"/>
  <c r="I16" i="18"/>
  <c r="H25" i="18"/>
  <c r="H16" i="18"/>
  <c r="F16" i="22" l="1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E16" i="22"/>
  <c r="J54" i="18"/>
  <c r="J61" i="18"/>
  <c r="J35" i="18" l="1"/>
  <c r="J36" i="18"/>
  <c r="J37" i="18"/>
  <c r="J34" i="18"/>
</calcChain>
</file>

<file path=xl/sharedStrings.xml><?xml version="1.0" encoding="utf-8"?>
<sst xmlns="http://schemas.openxmlformats.org/spreadsheetml/2006/main" count="1476" uniqueCount="182">
  <si>
    <t>Massachusetts Stretch TEDI Schedules and Loads Guidelines Supplement R3</t>
  </si>
  <si>
    <t>Tabs</t>
  </si>
  <si>
    <t>Tab Description</t>
  </si>
  <si>
    <t>Standardized Model Inputs</t>
  </si>
  <si>
    <t xml:space="preserve">Includes the standardized assumptions to be used as model inputs. These are prescribed in Table 1-6 on this tab and shall be modeled for each thermal block depending on the building use type, building square footage and thermal block type. </t>
  </si>
  <si>
    <t>Includes standardized schedules to be used for residential thermal blocks.</t>
  </si>
  <si>
    <t>Includes standardized schedules to be used for support space thermal blocks in residential buildings.</t>
  </si>
  <si>
    <t>Includes standardized schedules to be used for nonresidential thermal blocks in residential buildings.</t>
  </si>
  <si>
    <t>Includes standardized schedules to be used for school thermal blocks.</t>
  </si>
  <si>
    <t>Includes standardized schedules to be used for cafeteria thermal blocks in schools.</t>
  </si>
  <si>
    <t>Includes standardized schedules to be used for gymnasium thermal blocks in schools.</t>
  </si>
  <si>
    <t>Includes standardized schedules to be used for auditorium thermal blocks in schools.</t>
  </si>
  <si>
    <t>Includes standardized schedules to be used for large office, fire station, library, police station, post office, town hall, and other building type thermal blocks.</t>
  </si>
  <si>
    <t>Includes standardized schedules to be used for small office, fire station, library, police station, post office, town hall, and other building type thermal blocks.</t>
  </si>
  <si>
    <t>Legend</t>
  </si>
  <si>
    <t>= model inputs tab</t>
  </si>
  <si>
    <t>= tab with prescribed schedules</t>
  </si>
  <si>
    <t>Table of Contents</t>
  </si>
  <si>
    <t>Table 1 Standardized Assumptions for Residential Buildings &gt; 75,000-sf</t>
  </si>
  <si>
    <t>Thermal Block Type</t>
  </si>
  <si>
    <t xml:space="preserve">Schedule Index </t>
  </si>
  <si>
    <t>Misc. Loads*</t>
  </si>
  <si>
    <t>Lighting Power</t>
  </si>
  <si>
    <t>Ventilation Rate</t>
  </si>
  <si>
    <t>Occupant Density</t>
  </si>
  <si>
    <t>Occupant Heat Gain</t>
  </si>
  <si>
    <t>(Note 1)</t>
  </si>
  <si>
    <t>Btu/h-person</t>
  </si>
  <si>
    <t>W/sf</t>
  </si>
  <si>
    <t>CFM/sf</t>
  </si>
  <si>
    <t>sf/Person</t>
  </si>
  <si>
    <t>Sensible</t>
  </si>
  <si>
    <t>Latent</t>
  </si>
  <si>
    <t>Residential</t>
  </si>
  <si>
    <t>A</t>
  </si>
  <si>
    <t>Supporting Spaces (heated and cooled)</t>
  </si>
  <si>
    <t>B</t>
  </si>
  <si>
    <t>Non-residential Thermal Blocks</t>
  </si>
  <si>
    <t>C</t>
  </si>
  <si>
    <t>* Use a sensible fraction of 1.0 and a latent fraction of 0.0 for all thermal blocks with the exception that Residential should be modeled with a latent fraction of 0.14.</t>
  </si>
  <si>
    <t>Table 2 Standardized Assumptions for Residential Buildings &lt;= 75,000-sf</t>
  </si>
  <si>
    <t>Table 3: Standardized Assumptions for School Buildings &gt; 75,000-sf</t>
  </si>
  <si>
    <t>Cafeteria/kitchen**</t>
  </si>
  <si>
    <t>E</t>
  </si>
  <si>
    <t>Gymnasium</t>
  </si>
  <si>
    <t>F</t>
  </si>
  <si>
    <t>Auditorium</t>
  </si>
  <si>
    <t>G</t>
  </si>
  <si>
    <t>School</t>
  </si>
  <si>
    <t>D</t>
  </si>
  <si>
    <t>* Use a sensible fraction of 1.0 and a latent fraction of 0.0 for all thermal blocks except model Cafeteria with a 0.25 latent and 0.75 sensible fraction.
** Applies to  cafeterias/kitchens less than or equal to 9,040 sf. For cafeterias/kitchens greater than 9,040 sf model use the following equations, where cafeteria,kitchen sf = the square footage of the cafeteria/kitchen area:
Misc. Loads W/sf = [140,120 + ((cafeteria,kitchen sf - 9,040) * 2.33)]/(cafeteria,kitchen sf)
Lighting Power W/sf = [4,700+ ((cafeteria,kitchen sf - 9,040) * 0.48)]/(cafeteria,kitchen sf)
Ventilation Rate CFM/sf = [10,761 + ((cafeteria,kitchen sf - 9,040) * 0.45)]/(cafeteria,kitchen sf)
Occupant Density sf/person = [122,075 + ((cafeteria,kitchen sf - 9,040) * 58.9)]/(cafeteria,kitchen sf)</t>
  </si>
  <si>
    <t>Table 4: Standardized Assumptions for School Buildings &lt;= 75,000-sf</t>
  </si>
  <si>
    <t>* Use a sensible fraction of 1.0 and a latent fraction of 0.0 for all thermal blocks except model Cafeteria with a 0.25 latent and 0.75 sensible fraction.
** Applies to  cafeterias/kitchens less than or equal to 5,200 sf. For cafeterias/kitchens greater than 5,200 sf model use the following equations, where cafeteria,kitchen sf = the square footage of the cafeteria/kitchen area:
Misc. Loads W/sf = [61,350 + ((cafeteria,kitchen sf - 5,200) * 4.16)]/(cafeteria,kitchen sf)
Lighting Power W/sf = [3,016 + ((cafeteria,kitchen sf - 5,200) * 0.48)]/(cafeteria,kitchen sf)
Ventilation Rate CFM/sf = [5,667 + ((cafeteria,kitchen sf - 5,200) * 0.484)]/(cafeteria,kitchen sf)
Occupant Density sf/person = [72,273 + ((cafeteria,kitchen sf - 5,200) * 53.5)]/(cafeteria,kitchen sf)</t>
  </si>
  <si>
    <t>Table 5: Standardized Assumptions for Office, Fire Station, Library, Police Station, Post Office, Town Hall, and Other  Building Types &gt; 75,000-sf</t>
  </si>
  <si>
    <t>Office, Fire Station, Library, Police Station, Post Office, Town Hall, and Other</t>
  </si>
  <si>
    <t>H</t>
  </si>
  <si>
    <t>* Use a sensible fraction of 1.0 and a latent fraction of 0.0 for all thermal blocks .</t>
  </si>
  <si>
    <t>Table 6: Standardized Assumptions for Office, Fire Station, Library, Police Station, Post Office, Town Hall, and Other Building Types  &lt;= 75,000-sf</t>
  </si>
  <si>
    <t>I</t>
  </si>
  <si>
    <t>A-Resi Units</t>
  </si>
  <si>
    <t>Schedule</t>
  </si>
  <si>
    <t>Type</t>
  </si>
  <si>
    <t>Through</t>
  </si>
  <si>
    <t>Day of Week</t>
  </si>
  <si>
    <t>1 am</t>
  </si>
  <si>
    <t>2 am</t>
  </si>
  <si>
    <t>3 am</t>
  </si>
  <si>
    <t>4 am</t>
  </si>
  <si>
    <t>5 am</t>
  </si>
  <si>
    <t>6 am</t>
  </si>
  <si>
    <t>7 am</t>
  </si>
  <si>
    <t>8 am</t>
  </si>
  <si>
    <t>9 am</t>
  </si>
  <si>
    <t>10 am</t>
  </si>
  <si>
    <t>11 am</t>
  </si>
  <si>
    <t>Noon</t>
  </si>
  <si>
    <t>1 pm</t>
  </si>
  <si>
    <t>2 pm</t>
  </si>
  <si>
    <t>3 pm</t>
  </si>
  <si>
    <t>4 pm</t>
  </si>
  <si>
    <t>5 pm</t>
  </si>
  <si>
    <t>6 pm</t>
  </si>
  <si>
    <t>7 pm</t>
  </si>
  <si>
    <t>8 pm</t>
  </si>
  <si>
    <t>9 pm</t>
  </si>
  <si>
    <t>10 pm</t>
  </si>
  <si>
    <t>11 pm</t>
  </si>
  <si>
    <t>12 pm</t>
  </si>
  <si>
    <t>RESI_UNIT_OCC_SCH</t>
  </si>
  <si>
    <t>Fraction</t>
  </si>
  <si>
    <t>1/1 - 12/31</t>
  </si>
  <si>
    <t>Weekday</t>
  </si>
  <si>
    <t>Saturday</t>
  </si>
  <si>
    <t>Sunday/Holiday</t>
  </si>
  <si>
    <t>WinterDesign</t>
  </si>
  <si>
    <t>SummerDesign</t>
  </si>
  <si>
    <t>RESI_UNIT_EQUIP_SCH</t>
  </si>
  <si>
    <t>RESI_UNIT_LIGHT_SCH</t>
  </si>
  <si>
    <t>RESI_UNIT_HTGSETP_SCH</t>
  </si>
  <si>
    <t>Temperature (°F)</t>
  </si>
  <si>
    <t>RESI_UNIT_CLGSETP_SCH</t>
  </si>
  <si>
    <t>RESI_FAN_SCH*</t>
  </si>
  <si>
    <t>RESI_UNIT_MINOA_SCH</t>
  </si>
  <si>
    <t>RESI_UNIT_INFILTRATION</t>
  </si>
  <si>
    <t>*Fans that provide minimum outdoor air CFM operate continously when schedule value equals 1 and remain off or cycle with load to meet heating and cooling loads (if applicable to the system) when schedule value is 0.</t>
  </si>
  <si>
    <t>B-Resi Support</t>
  </si>
  <si>
    <t>RESI_SUPPORT_OCC_SCH</t>
  </si>
  <si>
    <t>RESI_SUPPORT_EQUIP_SCH</t>
  </si>
  <si>
    <t>RESI_SUPPORT_LIGHT_SCH</t>
  </si>
  <si>
    <t>RESI_SUPPORT_HTGSETP_SCH</t>
  </si>
  <si>
    <t>RESI_SUPPORT_CLGSETP_SCH</t>
  </si>
  <si>
    <t>RESI_SUPPORT_FAN_SCH*</t>
  </si>
  <si>
    <t>RESI_SUPPORT_MINOA_SCH</t>
  </si>
  <si>
    <t>RESI_SUPPORT_INFILTRATION</t>
  </si>
  <si>
    <t>C-Resi NonRes</t>
  </si>
  <si>
    <t>RESI_NONRES_OCC_SCH</t>
  </si>
  <si>
    <t>RESI_NONRES_EQUIP_SCH</t>
  </si>
  <si>
    <t>RESI_NONRES_LIGHT_SCH</t>
  </si>
  <si>
    <t>RESI_NONRES_HTGSETP_SCH</t>
  </si>
  <si>
    <t>RESI_NONRES_CLGSETP_SCH</t>
  </si>
  <si>
    <t>RESI_NONRES_FAN_SCH*</t>
  </si>
  <si>
    <t>RESI_NONRES_MINOA_SCH</t>
  </si>
  <si>
    <t>RESI_NONRES_INFILTRATION</t>
  </si>
  <si>
    <t>D-School</t>
  </si>
  <si>
    <t>School_BLDG_OCC_SCH</t>
  </si>
  <si>
    <t>1/1-6/30, 9/1-12/31</t>
  </si>
  <si>
    <t>7/1-8/31</t>
  </si>
  <si>
    <t>School_BLDG_EQUIP_SCH (for schools &lt;= 75,000 sf)</t>
  </si>
  <si>
    <t>School_BLDG_EQUIP_SCH (for schools &gt; 75,000 sf)</t>
  </si>
  <si>
    <t>School_BLDG_LIGHT_SCH</t>
  </si>
  <si>
    <t>School_HTGSETP_SCH</t>
  </si>
  <si>
    <t>School_CLGSETP_SCH</t>
  </si>
  <si>
    <t>School_HVAC_FAN_SCH*</t>
  </si>
  <si>
    <t>On/Off</t>
  </si>
  <si>
    <t>School_MINOA_SCH</t>
  </si>
  <si>
    <t>School_BLDG_INFILTRATION</t>
  </si>
  <si>
    <t>E-Cafeteria</t>
  </si>
  <si>
    <t xml:space="preserve">OCC_SCH_Cafeteria </t>
  </si>
  <si>
    <t>Elec_EQUIP_SCH_Cafeteria</t>
  </si>
  <si>
    <t>BLDG_LIGHT_SCH_Cafeteria</t>
  </si>
  <si>
    <t>HVAC_FAN_SCH_Cafeteria*</t>
  </si>
  <si>
    <t>MINOA_SCH_Cafeteria</t>
  </si>
  <si>
    <t>INFILTRATION_Cafeteria</t>
  </si>
  <si>
    <t>F-Gymnasium</t>
  </si>
  <si>
    <t>OCC_SCH_Gym</t>
  </si>
  <si>
    <t>LIGHT_SCH_GYM</t>
  </si>
  <si>
    <t>G-Auditorium</t>
  </si>
  <si>
    <t>OCC_SCH_Auditorium</t>
  </si>
  <si>
    <t>LIGHT_SCH_Auditorium</t>
  </si>
  <si>
    <t>H-LrgOff</t>
  </si>
  <si>
    <t>LrgOff_BLDG_OCC_SCH</t>
  </si>
  <si>
    <t>LrgOff_BLDG_EQUIP_SCH</t>
  </si>
  <si>
    <t>LrgOff_BLDG_LIGHT_SCH</t>
  </si>
  <si>
    <t>LrgOff_HTGSETP_SCH</t>
  </si>
  <si>
    <t>LrgOff_CLGSETP_SCH</t>
  </si>
  <si>
    <t>HVAC_FAN_SCH_LrgOff*</t>
  </si>
  <si>
    <t>MINOA_SCH_LrgOff</t>
  </si>
  <si>
    <t>INFILTRATION_LrgOff</t>
  </si>
  <si>
    <t>Through 12/31</t>
  </si>
  <si>
    <t>I-SmlOff</t>
  </si>
  <si>
    <t>SmlOff_BLDG_OCC_SCH</t>
  </si>
  <si>
    <t>SmlOff_BLDG_EQUIP_SCH</t>
  </si>
  <si>
    <t>SmlOff_BLDG_LIGHT_SCH</t>
  </si>
  <si>
    <t>SmlOff_HTGSETP_SCH</t>
  </si>
  <si>
    <t>SmlOff_CLGSETP_SCH_Sml</t>
  </si>
  <si>
    <t>HVAC_FAN_SCH_SmlOff*</t>
  </si>
  <si>
    <t>MINOA_SCH_SmlOff</t>
  </si>
  <si>
    <t>INFILTRATION_SmlOff</t>
  </si>
  <si>
    <t>24/7</t>
  </si>
  <si>
    <t>WD</t>
  </si>
  <si>
    <t>Sat</t>
  </si>
  <si>
    <t>Sun, Hol, Other</t>
  </si>
  <si>
    <t>HTGSETP_DC_SCH</t>
  </si>
  <si>
    <t>Temperature</t>
  </si>
  <si>
    <t>(°F)</t>
  </si>
  <si>
    <t>CLGSETP_DC_SCH</t>
  </si>
  <si>
    <t>HTGSETP_SCH</t>
  </si>
  <si>
    <t>CLGSETP_SCH</t>
  </si>
  <si>
    <t>MinOA_MotorizedDamper_Sched_Lab</t>
  </si>
  <si>
    <t>fraction</t>
  </si>
  <si>
    <t>WD, SummerDesign</t>
  </si>
  <si>
    <t>Sat, WinterDesign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</si>
</sst>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1" xfId="1" applyFont="1" applyBorder="1"/>
    <xf numFmtId="0" fontId="3" fillId="0" borderId="0" xfId="1" applyFont="1"/>
    <xf numFmtId="1" fontId="3" fillId="0" borderId="0" xfId="1" applyNumberFormat="1" applyFont="1" applyAlignment="1">
      <alignment horizontal="right"/>
    </xf>
    <xf numFmtId="1" fontId="3" fillId="0" borderId="2" xfId="1" applyNumberFormat="1" applyFont="1" applyBorder="1" applyAlignment="1">
      <alignment horizontal="right"/>
    </xf>
    <xf numFmtId="0" fontId="1" fillId="0" borderId="0" xfId="0" applyFont="1"/>
    <xf numFmtId="0" fontId="4" fillId="2" borderId="3" xfId="1" applyFont="1" applyFill="1" applyBorder="1"/>
    <xf numFmtId="0" fontId="4" fillId="2" borderId="4" xfId="1" applyFont="1" applyFill="1" applyBorder="1"/>
    <xf numFmtId="49" fontId="4" fillId="2" borderId="4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0" fillId="0" borderId="0" xfId="0" applyAlignment="1">
      <alignment horizontal="left" vertical="top"/>
    </xf>
    <xf numFmtId="0" fontId="6" fillId="0" borderId="0" xfId="0" applyFont="1"/>
    <xf numFmtId="0" fontId="1" fillId="0" borderId="0" xfId="0" quotePrefix="1" applyFont="1"/>
    <xf numFmtId="0" fontId="7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vertical="top" wrapText="1"/>
    </xf>
    <xf numFmtId="0" fontId="7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8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2" borderId="3" xfId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0" fontId="3" fillId="0" borderId="0" xfId="0" applyFont="1"/>
    <xf numFmtId="2" fontId="0" fillId="0" borderId="0" xfId="0" applyNumberFormat="1"/>
    <xf numFmtId="1" fontId="0" fillId="0" borderId="0" xfId="0" applyNumberFormat="1"/>
    <xf numFmtId="0" fontId="0" fillId="0" borderId="13" xfId="0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16" xfId="2" applyBorder="1" applyAlignment="1">
      <alignment vertical="center"/>
    </xf>
    <xf numFmtId="0" fontId="10" fillId="4" borderId="16" xfId="0" applyFont="1" applyFill="1" applyBorder="1"/>
    <xf numFmtId="0" fontId="0" fillId="7" borderId="0" xfId="0" applyFill="1"/>
    <xf numFmtId="0" fontId="12" fillId="7" borderId="0" xfId="0" applyFont="1" applyFill="1"/>
    <xf numFmtId="0" fontId="12" fillId="0" borderId="3" xfId="0" applyFont="1" applyBorder="1"/>
    <xf numFmtId="0" fontId="0" fillId="0" borderId="4" xfId="0" applyBorder="1"/>
    <xf numFmtId="0" fontId="0" fillId="0" borderId="5" xfId="0" applyBorder="1"/>
    <xf numFmtId="0" fontId="0" fillId="5" borderId="1" xfId="0" applyFill="1" applyBorder="1"/>
    <xf numFmtId="0" fontId="0" fillId="0" borderId="0" xfId="0" quotePrefix="1"/>
    <xf numFmtId="0" fontId="0" fillId="0" borderId="2" xfId="0" applyBorder="1"/>
    <xf numFmtId="0" fontId="0" fillId="6" borderId="17" xfId="0" applyFill="1" applyBorder="1"/>
    <xf numFmtId="0" fontId="0" fillId="0" borderId="18" xfId="0" quotePrefix="1" applyBorder="1"/>
    <xf numFmtId="0" fontId="0" fillId="0" borderId="18" xfId="0" applyBorder="1"/>
    <xf numFmtId="0" fontId="0" fillId="0" borderId="19" xfId="0" applyBorder="1"/>
    <xf numFmtId="0" fontId="11" fillId="0" borderId="0" xfId="2" applyBorder="1" applyAlignment="1">
      <alignment vertical="top"/>
    </xf>
    <xf numFmtId="0" fontId="13" fillId="0" borderId="3" xfId="0" applyFont="1" applyBorder="1"/>
    <xf numFmtId="0" fontId="11" fillId="0" borderId="13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0" fontId="14" fillId="0" borderId="0" xfId="0" applyFont="1"/>
    <xf numFmtId="2" fontId="3" fillId="0" borderId="0" xfId="0" applyNumberFormat="1" applyFont="1"/>
    <xf numFmtId="165" fontId="0" fillId="0" borderId="0" xfId="0" applyNumberFormat="1"/>
    <xf numFmtId="165" fontId="3" fillId="0" borderId="13" xfId="0" applyNumberFormat="1" applyFont="1" applyBorder="1" applyAlignment="1">
      <alignment horizontal="center" vertical="center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16" xfId="0" applyBorder="1" applyAlignment="1">
      <alignment horizontal="left" vertical="center"/>
    </xf>
    <xf numFmtId="0" fontId="10" fillId="4" borderId="16" xfId="0" applyFont="1" applyFill="1" applyBorder="1" applyAlignment="1">
      <alignment horizontal="left"/>
    </xf>
    <xf numFmtId="0" fontId="0" fillId="0" borderId="16" xfId="0" applyBorder="1" applyAlignment="1">
      <alignment horizontal="left" vertical="center" wrapText="1"/>
    </xf>
    <xf numFmtId="0" fontId="11" fillId="0" borderId="1" xfId="2" applyBorder="1" applyAlignment="1">
      <alignment horizontal="left" vertical="top"/>
    </xf>
    <xf numFmtId="0" fontId="11" fillId="0" borderId="0" xfId="2" applyBorder="1" applyAlignment="1">
      <alignment horizontal="left" vertical="top"/>
    </xf>
    <xf numFmtId="0" fontId="11" fillId="0" borderId="2" xfId="2" applyBorder="1" applyAlignment="1">
      <alignment horizontal="left" vertical="top"/>
    </xf>
    <xf numFmtId="0" fontId="11" fillId="0" borderId="17" xfId="2" applyBorder="1" applyAlignment="1">
      <alignment horizontal="left" vertical="top"/>
    </xf>
    <xf numFmtId="0" fontId="11" fillId="0" borderId="18" xfId="2" applyBorder="1" applyAlignment="1">
      <alignment horizontal="left" vertical="top"/>
    </xf>
    <xf numFmtId="0" fontId="11" fillId="0" borderId="19" xfId="2" applyBorder="1" applyAlignment="1">
      <alignment horizontal="left" vertical="top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3" borderId="1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_Schedules_Trans" xfId="1" xr:uid="{6F16CC3F-96C5-47F1-A721-ED56F0F3B2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A8191-FFC2-4926-BA19-385EBD50E7B7}">
  <sheetPr codeName="Sheet1">
    <tabColor rgb="FFFFC000"/>
  </sheetPr>
  <dimension ref="C1:J19"/>
  <sheetViews>
    <sheetView showGridLines="0" zoomScale="120" zoomScaleNormal="120" workbookViewId="0">
      <selection activeCell="C3" sqref="C3"/>
    </sheetView>
  </sheetViews>
  <sheetFormatPr defaultRowHeight="14.5" x14ac:dyDescent="0.35"/>
  <cols>
    <col min="1" max="1" width="1.1796875" customWidth="1"/>
    <col min="2" max="2" width="1.7265625" customWidth="1"/>
    <col min="3" max="3" width="25.1796875" bestFit="1" customWidth="1"/>
    <col min="4" max="4" width="83.7265625" customWidth="1"/>
  </cols>
  <sheetData>
    <row r="1" spans="3:10" ht="6.75" customHeight="1" x14ac:dyDescent="0.35">
      <c r="C1" s="46"/>
      <c r="D1" s="46"/>
      <c r="E1" s="46"/>
      <c r="F1" s="46"/>
      <c r="G1" s="46"/>
      <c r="H1" s="46"/>
      <c r="I1" s="46"/>
      <c r="J1" s="46"/>
    </row>
    <row r="2" spans="3:10" x14ac:dyDescent="0.35">
      <c r="C2" s="47" t="s">
        <v>0</v>
      </c>
      <c r="D2" s="46"/>
      <c r="E2" s="46"/>
      <c r="F2" s="46"/>
      <c r="G2" s="46"/>
      <c r="H2" s="46"/>
      <c r="I2" s="46"/>
      <c r="J2" s="46"/>
    </row>
    <row r="4" spans="3:10" x14ac:dyDescent="0.35">
      <c r="C4" s="45" t="s">
        <v>1</v>
      </c>
      <c r="D4" s="69" t="s">
        <v>2</v>
      </c>
      <c r="E4" s="69"/>
      <c r="F4" s="69"/>
      <c r="G4" s="69"/>
      <c r="H4" s="69"/>
      <c r="I4" s="69"/>
      <c r="J4" s="69"/>
    </row>
    <row r="5" spans="3:10" ht="32.25" customHeight="1" x14ac:dyDescent="0.35">
      <c r="C5" s="44" t="s">
        <v>3</v>
      </c>
      <c r="D5" s="70" t="s">
        <v>4</v>
      </c>
      <c r="E5" s="70"/>
      <c r="F5" s="70"/>
      <c r="G5" s="70"/>
      <c r="H5" s="70"/>
      <c r="I5" s="70"/>
      <c r="J5" s="70"/>
    </row>
    <row r="6" spans="3:10" x14ac:dyDescent="0.35">
      <c r="C6" s="44" t="str">
        <f>'A-Resi Units'!A1</f>
        <v>A-Resi Units</v>
      </c>
      <c r="D6" s="68" t="s">
        <v>5</v>
      </c>
      <c r="E6" s="68"/>
      <c r="F6" s="68"/>
      <c r="G6" s="68"/>
      <c r="H6" s="68"/>
      <c r="I6" s="68"/>
      <c r="J6" s="68"/>
    </row>
    <row r="7" spans="3:10" x14ac:dyDescent="0.35">
      <c r="C7" s="44" t="str">
        <f>'B-Resi Support'!A1</f>
        <v>B-Resi Support</v>
      </c>
      <c r="D7" s="68" t="s">
        <v>6</v>
      </c>
      <c r="E7" s="68"/>
      <c r="F7" s="68"/>
      <c r="G7" s="68"/>
      <c r="H7" s="68"/>
      <c r="I7" s="68"/>
      <c r="J7" s="68"/>
    </row>
    <row r="8" spans="3:10" x14ac:dyDescent="0.35">
      <c r="C8" s="44" t="str">
        <f>'C-Resi NonRes'!A1</f>
        <v>C-Resi NonRes</v>
      </c>
      <c r="D8" s="68" t="s">
        <v>7</v>
      </c>
      <c r="E8" s="68"/>
      <c r="F8" s="68"/>
      <c r="G8" s="68"/>
      <c r="H8" s="68"/>
      <c r="I8" s="68"/>
      <c r="J8" s="68"/>
    </row>
    <row r="9" spans="3:10" x14ac:dyDescent="0.35">
      <c r="C9" s="44" t="str">
        <f>'D-School'!A1</f>
        <v>D-School</v>
      </c>
      <c r="D9" s="68" t="s">
        <v>8</v>
      </c>
      <c r="E9" s="68"/>
      <c r="F9" s="68"/>
      <c r="G9" s="68"/>
      <c r="H9" s="68"/>
      <c r="I9" s="68"/>
      <c r="J9" s="68"/>
    </row>
    <row r="10" spans="3:10" x14ac:dyDescent="0.35">
      <c r="C10" s="44" t="str">
        <f>'E-Cafeteria'!A1</f>
        <v>E-Cafeteria</v>
      </c>
      <c r="D10" s="68" t="s">
        <v>9</v>
      </c>
      <c r="E10" s="68"/>
      <c r="F10" s="68"/>
      <c r="G10" s="68"/>
      <c r="H10" s="68"/>
      <c r="I10" s="68"/>
      <c r="J10" s="68"/>
    </row>
    <row r="11" spans="3:10" x14ac:dyDescent="0.35">
      <c r="C11" s="44" t="str">
        <f>'F-Gymnasium'!A1</f>
        <v>F-Gymnasium</v>
      </c>
      <c r="D11" s="68" t="s">
        <v>10</v>
      </c>
      <c r="E11" s="68"/>
      <c r="F11" s="68"/>
      <c r="G11" s="68"/>
      <c r="H11" s="68"/>
      <c r="I11" s="68"/>
      <c r="J11" s="68"/>
    </row>
    <row r="12" spans="3:10" x14ac:dyDescent="0.35">
      <c r="C12" s="44" t="str">
        <f>'G-Auditorium'!A1</f>
        <v>G-Auditorium</v>
      </c>
      <c r="D12" s="68" t="s">
        <v>11</v>
      </c>
      <c r="E12" s="68"/>
      <c r="F12" s="68"/>
      <c r="G12" s="68"/>
      <c r="H12" s="68"/>
      <c r="I12" s="68"/>
      <c r="J12" s="68"/>
    </row>
    <row r="13" spans="3:10" x14ac:dyDescent="0.35">
      <c r="C13" s="44" t="str">
        <f>'H-LrgOff'!A1</f>
        <v>H-LrgOff</v>
      </c>
      <c r="D13" s="68" t="s">
        <v>12</v>
      </c>
      <c r="E13" s="68"/>
      <c r="F13" s="68"/>
      <c r="G13" s="68"/>
      <c r="H13" s="68"/>
      <c r="I13" s="68"/>
      <c r="J13" s="68"/>
    </row>
    <row r="14" spans="3:10" x14ac:dyDescent="0.35">
      <c r="C14" s="44" t="str">
        <f>'I-SmlOff'!A1</f>
        <v>I-SmlOff</v>
      </c>
      <c r="D14" s="68" t="s">
        <v>13</v>
      </c>
      <c r="E14" s="68"/>
      <c r="F14" s="68"/>
      <c r="G14" s="68"/>
      <c r="H14" s="68"/>
      <c r="I14" s="68"/>
      <c r="J14" s="68"/>
    </row>
    <row r="17" spans="3:10" x14ac:dyDescent="0.35">
      <c r="C17" s="48" t="s">
        <v>14</v>
      </c>
      <c r="D17" s="49"/>
      <c r="E17" s="49"/>
      <c r="F17" s="49"/>
      <c r="G17" s="49"/>
      <c r="H17" s="49"/>
      <c r="I17" s="49"/>
      <c r="J17" s="50"/>
    </row>
    <row r="18" spans="3:10" x14ac:dyDescent="0.35">
      <c r="C18" s="51"/>
      <c r="D18" s="52" t="s">
        <v>15</v>
      </c>
      <c r="J18" s="53"/>
    </row>
    <row r="19" spans="3:10" x14ac:dyDescent="0.35">
      <c r="C19" s="54"/>
      <c r="D19" s="55" t="s">
        <v>16</v>
      </c>
      <c r="E19" s="56"/>
      <c r="F19" s="56"/>
      <c r="G19" s="56"/>
      <c r="H19" s="56"/>
      <c r="I19" s="56"/>
      <c r="J19" s="57"/>
    </row>
  </sheetData>
  <mergeCells count="11">
    <mergeCell ref="D10:J10"/>
    <mergeCell ref="D11:J11"/>
    <mergeCell ref="D12:J12"/>
    <mergeCell ref="D13:J13"/>
    <mergeCell ref="D14:J14"/>
    <mergeCell ref="D8:J8"/>
    <mergeCell ref="D9:J9"/>
    <mergeCell ref="D4:J4"/>
    <mergeCell ref="D5:J5"/>
    <mergeCell ref="D6:J6"/>
    <mergeCell ref="D7:J7"/>
  </mergeCells>
  <hyperlinks>
    <hyperlink ref="C5" location="'Standardized Model Inputs'!A1" display="Standardized Model Inputs" xr:uid="{93EABF12-EAFC-4DE0-B512-3534FDBA476B}"/>
    <hyperlink ref="C6" location="'A-Resi Units'!A1" display="'A-Resi Units'!A1" xr:uid="{27270727-818D-45EB-822B-6426205B0A45}"/>
    <hyperlink ref="C7" location="'B-Resi Support'!A1" display="'B-Resi Support'!A1" xr:uid="{48473BA0-82D1-4201-9B04-3F2225A2A141}"/>
    <hyperlink ref="C8" location="'C-Resi NonRes'!A1" display="'C-Resi NonRes'!A1" xr:uid="{B8BFB4FE-FA34-417C-B8C2-163C388C5472}"/>
    <hyperlink ref="C9" location="'D-School'!A1" display="'D-School'!A1" xr:uid="{E5617822-18D8-4B30-BF57-E0D3A1243BF8}"/>
    <hyperlink ref="C10" location="'E-Cafeteria'!A1" display="'E-Cafeteria'!A1" xr:uid="{FE99694C-73D3-4EFA-9F70-18C9BDBDD691}"/>
    <hyperlink ref="C11" location="'F-Gymnasium'!A1" display="'F-Gymnasium'!A1" xr:uid="{B3A217BF-E6B5-4700-9D14-FB6B2CF6F368}"/>
    <hyperlink ref="C12" location="'G-Auditorium'!A1" display="'G-Auditorium'!A1" xr:uid="{D2E32546-38E0-444E-9CFF-9A6F61EBD23A}"/>
    <hyperlink ref="C13" location="'H-LrgOff'!A1" display="'H-LrgOff'!A1" xr:uid="{55EBC32F-D33E-484D-B69A-02B4406AE2CF}"/>
    <hyperlink ref="C14" location="'I-SmlOff'!A1" display="'I-SmlOff'!A1" xr:uid="{84499F53-FD80-4ABF-9753-F540F26D56B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DB1B-455F-4AB2-A0B4-58BF8E509174}">
  <sheetPr codeName="Sheet10">
    <tabColor theme="9"/>
  </sheetPr>
  <dimension ref="A1:AE60"/>
  <sheetViews>
    <sheetView zoomScaleNormal="100" workbookViewId="0"/>
  </sheetViews>
  <sheetFormatPr defaultRowHeight="14.5" x14ac:dyDescent="0.35"/>
  <cols>
    <col min="1" max="1" width="27" style="1" customWidth="1"/>
    <col min="2" max="2" width="17.1796875" bestFit="1" customWidth="1"/>
    <col min="3" max="3" width="14.453125" bestFit="1" customWidth="1"/>
    <col min="4" max="4" width="36" bestFit="1" customWidth="1"/>
  </cols>
  <sheetData>
    <row r="1" spans="1:31" x14ac:dyDescent="0.35">
      <c r="A1" s="43" t="s">
        <v>149</v>
      </c>
    </row>
    <row r="2" spans="1:31" s="7" customFormat="1" x14ac:dyDescent="0.35">
      <c r="A2" s="27" t="s">
        <v>60</v>
      </c>
      <c r="B2" s="9" t="s">
        <v>61</v>
      </c>
      <c r="C2" s="9" t="s">
        <v>62</v>
      </c>
      <c r="D2" s="9" t="s">
        <v>63</v>
      </c>
      <c r="E2" s="10" t="s">
        <v>64</v>
      </c>
      <c r="F2" s="10" t="s">
        <v>65</v>
      </c>
      <c r="G2" s="10" t="s">
        <v>66</v>
      </c>
      <c r="H2" s="10" t="s">
        <v>67</v>
      </c>
      <c r="I2" s="10" t="s">
        <v>68</v>
      </c>
      <c r="J2" s="10" t="s">
        <v>69</v>
      </c>
      <c r="K2" s="10" t="s">
        <v>70</v>
      </c>
      <c r="L2" s="10" t="s">
        <v>71</v>
      </c>
      <c r="M2" s="10" t="s">
        <v>72</v>
      </c>
      <c r="N2" s="10" t="s">
        <v>73</v>
      </c>
      <c r="O2" s="10" t="s">
        <v>74</v>
      </c>
      <c r="P2" s="10" t="s">
        <v>75</v>
      </c>
      <c r="Q2" s="10" t="s">
        <v>76</v>
      </c>
      <c r="R2" s="10" t="s">
        <v>77</v>
      </c>
      <c r="S2" s="10" t="s">
        <v>78</v>
      </c>
      <c r="T2" s="10" t="s">
        <v>79</v>
      </c>
      <c r="U2" s="10" t="s">
        <v>80</v>
      </c>
      <c r="V2" s="10" t="s">
        <v>81</v>
      </c>
      <c r="W2" s="10" t="s">
        <v>82</v>
      </c>
      <c r="X2" s="10" t="s">
        <v>83</v>
      </c>
      <c r="Y2" s="10" t="s">
        <v>84</v>
      </c>
      <c r="Z2" s="10" t="s">
        <v>85</v>
      </c>
      <c r="AA2" s="10" t="s">
        <v>86</v>
      </c>
      <c r="AB2" s="11" t="s">
        <v>87</v>
      </c>
    </row>
    <row r="4" spans="1:31" x14ac:dyDescent="0.35">
      <c r="A4" s="26" t="s">
        <v>150</v>
      </c>
      <c r="B4" t="s">
        <v>89</v>
      </c>
      <c r="C4" t="s">
        <v>90</v>
      </c>
      <c r="D4" t="s">
        <v>91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0.1</v>
      </c>
      <c r="L4">
        <v>0.2</v>
      </c>
      <c r="M4">
        <v>0.95</v>
      </c>
      <c r="N4">
        <v>0.95</v>
      </c>
      <c r="O4">
        <v>0.95</v>
      </c>
      <c r="P4">
        <v>0.95</v>
      </c>
      <c r="Q4">
        <v>0.5</v>
      </c>
      <c r="R4">
        <v>0.95</v>
      </c>
      <c r="S4">
        <v>0.95</v>
      </c>
      <c r="T4">
        <v>0.95</v>
      </c>
      <c r="U4">
        <v>0.95</v>
      </c>
      <c r="V4">
        <v>0.3</v>
      </c>
      <c r="W4">
        <v>0.1</v>
      </c>
      <c r="X4">
        <v>0.1</v>
      </c>
      <c r="Y4">
        <v>0.1</v>
      </c>
      <c r="Z4">
        <v>0.1</v>
      </c>
      <c r="AA4">
        <v>0.05</v>
      </c>
      <c r="AB4">
        <v>0.05</v>
      </c>
      <c r="AC4" s="7"/>
      <c r="AE4" s="14"/>
    </row>
    <row r="5" spans="1:31" x14ac:dyDescent="0.35">
      <c r="D5" t="s">
        <v>92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0.1</v>
      </c>
      <c r="L5">
        <v>0.1</v>
      </c>
      <c r="M5">
        <v>0.3</v>
      </c>
      <c r="N5">
        <v>0.3</v>
      </c>
      <c r="O5">
        <v>0.3</v>
      </c>
      <c r="P5">
        <v>0.3</v>
      </c>
      <c r="Q5">
        <v>0.1</v>
      </c>
      <c r="R5">
        <v>0.1</v>
      </c>
      <c r="S5">
        <v>0.1</v>
      </c>
      <c r="T5">
        <v>0.1</v>
      </c>
      <c r="U5">
        <v>0.1</v>
      </c>
      <c r="V5">
        <v>0.05</v>
      </c>
      <c r="W5">
        <v>0.05</v>
      </c>
      <c r="X5">
        <v>0</v>
      </c>
      <c r="Y5">
        <v>0</v>
      </c>
      <c r="Z5">
        <v>0</v>
      </c>
      <c r="AA5">
        <v>0</v>
      </c>
      <c r="AB5">
        <v>0</v>
      </c>
      <c r="AC5" s="7"/>
    </row>
    <row r="6" spans="1:31" x14ac:dyDescent="0.35">
      <c r="D6" t="s">
        <v>93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0.05</v>
      </c>
      <c r="L6">
        <v>0.05</v>
      </c>
      <c r="M6">
        <v>0.05</v>
      </c>
      <c r="N6">
        <v>0.05</v>
      </c>
      <c r="O6">
        <v>0.05</v>
      </c>
      <c r="P6">
        <v>0.05</v>
      </c>
      <c r="Q6">
        <v>0.05</v>
      </c>
      <c r="R6">
        <v>0.05</v>
      </c>
      <c r="S6">
        <v>0.05</v>
      </c>
      <c r="T6">
        <v>0.05</v>
      </c>
      <c r="U6">
        <v>0.05</v>
      </c>
      <c r="V6">
        <v>0.05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 s="7"/>
    </row>
    <row r="7" spans="1:31" x14ac:dyDescent="0.35">
      <c r="D7" t="s">
        <v>94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 s="7"/>
    </row>
    <row r="8" spans="1:31" x14ac:dyDescent="0.35">
      <c r="D8" t="s">
        <v>95</v>
      </c>
      <c r="E8">
        <v>0.95</v>
      </c>
      <c r="F8">
        <v>0.95</v>
      </c>
      <c r="G8">
        <v>0.95</v>
      </c>
      <c r="H8">
        <v>0.95</v>
      </c>
      <c r="I8">
        <v>0.95</v>
      </c>
      <c r="J8">
        <v>0.95</v>
      </c>
      <c r="K8">
        <v>0.95</v>
      </c>
      <c r="L8">
        <v>0.95</v>
      </c>
      <c r="M8">
        <v>0.95</v>
      </c>
      <c r="N8">
        <v>0.95</v>
      </c>
      <c r="O8">
        <v>0.95</v>
      </c>
      <c r="P8">
        <v>0.95</v>
      </c>
      <c r="Q8">
        <v>0.95</v>
      </c>
      <c r="R8">
        <v>0.95</v>
      </c>
      <c r="S8">
        <v>0.95</v>
      </c>
      <c r="T8">
        <v>0.95</v>
      </c>
      <c r="U8">
        <v>0.95</v>
      </c>
      <c r="V8">
        <v>0.95</v>
      </c>
      <c r="W8">
        <v>0.95</v>
      </c>
      <c r="X8">
        <v>0.95</v>
      </c>
      <c r="Y8">
        <v>0.95</v>
      </c>
      <c r="Z8">
        <v>0.95</v>
      </c>
      <c r="AA8">
        <v>0.95</v>
      </c>
      <c r="AB8">
        <v>0.95</v>
      </c>
      <c r="AC8" s="7"/>
    </row>
    <row r="10" spans="1:31" x14ac:dyDescent="0.35">
      <c r="A10" s="26" t="s">
        <v>151</v>
      </c>
      <c r="B10" t="s">
        <v>89</v>
      </c>
      <c r="C10" t="s">
        <v>90</v>
      </c>
      <c r="D10" t="s">
        <v>91</v>
      </c>
      <c r="E10">
        <v>0.4</v>
      </c>
      <c r="F10">
        <v>0.4</v>
      </c>
      <c r="G10">
        <v>0.4</v>
      </c>
      <c r="H10">
        <v>0.4</v>
      </c>
      <c r="I10">
        <v>0.4</v>
      </c>
      <c r="J10">
        <v>0.4</v>
      </c>
      <c r="K10">
        <v>0.4</v>
      </c>
      <c r="L10">
        <v>0.4</v>
      </c>
      <c r="M10">
        <v>0.9</v>
      </c>
      <c r="N10">
        <v>0.9</v>
      </c>
      <c r="O10">
        <v>0.9</v>
      </c>
      <c r="P10">
        <v>0.9</v>
      </c>
      <c r="Q10">
        <v>0.8</v>
      </c>
      <c r="R10">
        <v>0.9</v>
      </c>
      <c r="S10">
        <v>0.9</v>
      </c>
      <c r="T10">
        <v>0.9</v>
      </c>
      <c r="U10">
        <v>0.9</v>
      </c>
      <c r="V10">
        <v>0.5</v>
      </c>
      <c r="W10">
        <v>0.4</v>
      </c>
      <c r="X10">
        <v>0.4</v>
      </c>
      <c r="Y10">
        <v>0.4</v>
      </c>
      <c r="Z10">
        <v>0.4</v>
      </c>
      <c r="AA10">
        <v>0.4</v>
      </c>
      <c r="AB10">
        <v>0.4</v>
      </c>
      <c r="AC10" s="7"/>
    </row>
    <row r="11" spans="1:31" x14ac:dyDescent="0.35">
      <c r="D11" t="s">
        <v>92</v>
      </c>
      <c r="E11">
        <v>0.3</v>
      </c>
      <c r="F11">
        <v>0.3</v>
      </c>
      <c r="G11">
        <v>0.3</v>
      </c>
      <c r="H11">
        <v>0.3</v>
      </c>
      <c r="I11">
        <v>0.3</v>
      </c>
      <c r="J11">
        <v>0.3</v>
      </c>
      <c r="K11">
        <v>0.4</v>
      </c>
      <c r="L11">
        <v>0.4</v>
      </c>
      <c r="M11">
        <v>0.5</v>
      </c>
      <c r="N11">
        <v>0.5</v>
      </c>
      <c r="O11">
        <v>0.5</v>
      </c>
      <c r="P11">
        <v>0.5</v>
      </c>
      <c r="Q11">
        <v>0.35</v>
      </c>
      <c r="R11">
        <v>0.35</v>
      </c>
      <c r="S11">
        <v>0.35</v>
      </c>
      <c r="T11">
        <v>0.35</v>
      </c>
      <c r="U11">
        <v>0.35</v>
      </c>
      <c r="V11">
        <v>0.3</v>
      </c>
      <c r="W11">
        <v>0.3</v>
      </c>
      <c r="X11">
        <v>0.3</v>
      </c>
      <c r="Y11">
        <v>0.3</v>
      </c>
      <c r="Z11">
        <v>0.3</v>
      </c>
      <c r="AA11">
        <v>0.3</v>
      </c>
      <c r="AB11">
        <v>0.3</v>
      </c>
      <c r="AC11" s="7"/>
    </row>
    <row r="12" spans="1:31" x14ac:dyDescent="0.35">
      <c r="D12" t="s">
        <v>93</v>
      </c>
      <c r="E12">
        <v>0.3</v>
      </c>
      <c r="F12">
        <v>0.3</v>
      </c>
      <c r="G12">
        <v>0.3</v>
      </c>
      <c r="H12">
        <v>0.3</v>
      </c>
      <c r="I12">
        <v>0.3</v>
      </c>
      <c r="J12">
        <v>0.3</v>
      </c>
      <c r="K12">
        <v>0.3</v>
      </c>
      <c r="L12">
        <v>0.3</v>
      </c>
      <c r="M12">
        <v>0.3</v>
      </c>
      <c r="N12">
        <v>0.3</v>
      </c>
      <c r="O12">
        <v>0.3</v>
      </c>
      <c r="P12">
        <v>0.3</v>
      </c>
      <c r="Q12">
        <v>0.3</v>
      </c>
      <c r="R12">
        <v>0.3</v>
      </c>
      <c r="S12">
        <v>0.3</v>
      </c>
      <c r="T12">
        <v>0.3</v>
      </c>
      <c r="U12">
        <v>0.3</v>
      </c>
      <c r="V12">
        <v>0.3</v>
      </c>
      <c r="W12">
        <v>0.3</v>
      </c>
      <c r="X12">
        <v>0.3</v>
      </c>
      <c r="Y12">
        <v>0.3</v>
      </c>
      <c r="Z12">
        <v>0.3</v>
      </c>
      <c r="AA12">
        <v>0.3</v>
      </c>
      <c r="AB12">
        <v>0.3</v>
      </c>
      <c r="AC12" s="7"/>
    </row>
    <row r="13" spans="1:31" x14ac:dyDescent="0.35">
      <c r="D13" t="s">
        <v>94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 s="7"/>
    </row>
    <row r="14" spans="1:31" x14ac:dyDescent="0.35">
      <c r="D14" t="s">
        <v>95</v>
      </c>
      <c r="E14">
        <v>0.9</v>
      </c>
      <c r="F14">
        <v>0.9</v>
      </c>
      <c r="G14">
        <v>0.9</v>
      </c>
      <c r="H14">
        <v>0.9</v>
      </c>
      <c r="I14">
        <v>0.9</v>
      </c>
      <c r="J14">
        <v>0.9</v>
      </c>
      <c r="K14">
        <v>0.9</v>
      </c>
      <c r="L14">
        <v>0.9</v>
      </c>
      <c r="M14">
        <v>0.9</v>
      </c>
      <c r="N14">
        <v>0.9</v>
      </c>
      <c r="O14">
        <v>0.9</v>
      </c>
      <c r="P14">
        <v>0.9</v>
      </c>
      <c r="Q14">
        <v>0.9</v>
      </c>
      <c r="R14">
        <v>0.9</v>
      </c>
      <c r="S14">
        <v>0.9</v>
      </c>
      <c r="T14">
        <v>0.9</v>
      </c>
      <c r="U14">
        <v>0.9</v>
      </c>
      <c r="V14">
        <v>0.9</v>
      </c>
      <c r="W14">
        <v>0.9</v>
      </c>
      <c r="X14">
        <v>0.9</v>
      </c>
      <c r="Y14">
        <v>0.9</v>
      </c>
      <c r="Z14">
        <v>0.9</v>
      </c>
      <c r="AA14">
        <v>0.9</v>
      </c>
      <c r="AB14">
        <v>0.9</v>
      </c>
      <c r="AC14" s="7"/>
    </row>
    <row r="16" spans="1:31" x14ac:dyDescent="0.35">
      <c r="A16" s="26" t="s">
        <v>152</v>
      </c>
      <c r="B16" t="s">
        <v>89</v>
      </c>
      <c r="C16" t="s">
        <v>90</v>
      </c>
      <c r="D16" t="s">
        <v>91</v>
      </c>
      <c r="E16" s="31">
        <v>0.05</v>
      </c>
      <c r="F16" s="31">
        <v>0.05</v>
      </c>
      <c r="G16" s="31">
        <v>0.05</v>
      </c>
      <c r="H16" s="31">
        <v>0.05</v>
      </c>
      <c r="I16" s="31">
        <v>0.05</v>
      </c>
      <c r="J16" s="31">
        <v>0.1</v>
      </c>
      <c r="K16" s="31">
        <v>0.1</v>
      </c>
      <c r="L16" s="31">
        <v>0.20400000000000001</v>
      </c>
      <c r="M16" s="31">
        <v>0.6120000000000001</v>
      </c>
      <c r="N16" s="31">
        <v>0.6120000000000001</v>
      </c>
      <c r="O16" s="31">
        <v>0.6120000000000001</v>
      </c>
      <c r="P16" s="31">
        <v>0.6120000000000001</v>
      </c>
      <c r="Q16" s="31">
        <v>0.6120000000000001</v>
      </c>
      <c r="R16" s="31">
        <v>0.6120000000000001</v>
      </c>
      <c r="S16" s="31">
        <v>0.6120000000000001</v>
      </c>
      <c r="T16" s="31">
        <v>0.6120000000000001</v>
      </c>
      <c r="U16" s="31">
        <v>0.6120000000000001</v>
      </c>
      <c r="V16" s="31">
        <v>0.34</v>
      </c>
      <c r="W16" s="31">
        <v>0.20400000000000001</v>
      </c>
      <c r="X16" s="31">
        <v>0.20400000000000001</v>
      </c>
      <c r="Y16" s="31">
        <v>0.2</v>
      </c>
      <c r="Z16" s="31">
        <v>0.2</v>
      </c>
      <c r="AA16" s="31">
        <v>0.1</v>
      </c>
      <c r="AB16" s="31">
        <v>0.05</v>
      </c>
      <c r="AC16" s="7"/>
    </row>
    <row r="17" spans="1:29" x14ac:dyDescent="0.35">
      <c r="D17" t="s">
        <v>92</v>
      </c>
      <c r="E17" s="31">
        <v>0.05</v>
      </c>
      <c r="F17" s="31">
        <v>0.05</v>
      </c>
      <c r="G17" s="31">
        <v>0.05</v>
      </c>
      <c r="H17" s="31">
        <v>0.05</v>
      </c>
      <c r="I17" s="31">
        <v>0.05</v>
      </c>
      <c r="J17" s="31">
        <v>0.05</v>
      </c>
      <c r="K17" s="31">
        <v>0.1</v>
      </c>
      <c r="L17" s="31">
        <v>0.1</v>
      </c>
      <c r="M17" s="31">
        <v>0.20400000000000001</v>
      </c>
      <c r="N17" s="31">
        <v>0.20400000000000001</v>
      </c>
      <c r="O17" s="31">
        <v>0.20400000000000001</v>
      </c>
      <c r="P17" s="31">
        <v>0.20400000000000001</v>
      </c>
      <c r="Q17" s="31">
        <v>0.15</v>
      </c>
      <c r="R17" s="31">
        <v>0.15</v>
      </c>
      <c r="S17" s="31">
        <v>0.15</v>
      </c>
      <c r="T17" s="31">
        <v>0.15</v>
      </c>
      <c r="U17" s="31">
        <v>0.15</v>
      </c>
      <c r="V17" s="31">
        <v>0.05</v>
      </c>
      <c r="W17" s="31">
        <v>0.05</v>
      </c>
      <c r="X17" s="31">
        <v>0.05</v>
      </c>
      <c r="Y17" s="31">
        <v>0.05</v>
      </c>
      <c r="Z17" s="31">
        <v>0.05</v>
      </c>
      <c r="AA17" s="31">
        <v>0.05</v>
      </c>
      <c r="AB17" s="31">
        <v>0.05</v>
      </c>
      <c r="AC17" s="7"/>
    </row>
    <row r="18" spans="1:29" x14ac:dyDescent="0.35">
      <c r="D18" t="s">
        <v>93</v>
      </c>
      <c r="E18" s="31">
        <v>0.05</v>
      </c>
      <c r="F18" s="31">
        <v>0.05</v>
      </c>
      <c r="G18" s="31">
        <v>0.05</v>
      </c>
      <c r="H18" s="31">
        <v>0.05</v>
      </c>
      <c r="I18" s="31">
        <v>0.05</v>
      </c>
      <c r="J18" s="31">
        <v>0.05</v>
      </c>
      <c r="K18" s="31">
        <v>0.05</v>
      </c>
      <c r="L18" s="31">
        <v>0.05</v>
      </c>
      <c r="M18" s="31">
        <v>0.05</v>
      </c>
      <c r="N18" s="31">
        <v>0.05</v>
      </c>
      <c r="O18" s="31">
        <v>0.05</v>
      </c>
      <c r="P18" s="31">
        <v>0.05</v>
      </c>
      <c r="Q18" s="31">
        <v>0.05</v>
      </c>
      <c r="R18" s="31">
        <v>0.05</v>
      </c>
      <c r="S18" s="31">
        <v>0.05</v>
      </c>
      <c r="T18" s="31">
        <v>0.05</v>
      </c>
      <c r="U18" s="31">
        <v>0.05</v>
      </c>
      <c r="V18" s="31">
        <v>0.05</v>
      </c>
      <c r="W18" s="31">
        <v>0.05</v>
      </c>
      <c r="X18" s="31">
        <v>0.05</v>
      </c>
      <c r="Y18" s="31">
        <v>0.05</v>
      </c>
      <c r="Z18" s="31">
        <v>0.05</v>
      </c>
      <c r="AA18" s="31">
        <v>0.05</v>
      </c>
      <c r="AB18" s="31">
        <v>0.05</v>
      </c>
      <c r="AC18" s="7"/>
    </row>
    <row r="19" spans="1:29" x14ac:dyDescent="0.35">
      <c r="D19" t="s">
        <v>94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7"/>
    </row>
    <row r="20" spans="1:29" x14ac:dyDescent="0.35">
      <c r="D20" t="s">
        <v>95</v>
      </c>
      <c r="E20" s="31">
        <v>0.61</v>
      </c>
      <c r="F20" s="31">
        <v>0.61</v>
      </c>
      <c r="G20" s="31">
        <v>0.61</v>
      </c>
      <c r="H20" s="31">
        <v>0.61</v>
      </c>
      <c r="I20" s="31">
        <v>0.61</v>
      </c>
      <c r="J20" s="31">
        <v>0.61</v>
      </c>
      <c r="K20" s="31">
        <v>0.61</v>
      </c>
      <c r="L20" s="31">
        <v>0.61</v>
      </c>
      <c r="M20" s="31">
        <v>0.61</v>
      </c>
      <c r="N20" s="31">
        <v>0.61</v>
      </c>
      <c r="O20" s="31">
        <v>0.61</v>
      </c>
      <c r="P20" s="31">
        <v>0.61</v>
      </c>
      <c r="Q20" s="31">
        <v>0.61</v>
      </c>
      <c r="R20" s="31">
        <v>0.61</v>
      </c>
      <c r="S20" s="31">
        <v>0.61</v>
      </c>
      <c r="T20" s="31">
        <v>0.61</v>
      </c>
      <c r="U20" s="31">
        <v>0.61</v>
      </c>
      <c r="V20" s="31">
        <v>0.61</v>
      </c>
      <c r="W20" s="31">
        <v>0.61</v>
      </c>
      <c r="X20" s="31">
        <v>0.61</v>
      </c>
      <c r="Y20" s="31">
        <v>0.61</v>
      </c>
      <c r="Z20" s="31">
        <v>0.61</v>
      </c>
      <c r="AA20" s="31">
        <v>0.61</v>
      </c>
      <c r="AB20" s="31">
        <v>0.61</v>
      </c>
      <c r="AC20" s="7"/>
    </row>
    <row r="22" spans="1:29" x14ac:dyDescent="0.35">
      <c r="A22" s="1" t="s">
        <v>153</v>
      </c>
      <c r="B22" t="s">
        <v>99</v>
      </c>
      <c r="C22" t="s">
        <v>90</v>
      </c>
      <c r="D22" t="s">
        <v>91</v>
      </c>
      <c r="E22" s="32">
        <v>65</v>
      </c>
      <c r="F22" s="32">
        <v>65</v>
      </c>
      <c r="G22" s="32">
        <v>65</v>
      </c>
      <c r="H22" s="32">
        <v>65</v>
      </c>
      <c r="I22" s="32">
        <v>68</v>
      </c>
      <c r="J22" s="32">
        <v>68</v>
      </c>
      <c r="K22" s="32">
        <v>68.95</v>
      </c>
      <c r="L22" s="32">
        <v>68.95</v>
      </c>
      <c r="M22" s="32">
        <v>68.95</v>
      </c>
      <c r="N22" s="32">
        <v>68.95</v>
      </c>
      <c r="O22" s="32">
        <v>68.95</v>
      </c>
      <c r="P22" s="32">
        <v>68.95</v>
      </c>
      <c r="Q22" s="32">
        <v>68.95</v>
      </c>
      <c r="R22" s="32">
        <v>68.95</v>
      </c>
      <c r="S22" s="32">
        <v>68.95</v>
      </c>
      <c r="T22" s="32">
        <v>68.95</v>
      </c>
      <c r="U22" s="32">
        <v>68.95</v>
      </c>
      <c r="V22" s="32">
        <v>68.95</v>
      </c>
      <c r="W22" s="32">
        <v>68.95</v>
      </c>
      <c r="X22" s="32">
        <v>68.95</v>
      </c>
      <c r="Y22" s="32">
        <v>68.95</v>
      </c>
      <c r="Z22" s="32">
        <v>68.95</v>
      </c>
      <c r="AA22" s="32">
        <v>65</v>
      </c>
      <c r="AB22" s="32">
        <v>65</v>
      </c>
    </row>
    <row r="23" spans="1:29" x14ac:dyDescent="0.35">
      <c r="D23" t="s">
        <v>92</v>
      </c>
      <c r="E23" s="32">
        <v>65</v>
      </c>
      <c r="F23" s="32">
        <v>65</v>
      </c>
      <c r="G23" s="32">
        <v>65</v>
      </c>
      <c r="H23" s="32">
        <v>65</v>
      </c>
      <c r="I23" s="32">
        <v>68</v>
      </c>
      <c r="J23" s="32">
        <v>68</v>
      </c>
      <c r="K23" s="32">
        <v>68.95</v>
      </c>
      <c r="L23" s="32">
        <v>68.95</v>
      </c>
      <c r="M23" s="32">
        <v>68.95</v>
      </c>
      <c r="N23" s="32">
        <v>68.95</v>
      </c>
      <c r="O23" s="32">
        <v>68.95</v>
      </c>
      <c r="P23" s="32">
        <v>68.95</v>
      </c>
      <c r="Q23" s="32">
        <v>68.95</v>
      </c>
      <c r="R23" s="32">
        <v>68.95</v>
      </c>
      <c r="S23" s="32">
        <v>68.95</v>
      </c>
      <c r="T23" s="32">
        <v>68.95</v>
      </c>
      <c r="U23" s="32">
        <v>68.95</v>
      </c>
      <c r="V23" s="32">
        <v>68.95</v>
      </c>
      <c r="W23" s="32">
        <v>68.95</v>
      </c>
      <c r="X23" s="32">
        <v>68.95</v>
      </c>
      <c r="Y23" s="32">
        <v>68.95</v>
      </c>
      <c r="Z23" s="32">
        <v>68.95</v>
      </c>
      <c r="AA23" s="32">
        <v>65</v>
      </c>
      <c r="AB23" s="32">
        <v>65</v>
      </c>
    </row>
    <row r="24" spans="1:29" x14ac:dyDescent="0.35">
      <c r="D24" t="s">
        <v>93</v>
      </c>
      <c r="E24" s="32">
        <v>65</v>
      </c>
      <c r="F24" s="32">
        <v>65</v>
      </c>
      <c r="G24" s="32">
        <v>65</v>
      </c>
      <c r="H24" s="32">
        <v>65</v>
      </c>
      <c r="I24" s="32">
        <v>65</v>
      </c>
      <c r="J24" s="32">
        <v>65</v>
      </c>
      <c r="K24" s="32">
        <v>65</v>
      </c>
      <c r="L24" s="32">
        <v>65</v>
      </c>
      <c r="M24" s="32">
        <v>65</v>
      </c>
      <c r="N24" s="32">
        <v>65</v>
      </c>
      <c r="O24" s="32">
        <v>65</v>
      </c>
      <c r="P24" s="32">
        <v>65</v>
      </c>
      <c r="Q24" s="32">
        <v>65</v>
      </c>
      <c r="R24" s="32">
        <v>65</v>
      </c>
      <c r="S24" s="32">
        <v>65</v>
      </c>
      <c r="T24" s="32">
        <v>65</v>
      </c>
      <c r="U24" s="32">
        <v>65</v>
      </c>
      <c r="V24" s="32">
        <v>65</v>
      </c>
      <c r="W24" s="32">
        <v>65</v>
      </c>
      <c r="X24" s="32">
        <v>65</v>
      </c>
      <c r="Y24" s="32">
        <v>65</v>
      </c>
      <c r="Z24" s="32">
        <v>65</v>
      </c>
      <c r="AA24" s="32">
        <v>65</v>
      </c>
      <c r="AB24" s="32">
        <v>65</v>
      </c>
    </row>
    <row r="25" spans="1:29" x14ac:dyDescent="0.35">
      <c r="D25" t="s">
        <v>94</v>
      </c>
      <c r="E25" s="32">
        <v>65</v>
      </c>
      <c r="F25" s="32">
        <v>65</v>
      </c>
      <c r="G25" s="32">
        <v>65</v>
      </c>
      <c r="H25" s="32">
        <v>65</v>
      </c>
      <c r="I25" s="32">
        <v>68</v>
      </c>
      <c r="J25" s="32">
        <v>68</v>
      </c>
      <c r="K25" s="32">
        <v>68.95</v>
      </c>
      <c r="L25" s="32">
        <v>68.95</v>
      </c>
      <c r="M25" s="32">
        <v>68.95</v>
      </c>
      <c r="N25" s="32">
        <v>68.95</v>
      </c>
      <c r="O25" s="32">
        <v>68.95</v>
      </c>
      <c r="P25" s="32">
        <v>68.95</v>
      </c>
      <c r="Q25" s="32">
        <v>68.95</v>
      </c>
      <c r="R25" s="32">
        <v>68.95</v>
      </c>
      <c r="S25" s="32">
        <v>68.95</v>
      </c>
      <c r="T25" s="32">
        <v>68.95</v>
      </c>
      <c r="U25" s="32">
        <v>68.95</v>
      </c>
      <c r="V25" s="32">
        <v>68.95</v>
      </c>
      <c r="W25" s="32">
        <v>68.95</v>
      </c>
      <c r="X25" s="32">
        <v>68.95</v>
      </c>
      <c r="Y25" s="32">
        <v>68.95</v>
      </c>
      <c r="Z25" s="32">
        <v>68.95</v>
      </c>
      <c r="AA25" s="32">
        <v>65</v>
      </c>
      <c r="AB25" s="32">
        <v>65</v>
      </c>
    </row>
    <row r="26" spans="1:29" x14ac:dyDescent="0.35">
      <c r="D26" t="s">
        <v>95</v>
      </c>
      <c r="E26" s="32">
        <v>65</v>
      </c>
      <c r="F26" s="32">
        <v>65</v>
      </c>
      <c r="G26" s="32">
        <v>65</v>
      </c>
      <c r="H26" s="32">
        <v>65</v>
      </c>
      <c r="I26" s="32">
        <v>65</v>
      </c>
      <c r="J26" s="32">
        <v>65</v>
      </c>
      <c r="K26" s="32">
        <v>65</v>
      </c>
      <c r="L26" s="32">
        <v>65</v>
      </c>
      <c r="M26" s="32">
        <v>65</v>
      </c>
      <c r="N26" s="32">
        <v>65</v>
      </c>
      <c r="O26" s="32">
        <v>65</v>
      </c>
      <c r="P26" s="32">
        <v>65</v>
      </c>
      <c r="Q26" s="32">
        <v>65</v>
      </c>
      <c r="R26" s="32">
        <v>65</v>
      </c>
      <c r="S26" s="32">
        <v>65</v>
      </c>
      <c r="T26" s="32">
        <v>65</v>
      </c>
      <c r="U26" s="32">
        <v>65</v>
      </c>
      <c r="V26" s="32">
        <v>65</v>
      </c>
      <c r="W26" s="32">
        <v>65</v>
      </c>
      <c r="X26" s="32">
        <v>65</v>
      </c>
      <c r="Y26" s="32">
        <v>65</v>
      </c>
      <c r="Z26" s="32">
        <v>65</v>
      </c>
      <c r="AA26" s="32">
        <v>65</v>
      </c>
      <c r="AB26" s="32">
        <v>65</v>
      </c>
    </row>
    <row r="27" spans="1:29" x14ac:dyDescent="0.35"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</row>
    <row r="28" spans="1:29" x14ac:dyDescent="0.35">
      <c r="A28" s="1" t="s">
        <v>154</v>
      </c>
      <c r="B28" t="s">
        <v>99</v>
      </c>
      <c r="C28" t="s">
        <v>90</v>
      </c>
      <c r="D28" t="s">
        <v>91</v>
      </c>
      <c r="E28" s="32">
        <v>80.06</v>
      </c>
      <c r="F28" s="32">
        <v>80.06</v>
      </c>
      <c r="G28" s="32">
        <v>80.06</v>
      </c>
      <c r="H28" s="32">
        <v>80.06</v>
      </c>
      <c r="I28" s="32">
        <v>78.08</v>
      </c>
      <c r="J28" s="32">
        <v>77</v>
      </c>
      <c r="K28" s="32">
        <v>75.2</v>
      </c>
      <c r="L28" s="32">
        <v>75.2</v>
      </c>
      <c r="M28" s="32">
        <v>75.2</v>
      </c>
      <c r="N28" s="32">
        <v>75.2</v>
      </c>
      <c r="O28" s="32">
        <v>75.2</v>
      </c>
      <c r="P28" s="32">
        <v>75.2</v>
      </c>
      <c r="Q28" s="32">
        <v>75.2</v>
      </c>
      <c r="R28" s="32">
        <v>75.2</v>
      </c>
      <c r="S28" s="32">
        <v>75.2</v>
      </c>
      <c r="T28" s="32">
        <v>75.2</v>
      </c>
      <c r="U28" s="32">
        <v>75.2</v>
      </c>
      <c r="V28" s="32">
        <v>75.2</v>
      </c>
      <c r="W28" s="32">
        <v>75.2</v>
      </c>
      <c r="X28" s="32">
        <v>75.2</v>
      </c>
      <c r="Y28" s="32">
        <v>75.2</v>
      </c>
      <c r="Z28" s="32">
        <v>75.2</v>
      </c>
      <c r="AA28" s="32">
        <v>80.06</v>
      </c>
      <c r="AB28" s="32">
        <v>80.06</v>
      </c>
    </row>
    <row r="29" spans="1:29" x14ac:dyDescent="0.35">
      <c r="D29" t="s">
        <v>92</v>
      </c>
      <c r="E29" s="32">
        <v>80.06</v>
      </c>
      <c r="F29" s="32">
        <v>80.06</v>
      </c>
      <c r="G29" s="32">
        <v>80.06</v>
      </c>
      <c r="H29" s="32">
        <v>80.06</v>
      </c>
      <c r="I29" s="32">
        <v>78.08</v>
      </c>
      <c r="J29" s="32">
        <v>77</v>
      </c>
      <c r="K29" s="32">
        <v>75.2</v>
      </c>
      <c r="L29" s="32">
        <v>75.2</v>
      </c>
      <c r="M29" s="32">
        <v>75.2</v>
      </c>
      <c r="N29" s="32">
        <v>75.2</v>
      </c>
      <c r="O29" s="32">
        <v>75.2</v>
      </c>
      <c r="P29" s="32">
        <v>75.2</v>
      </c>
      <c r="Q29" s="32">
        <v>75.2</v>
      </c>
      <c r="R29" s="32">
        <v>75.2</v>
      </c>
      <c r="S29" s="32">
        <v>75.2</v>
      </c>
      <c r="T29" s="32">
        <v>75.2</v>
      </c>
      <c r="U29" s="32">
        <v>75.2</v>
      </c>
      <c r="V29" s="32">
        <v>75.2</v>
      </c>
      <c r="W29" s="32">
        <v>75.2</v>
      </c>
      <c r="X29" s="32">
        <v>75.2</v>
      </c>
      <c r="Y29" s="32">
        <v>75.2</v>
      </c>
      <c r="Z29" s="32">
        <v>75.2</v>
      </c>
      <c r="AA29" s="32">
        <v>80.06</v>
      </c>
      <c r="AB29" s="32">
        <v>80.06</v>
      </c>
    </row>
    <row r="30" spans="1:29" x14ac:dyDescent="0.35">
      <c r="D30" t="s">
        <v>93</v>
      </c>
      <c r="E30" s="32">
        <v>80.06</v>
      </c>
      <c r="F30" s="32">
        <v>80.06</v>
      </c>
      <c r="G30" s="32">
        <v>80.06</v>
      </c>
      <c r="H30" s="32">
        <v>80.06</v>
      </c>
      <c r="I30" s="32">
        <v>80.06</v>
      </c>
      <c r="J30" s="32">
        <v>80.06</v>
      </c>
      <c r="K30" s="32">
        <v>80.06</v>
      </c>
      <c r="L30" s="32">
        <v>80.06</v>
      </c>
      <c r="M30" s="32">
        <v>80.06</v>
      </c>
      <c r="N30" s="32">
        <v>80.06</v>
      </c>
      <c r="O30" s="32">
        <v>80.06</v>
      </c>
      <c r="P30" s="32">
        <v>80.06</v>
      </c>
      <c r="Q30" s="32">
        <v>80.06</v>
      </c>
      <c r="R30" s="32">
        <v>80.06</v>
      </c>
      <c r="S30" s="32">
        <v>80.06</v>
      </c>
      <c r="T30" s="32">
        <v>80.06</v>
      </c>
      <c r="U30" s="32">
        <v>80.06</v>
      </c>
      <c r="V30" s="32">
        <v>80.06</v>
      </c>
      <c r="W30" s="32">
        <v>80.06</v>
      </c>
      <c r="X30" s="32">
        <v>80.06</v>
      </c>
      <c r="Y30" s="32">
        <v>80.06</v>
      </c>
      <c r="Z30" s="32">
        <v>80.06</v>
      </c>
      <c r="AA30" s="32">
        <v>80.06</v>
      </c>
      <c r="AB30" s="32">
        <v>80.06</v>
      </c>
    </row>
    <row r="31" spans="1:29" x14ac:dyDescent="0.35">
      <c r="D31" t="s">
        <v>94</v>
      </c>
      <c r="E31" s="32">
        <v>80.06</v>
      </c>
      <c r="F31" s="32">
        <v>80.06</v>
      </c>
      <c r="G31" s="32">
        <v>80.06</v>
      </c>
      <c r="H31" s="32">
        <v>80.06</v>
      </c>
      <c r="I31" s="32">
        <v>80.06</v>
      </c>
      <c r="J31" s="32">
        <v>80.06</v>
      </c>
      <c r="K31" s="32">
        <v>80.06</v>
      </c>
      <c r="L31" s="32">
        <v>80.06</v>
      </c>
      <c r="M31" s="32">
        <v>80.06</v>
      </c>
      <c r="N31" s="32">
        <v>80.06</v>
      </c>
      <c r="O31" s="32">
        <v>80.06</v>
      </c>
      <c r="P31" s="32">
        <v>80.06</v>
      </c>
      <c r="Q31" s="32">
        <v>80.06</v>
      </c>
      <c r="R31" s="32">
        <v>80.06</v>
      </c>
      <c r="S31" s="32">
        <v>80.06</v>
      </c>
      <c r="T31" s="32">
        <v>80.06</v>
      </c>
      <c r="U31" s="32">
        <v>80.06</v>
      </c>
      <c r="V31" s="32">
        <v>80.06</v>
      </c>
      <c r="W31" s="32">
        <v>80.06</v>
      </c>
      <c r="X31" s="32">
        <v>80.06</v>
      </c>
      <c r="Y31" s="32">
        <v>80.06</v>
      </c>
      <c r="Z31" s="32">
        <v>80.06</v>
      </c>
      <c r="AA31" s="32">
        <v>80.06</v>
      </c>
      <c r="AB31" s="32">
        <v>80.06</v>
      </c>
    </row>
    <row r="32" spans="1:29" x14ac:dyDescent="0.35">
      <c r="D32" t="s">
        <v>95</v>
      </c>
      <c r="E32" s="32">
        <v>80.06</v>
      </c>
      <c r="F32" s="32">
        <v>80.06</v>
      </c>
      <c r="G32" s="32">
        <v>80.06</v>
      </c>
      <c r="H32" s="32">
        <v>80.06</v>
      </c>
      <c r="I32" s="32">
        <v>78.259999999999991</v>
      </c>
      <c r="J32" s="32">
        <v>77</v>
      </c>
      <c r="K32" s="32">
        <v>75.2</v>
      </c>
      <c r="L32" s="32">
        <v>75.2</v>
      </c>
      <c r="M32" s="32">
        <v>75.2</v>
      </c>
      <c r="N32" s="32">
        <v>75.2</v>
      </c>
      <c r="O32" s="32">
        <v>75.2</v>
      </c>
      <c r="P32" s="32">
        <v>75.2</v>
      </c>
      <c r="Q32" s="32">
        <v>75.2</v>
      </c>
      <c r="R32" s="32">
        <v>75.2</v>
      </c>
      <c r="S32" s="32">
        <v>75.2</v>
      </c>
      <c r="T32" s="32">
        <v>75.2</v>
      </c>
      <c r="U32" s="32">
        <v>75.2</v>
      </c>
      <c r="V32" s="32">
        <v>75.2</v>
      </c>
      <c r="W32" s="32">
        <v>75.2</v>
      </c>
      <c r="X32" s="32">
        <v>75.2</v>
      </c>
      <c r="Y32" s="32">
        <v>75.2</v>
      </c>
      <c r="Z32" s="32">
        <v>75.2</v>
      </c>
      <c r="AA32" s="32">
        <v>80.06</v>
      </c>
      <c r="AB32" s="32">
        <v>80.06</v>
      </c>
    </row>
    <row r="34" spans="1:28" x14ac:dyDescent="0.35">
      <c r="A34" t="s">
        <v>155</v>
      </c>
      <c r="B34" t="s">
        <v>133</v>
      </c>
      <c r="C34" t="s">
        <v>90</v>
      </c>
      <c r="D34" t="s">
        <v>91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0</v>
      </c>
      <c r="AB34">
        <v>0</v>
      </c>
    </row>
    <row r="35" spans="1:28" x14ac:dyDescent="0.35">
      <c r="D35" t="s">
        <v>92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</row>
    <row r="36" spans="1:28" x14ac:dyDescent="0.35">
      <c r="D36" t="s">
        <v>93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</row>
    <row r="37" spans="1:28" x14ac:dyDescent="0.35">
      <c r="D37" t="s">
        <v>94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0</v>
      </c>
      <c r="AB37">
        <v>0</v>
      </c>
    </row>
    <row r="38" spans="1:28" x14ac:dyDescent="0.35">
      <c r="D38" t="s">
        <v>95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0</v>
      </c>
      <c r="AB38">
        <v>0</v>
      </c>
    </row>
    <row r="39" spans="1:28" x14ac:dyDescent="0.35">
      <c r="A39" s="30" t="s">
        <v>104</v>
      </c>
    </row>
    <row r="40" spans="1:28" x14ac:dyDescent="0.35">
      <c r="A40" s="1" t="s">
        <v>156</v>
      </c>
      <c r="B40" t="s">
        <v>89</v>
      </c>
      <c r="C40" t="s">
        <v>90</v>
      </c>
      <c r="D40" t="s">
        <v>91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0</v>
      </c>
      <c r="AB40">
        <v>0</v>
      </c>
    </row>
    <row r="41" spans="1:28" x14ac:dyDescent="0.35">
      <c r="D41" t="s">
        <v>92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</row>
    <row r="42" spans="1:28" x14ac:dyDescent="0.35">
      <c r="D42" t="s">
        <v>93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</row>
    <row r="43" spans="1:28" x14ac:dyDescent="0.35">
      <c r="D43" t="s">
        <v>94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0</v>
      </c>
      <c r="AB43">
        <v>0</v>
      </c>
    </row>
    <row r="44" spans="1:28" x14ac:dyDescent="0.35">
      <c r="D44" t="s">
        <v>95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0</v>
      </c>
      <c r="AB44">
        <v>0</v>
      </c>
    </row>
    <row r="46" spans="1:28" s="7" customFormat="1" x14ac:dyDescent="0.35">
      <c r="A46" s="7" t="s">
        <v>157</v>
      </c>
      <c r="B46" s="7" t="s">
        <v>89</v>
      </c>
      <c r="C46" s="7" t="s">
        <v>158</v>
      </c>
      <c r="D46" t="s">
        <v>91</v>
      </c>
      <c r="E46" s="7">
        <v>1</v>
      </c>
      <c r="F46" s="7">
        <v>1</v>
      </c>
      <c r="G46" s="7">
        <v>1</v>
      </c>
      <c r="H46" s="7">
        <v>1</v>
      </c>
      <c r="I46" s="7">
        <v>1</v>
      </c>
      <c r="J46" s="7">
        <v>1</v>
      </c>
      <c r="K46" s="7">
        <v>0.25</v>
      </c>
      <c r="L46" s="7">
        <v>0.25</v>
      </c>
      <c r="M46" s="7">
        <v>0.25</v>
      </c>
      <c r="N46" s="7">
        <v>0.25</v>
      </c>
      <c r="O46" s="7">
        <v>0.25</v>
      </c>
      <c r="P46" s="7">
        <v>0.25</v>
      </c>
      <c r="Q46" s="7">
        <v>0.25</v>
      </c>
      <c r="R46" s="7">
        <v>0.25</v>
      </c>
      <c r="S46" s="7">
        <v>0.25</v>
      </c>
      <c r="T46" s="7">
        <v>0.25</v>
      </c>
      <c r="U46" s="7">
        <v>0.25</v>
      </c>
      <c r="V46" s="7">
        <v>0.25</v>
      </c>
      <c r="W46" s="7">
        <v>0.25</v>
      </c>
      <c r="X46" s="7">
        <v>0.25</v>
      </c>
      <c r="Y46" s="7">
        <v>0.25</v>
      </c>
      <c r="Z46" s="7">
        <v>0.25</v>
      </c>
      <c r="AA46" s="7">
        <v>1</v>
      </c>
      <c r="AB46" s="7">
        <v>1</v>
      </c>
    </row>
    <row r="47" spans="1:28" s="7" customFormat="1" x14ac:dyDescent="0.35">
      <c r="D47" t="s">
        <v>92</v>
      </c>
      <c r="E47" s="7">
        <v>1</v>
      </c>
      <c r="F47" s="7">
        <v>1</v>
      </c>
      <c r="G47" s="7">
        <v>1</v>
      </c>
      <c r="H47" s="7">
        <v>1</v>
      </c>
      <c r="I47" s="7">
        <v>1</v>
      </c>
      <c r="J47" s="7">
        <v>1</v>
      </c>
      <c r="K47" s="7">
        <v>0.25</v>
      </c>
      <c r="L47" s="7">
        <v>0.25</v>
      </c>
      <c r="M47" s="7">
        <v>0.25</v>
      </c>
      <c r="N47" s="7">
        <v>0.25</v>
      </c>
      <c r="O47" s="7">
        <v>0.25</v>
      </c>
      <c r="P47" s="7">
        <v>0.25</v>
      </c>
      <c r="Q47" s="7">
        <v>0.25</v>
      </c>
      <c r="R47" s="7">
        <v>0.25</v>
      </c>
      <c r="S47" s="7">
        <v>0.25</v>
      </c>
      <c r="T47" s="7">
        <v>0.25</v>
      </c>
      <c r="U47" s="7">
        <v>0.25</v>
      </c>
      <c r="V47" s="7">
        <v>0.25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</row>
    <row r="48" spans="1:28" s="7" customFormat="1" x14ac:dyDescent="0.35">
      <c r="D48" t="s">
        <v>93</v>
      </c>
      <c r="E48" s="7">
        <v>1</v>
      </c>
      <c r="F48" s="7">
        <v>1</v>
      </c>
      <c r="G48" s="7">
        <v>1</v>
      </c>
      <c r="H48" s="7">
        <v>1</v>
      </c>
      <c r="I48" s="7">
        <v>1</v>
      </c>
      <c r="J48" s="7">
        <v>1</v>
      </c>
      <c r="K48" s="7">
        <v>1</v>
      </c>
      <c r="L48" s="7">
        <v>1</v>
      </c>
      <c r="M48" s="7">
        <v>1</v>
      </c>
      <c r="N48" s="7">
        <v>1</v>
      </c>
      <c r="O48" s="7">
        <v>1</v>
      </c>
      <c r="P48" s="7">
        <v>1</v>
      </c>
      <c r="Q48" s="7">
        <v>1</v>
      </c>
      <c r="R48" s="7">
        <v>1</v>
      </c>
      <c r="S48" s="7">
        <v>1</v>
      </c>
      <c r="T48" s="7">
        <v>1</v>
      </c>
      <c r="U48" s="7">
        <v>1</v>
      </c>
      <c r="V48" s="7">
        <v>1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1</v>
      </c>
    </row>
    <row r="49" spans="1:28" x14ac:dyDescent="0.35">
      <c r="D49" t="s">
        <v>94</v>
      </c>
      <c r="E49" s="7">
        <v>1</v>
      </c>
      <c r="F49" s="7">
        <v>1</v>
      </c>
      <c r="G49" s="7">
        <v>1</v>
      </c>
      <c r="H49" s="7">
        <v>1</v>
      </c>
      <c r="I49" s="7">
        <v>1</v>
      </c>
      <c r="J49" s="7">
        <v>1</v>
      </c>
      <c r="K49" s="7">
        <v>1</v>
      </c>
      <c r="L49" s="7">
        <v>1</v>
      </c>
      <c r="M49" s="7">
        <v>1</v>
      </c>
      <c r="N49" s="7">
        <v>1</v>
      </c>
      <c r="O49" s="7">
        <v>1</v>
      </c>
      <c r="P49" s="7">
        <v>1</v>
      </c>
      <c r="Q49" s="7">
        <v>1</v>
      </c>
      <c r="R49" s="7">
        <v>1</v>
      </c>
      <c r="S49" s="7">
        <v>1</v>
      </c>
      <c r="T49" s="7">
        <v>1</v>
      </c>
      <c r="U49" s="7">
        <v>1</v>
      </c>
      <c r="V49" s="7">
        <v>1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</row>
    <row r="50" spans="1:28" x14ac:dyDescent="0.35">
      <c r="D50" t="s">
        <v>95</v>
      </c>
      <c r="E50" s="7">
        <v>1</v>
      </c>
      <c r="F50" s="7">
        <v>1</v>
      </c>
      <c r="G50" s="7">
        <v>1</v>
      </c>
      <c r="H50" s="7">
        <v>1</v>
      </c>
      <c r="I50" s="7">
        <v>1</v>
      </c>
      <c r="J50" s="7">
        <v>1</v>
      </c>
      <c r="K50" s="7">
        <v>1</v>
      </c>
      <c r="L50" s="7">
        <v>1</v>
      </c>
      <c r="M50" s="7">
        <v>1</v>
      </c>
      <c r="N50" s="7">
        <v>1</v>
      </c>
      <c r="O50" s="7">
        <v>1</v>
      </c>
      <c r="P50" s="7">
        <v>1</v>
      </c>
      <c r="Q50" s="7">
        <v>1</v>
      </c>
      <c r="R50" s="7">
        <v>1</v>
      </c>
      <c r="S50" s="7">
        <v>1</v>
      </c>
      <c r="T50" s="7">
        <v>1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>
        <v>1</v>
      </c>
      <c r="AB50" s="7">
        <v>1</v>
      </c>
    </row>
    <row r="54" spans="1:28" x14ac:dyDescent="0.35">
      <c r="A54" s="28"/>
    </row>
    <row r="55" spans="1:28" x14ac:dyDescent="0.35">
      <c r="A55" s="14"/>
    </row>
    <row r="56" spans="1:28" x14ac:dyDescent="0.35">
      <c r="A56" s="14"/>
    </row>
    <row r="57" spans="1:28" x14ac:dyDescent="0.35">
      <c r="A57"/>
    </row>
    <row r="58" spans="1:28" x14ac:dyDescent="0.35">
      <c r="A58" s="14"/>
    </row>
    <row r="59" spans="1:28" x14ac:dyDescent="0.35">
      <c r="A59"/>
    </row>
    <row r="60" spans="1:28" x14ac:dyDescent="0.35">
      <c r="A60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D932-B3C9-4999-A5F7-AAF6661E0CB7}">
  <sheetPr codeName="Sheet11">
    <tabColor theme="9"/>
  </sheetPr>
  <dimension ref="A1:AC52"/>
  <sheetViews>
    <sheetView zoomScaleNormal="100" workbookViewId="0"/>
  </sheetViews>
  <sheetFormatPr defaultRowHeight="14.5" x14ac:dyDescent="0.35"/>
  <cols>
    <col min="1" max="1" width="28.1796875" customWidth="1"/>
    <col min="2" max="2" width="16.54296875" bestFit="1" customWidth="1"/>
    <col min="3" max="3" width="14.1796875" bestFit="1" customWidth="1"/>
    <col min="4" max="4" width="46.1796875" bestFit="1" customWidth="1"/>
  </cols>
  <sheetData>
    <row r="1" spans="1:29" x14ac:dyDescent="0.35">
      <c r="A1" s="42" t="s">
        <v>159</v>
      </c>
    </row>
    <row r="2" spans="1:29" s="7" customFormat="1" x14ac:dyDescent="0.35">
      <c r="A2" s="8" t="s">
        <v>60</v>
      </c>
      <c r="B2" s="9" t="s">
        <v>61</v>
      </c>
      <c r="C2" s="9" t="s">
        <v>62</v>
      </c>
      <c r="D2" s="9" t="s">
        <v>63</v>
      </c>
      <c r="E2" s="10" t="s">
        <v>64</v>
      </c>
      <c r="F2" s="10" t="s">
        <v>65</v>
      </c>
      <c r="G2" s="10" t="s">
        <v>66</v>
      </c>
      <c r="H2" s="10" t="s">
        <v>67</v>
      </c>
      <c r="I2" s="10" t="s">
        <v>68</v>
      </c>
      <c r="J2" s="10" t="s">
        <v>69</v>
      </c>
      <c r="K2" s="10" t="s">
        <v>70</v>
      </c>
      <c r="L2" s="10" t="s">
        <v>71</v>
      </c>
      <c r="M2" s="10" t="s">
        <v>72</v>
      </c>
      <c r="N2" s="10" t="s">
        <v>73</v>
      </c>
      <c r="O2" s="10" t="s">
        <v>74</v>
      </c>
      <c r="P2" s="10" t="s">
        <v>75</v>
      </c>
      <c r="Q2" s="10" t="s">
        <v>76</v>
      </c>
      <c r="R2" s="10" t="s">
        <v>77</v>
      </c>
      <c r="S2" s="10" t="s">
        <v>78</v>
      </c>
      <c r="T2" s="10" t="s">
        <v>79</v>
      </c>
      <c r="U2" s="10" t="s">
        <v>80</v>
      </c>
      <c r="V2" s="10" t="s">
        <v>81</v>
      </c>
      <c r="W2" s="10" t="s">
        <v>82</v>
      </c>
      <c r="X2" s="10" t="s">
        <v>83</v>
      </c>
      <c r="Y2" s="10" t="s">
        <v>84</v>
      </c>
      <c r="Z2" s="10" t="s">
        <v>85</v>
      </c>
      <c r="AA2" s="10" t="s">
        <v>86</v>
      </c>
      <c r="AB2" s="11" t="s">
        <v>87</v>
      </c>
    </row>
    <row r="4" spans="1:29" x14ac:dyDescent="0.35">
      <c r="A4" s="13" t="s">
        <v>160</v>
      </c>
      <c r="B4" t="s">
        <v>89</v>
      </c>
      <c r="C4" t="s">
        <v>90</v>
      </c>
      <c r="D4" t="s">
        <v>91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0.11</v>
      </c>
      <c r="L4">
        <v>0.21</v>
      </c>
      <c r="M4">
        <v>1</v>
      </c>
      <c r="N4">
        <v>1</v>
      </c>
      <c r="O4">
        <v>1</v>
      </c>
      <c r="P4">
        <v>1</v>
      </c>
      <c r="Q4">
        <v>0.53</v>
      </c>
      <c r="R4">
        <v>1</v>
      </c>
      <c r="S4">
        <v>1</v>
      </c>
      <c r="T4">
        <v>1</v>
      </c>
      <c r="U4">
        <v>1</v>
      </c>
      <c r="V4">
        <v>0.32</v>
      </c>
      <c r="W4">
        <v>0.11</v>
      </c>
      <c r="X4">
        <v>0.11</v>
      </c>
      <c r="Y4">
        <v>0.11</v>
      </c>
      <c r="Z4">
        <v>0.11</v>
      </c>
      <c r="AA4">
        <v>0.05</v>
      </c>
      <c r="AB4">
        <v>0</v>
      </c>
    </row>
    <row r="5" spans="1:29" x14ac:dyDescent="0.35">
      <c r="A5" s="1"/>
      <c r="D5" t="s">
        <v>92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9" x14ac:dyDescent="0.35">
      <c r="A6" s="1"/>
      <c r="D6" t="s">
        <v>93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9" x14ac:dyDescent="0.35">
      <c r="A7" s="1"/>
      <c r="D7" t="s">
        <v>94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8" spans="1:29" x14ac:dyDescent="0.35">
      <c r="A8" s="1"/>
      <c r="D8" t="s">
        <v>95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</row>
    <row r="9" spans="1:29" x14ac:dyDescent="0.35">
      <c r="A9" s="1"/>
    </row>
    <row r="10" spans="1:29" x14ac:dyDescent="0.35">
      <c r="A10" s="26" t="s">
        <v>161</v>
      </c>
      <c r="B10" t="s">
        <v>89</v>
      </c>
      <c r="C10" t="s">
        <v>90</v>
      </c>
      <c r="D10" t="s">
        <v>91</v>
      </c>
      <c r="E10" s="64">
        <v>0.5</v>
      </c>
      <c r="F10" s="64">
        <v>0.5</v>
      </c>
      <c r="G10" s="64">
        <v>0.5</v>
      </c>
      <c r="H10" s="64">
        <v>0.5</v>
      </c>
      <c r="I10" s="64">
        <v>0.5</v>
      </c>
      <c r="J10" s="64">
        <v>1</v>
      </c>
      <c r="K10" s="64">
        <v>1</v>
      </c>
      <c r="L10" s="64">
        <v>1</v>
      </c>
      <c r="M10" s="64">
        <v>1</v>
      </c>
      <c r="N10" s="64">
        <v>1</v>
      </c>
      <c r="O10" s="64">
        <v>1</v>
      </c>
      <c r="P10" s="64">
        <v>1</v>
      </c>
      <c r="Q10" s="64">
        <v>0.94</v>
      </c>
      <c r="R10" s="64">
        <v>1</v>
      </c>
      <c r="S10" s="64">
        <v>1</v>
      </c>
      <c r="T10" s="64">
        <v>1</v>
      </c>
      <c r="U10" s="64">
        <v>1</v>
      </c>
      <c r="V10" s="64">
        <v>0.5</v>
      </c>
      <c r="W10" s="64">
        <v>0.2</v>
      </c>
      <c r="X10" s="64">
        <v>0.2</v>
      </c>
      <c r="Y10" s="64">
        <v>0.2</v>
      </c>
      <c r="Z10" s="64">
        <v>0.2</v>
      </c>
      <c r="AA10" s="64">
        <v>0.2</v>
      </c>
      <c r="AB10" s="64">
        <v>0.2</v>
      </c>
      <c r="AC10" s="7"/>
    </row>
    <row r="11" spans="1:29" x14ac:dyDescent="0.35">
      <c r="A11" s="1"/>
      <c r="D11" t="s">
        <v>92</v>
      </c>
      <c r="E11" s="64">
        <v>0.2</v>
      </c>
      <c r="F11" s="64">
        <v>0.2</v>
      </c>
      <c r="G11" s="64">
        <v>0.2</v>
      </c>
      <c r="H11" s="64">
        <v>0.2</v>
      </c>
      <c r="I11" s="64">
        <v>0.2</v>
      </c>
      <c r="J11" s="64">
        <v>0.2</v>
      </c>
      <c r="K11" s="64">
        <v>0.2</v>
      </c>
      <c r="L11" s="64">
        <v>0.2</v>
      </c>
      <c r="M11" s="64">
        <v>0.2</v>
      </c>
      <c r="N11" s="64">
        <v>0.2</v>
      </c>
      <c r="O11" s="64">
        <v>0.2</v>
      </c>
      <c r="P11" s="64">
        <v>0.2</v>
      </c>
      <c r="Q11" s="64">
        <v>0.2</v>
      </c>
      <c r="R11" s="64">
        <v>0.2</v>
      </c>
      <c r="S11" s="64">
        <v>0.2</v>
      </c>
      <c r="T11" s="64">
        <v>0.2</v>
      </c>
      <c r="U11" s="64">
        <v>0.2</v>
      </c>
      <c r="V11" s="64">
        <v>0.2</v>
      </c>
      <c r="W11" s="64">
        <v>0.2</v>
      </c>
      <c r="X11" s="64">
        <v>0.2</v>
      </c>
      <c r="Y11" s="64">
        <v>0.2</v>
      </c>
      <c r="Z11" s="64">
        <v>0.2</v>
      </c>
      <c r="AA11" s="64">
        <v>0.2</v>
      </c>
      <c r="AB11" s="64">
        <v>0.2</v>
      </c>
      <c r="AC11" s="7"/>
    </row>
    <row r="12" spans="1:29" x14ac:dyDescent="0.35">
      <c r="A12" s="1"/>
      <c r="D12" t="s">
        <v>93</v>
      </c>
      <c r="E12" s="64">
        <v>0.2</v>
      </c>
      <c r="F12" s="64">
        <v>0.2</v>
      </c>
      <c r="G12" s="64">
        <v>0.2</v>
      </c>
      <c r="H12" s="64">
        <v>0.2</v>
      </c>
      <c r="I12" s="64">
        <v>0.2</v>
      </c>
      <c r="J12" s="64">
        <v>0.2</v>
      </c>
      <c r="K12" s="64">
        <v>0.2</v>
      </c>
      <c r="L12" s="64">
        <v>0.2</v>
      </c>
      <c r="M12" s="64">
        <v>0.2</v>
      </c>
      <c r="N12" s="64">
        <v>0.2</v>
      </c>
      <c r="O12" s="64">
        <v>0.2</v>
      </c>
      <c r="P12" s="64">
        <v>0.2</v>
      </c>
      <c r="Q12" s="64">
        <v>0.2</v>
      </c>
      <c r="R12" s="64">
        <v>0.2</v>
      </c>
      <c r="S12" s="64">
        <v>0.2</v>
      </c>
      <c r="T12" s="64">
        <v>0.2</v>
      </c>
      <c r="U12" s="64">
        <v>0.2</v>
      </c>
      <c r="V12" s="64">
        <v>0.2</v>
      </c>
      <c r="W12" s="64">
        <v>0.2</v>
      </c>
      <c r="X12" s="64">
        <v>0.2</v>
      </c>
      <c r="Y12" s="64">
        <v>0.2</v>
      </c>
      <c r="Z12" s="64">
        <v>0.2</v>
      </c>
      <c r="AA12" s="64">
        <v>0.2</v>
      </c>
      <c r="AB12" s="64">
        <v>0.2</v>
      </c>
      <c r="AC12" s="7"/>
    </row>
    <row r="13" spans="1:29" x14ac:dyDescent="0.35">
      <c r="A13" s="1"/>
      <c r="D13" t="s">
        <v>94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0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4">
        <v>0</v>
      </c>
      <c r="AA13" s="64">
        <v>0</v>
      </c>
      <c r="AB13" s="64">
        <v>0</v>
      </c>
      <c r="AC13" s="7"/>
    </row>
    <row r="14" spans="1:29" x14ac:dyDescent="0.35">
      <c r="A14" s="1"/>
      <c r="D14" t="s">
        <v>95</v>
      </c>
      <c r="E14" s="64">
        <v>1</v>
      </c>
      <c r="F14" s="64">
        <v>1</v>
      </c>
      <c r="G14" s="64">
        <v>1</v>
      </c>
      <c r="H14" s="64">
        <v>1</v>
      </c>
      <c r="I14" s="64">
        <v>1</v>
      </c>
      <c r="J14" s="64">
        <v>1</v>
      </c>
      <c r="K14" s="64">
        <v>1</v>
      </c>
      <c r="L14" s="64">
        <v>1</v>
      </c>
      <c r="M14" s="64">
        <v>1</v>
      </c>
      <c r="N14" s="64">
        <v>1</v>
      </c>
      <c r="O14" s="64">
        <v>1</v>
      </c>
      <c r="P14" s="64">
        <v>1</v>
      </c>
      <c r="Q14" s="64">
        <v>1</v>
      </c>
      <c r="R14" s="64">
        <v>1</v>
      </c>
      <c r="S14" s="64">
        <v>1</v>
      </c>
      <c r="T14" s="64">
        <v>1</v>
      </c>
      <c r="U14" s="64">
        <v>1</v>
      </c>
      <c r="V14" s="64">
        <v>1</v>
      </c>
      <c r="W14" s="64">
        <v>1</v>
      </c>
      <c r="X14" s="64">
        <v>1</v>
      </c>
      <c r="Y14" s="64">
        <v>1</v>
      </c>
      <c r="Z14" s="64">
        <v>1</v>
      </c>
      <c r="AA14" s="64">
        <v>1</v>
      </c>
      <c r="AB14" s="64">
        <v>1</v>
      </c>
      <c r="AC14" s="7"/>
    </row>
    <row r="15" spans="1:29" x14ac:dyDescent="0.35">
      <c r="A15" s="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7"/>
    </row>
    <row r="16" spans="1:29" x14ac:dyDescent="0.35">
      <c r="A16" s="26" t="s">
        <v>162</v>
      </c>
      <c r="B16" t="s">
        <v>89</v>
      </c>
      <c r="C16" t="s">
        <v>90</v>
      </c>
      <c r="D16" t="s">
        <v>91</v>
      </c>
      <c r="E16" s="31">
        <v>0.18</v>
      </c>
      <c r="F16" s="31">
        <v>0.18</v>
      </c>
      <c r="G16" s="31">
        <v>0.18</v>
      </c>
      <c r="H16" s="31">
        <v>0.18</v>
      </c>
      <c r="I16" s="31">
        <v>0.18</v>
      </c>
      <c r="J16" s="31">
        <v>0.23</v>
      </c>
      <c r="K16" s="31">
        <v>0.23</v>
      </c>
      <c r="L16" s="31">
        <v>0.28560000000000002</v>
      </c>
      <c r="M16" s="31">
        <v>0.6120000000000001</v>
      </c>
      <c r="N16" s="31">
        <v>0.6120000000000001</v>
      </c>
      <c r="O16" s="31">
        <v>0.6120000000000001</v>
      </c>
      <c r="P16" s="31">
        <v>0.6120000000000001</v>
      </c>
      <c r="Q16" s="31">
        <v>0.54400000000000004</v>
      </c>
      <c r="R16" s="31">
        <v>0.6120000000000001</v>
      </c>
      <c r="S16" s="31">
        <v>0.6120000000000001</v>
      </c>
      <c r="T16" s="31">
        <v>0.6120000000000001</v>
      </c>
      <c r="U16" s="31">
        <v>0.6120000000000001</v>
      </c>
      <c r="V16" s="31">
        <v>0.4148</v>
      </c>
      <c r="W16" s="31">
        <v>0.28560000000000002</v>
      </c>
      <c r="X16" s="31">
        <v>0.28560000000000002</v>
      </c>
      <c r="Y16" s="31">
        <v>0.21760000000000002</v>
      </c>
      <c r="Z16" s="31">
        <v>0.21760000000000002</v>
      </c>
      <c r="AA16" s="31">
        <v>0.23</v>
      </c>
      <c r="AB16" s="31">
        <v>0.18</v>
      </c>
      <c r="AC16" s="7"/>
    </row>
    <row r="17" spans="1:29" x14ac:dyDescent="0.35">
      <c r="A17" s="1"/>
      <c r="D17" t="s">
        <v>92</v>
      </c>
      <c r="E17" s="31">
        <v>0.18</v>
      </c>
      <c r="F17" s="31">
        <v>0.18</v>
      </c>
      <c r="G17" s="31">
        <v>0.18</v>
      </c>
      <c r="H17" s="31">
        <v>0.18</v>
      </c>
      <c r="I17" s="31">
        <v>0.18</v>
      </c>
      <c r="J17" s="31">
        <v>0.18</v>
      </c>
      <c r="K17" s="31">
        <v>0.18</v>
      </c>
      <c r="L17" s="31">
        <v>0.18</v>
      </c>
      <c r="M17" s="31">
        <v>0.18</v>
      </c>
      <c r="N17" s="31">
        <v>0.18</v>
      </c>
      <c r="O17" s="31">
        <v>0.18</v>
      </c>
      <c r="P17" s="31">
        <v>0.18</v>
      </c>
      <c r="Q17" s="31">
        <v>0.18</v>
      </c>
      <c r="R17" s="31">
        <v>0.18</v>
      </c>
      <c r="S17" s="31">
        <v>0.18</v>
      </c>
      <c r="T17" s="31">
        <v>0.18</v>
      </c>
      <c r="U17" s="31">
        <v>0.18</v>
      </c>
      <c r="V17" s="31">
        <v>0.18</v>
      </c>
      <c r="W17" s="31">
        <v>0.18</v>
      </c>
      <c r="X17" s="31">
        <v>0.18</v>
      </c>
      <c r="Y17" s="31">
        <v>0.18</v>
      </c>
      <c r="Z17" s="31">
        <v>0.18</v>
      </c>
      <c r="AA17" s="31">
        <v>0.18</v>
      </c>
      <c r="AB17" s="31">
        <v>0.18</v>
      </c>
      <c r="AC17" s="7"/>
    </row>
    <row r="18" spans="1:29" x14ac:dyDescent="0.35">
      <c r="A18" s="1"/>
      <c r="D18" t="s">
        <v>93</v>
      </c>
      <c r="E18" s="31">
        <v>0.18</v>
      </c>
      <c r="F18" s="31">
        <v>0.18</v>
      </c>
      <c r="G18" s="31">
        <v>0.18</v>
      </c>
      <c r="H18" s="31">
        <v>0.18</v>
      </c>
      <c r="I18" s="31">
        <v>0.18</v>
      </c>
      <c r="J18" s="31">
        <v>0.18</v>
      </c>
      <c r="K18" s="31">
        <v>0.18</v>
      </c>
      <c r="L18" s="31">
        <v>0.18</v>
      </c>
      <c r="M18" s="31">
        <v>0.18</v>
      </c>
      <c r="N18" s="31">
        <v>0.18</v>
      </c>
      <c r="O18" s="31">
        <v>0.18</v>
      </c>
      <c r="P18" s="31">
        <v>0.18</v>
      </c>
      <c r="Q18" s="31">
        <v>0.18</v>
      </c>
      <c r="R18" s="31">
        <v>0.18</v>
      </c>
      <c r="S18" s="31">
        <v>0.18</v>
      </c>
      <c r="T18" s="31">
        <v>0.18</v>
      </c>
      <c r="U18" s="31">
        <v>0.18</v>
      </c>
      <c r="V18" s="31">
        <v>0.18</v>
      </c>
      <c r="W18" s="31">
        <v>0.18</v>
      </c>
      <c r="X18" s="31">
        <v>0.18</v>
      </c>
      <c r="Y18" s="31">
        <v>0.18</v>
      </c>
      <c r="Z18" s="31">
        <v>0.18</v>
      </c>
      <c r="AA18" s="31">
        <v>0.18</v>
      </c>
      <c r="AB18" s="31">
        <v>0.18</v>
      </c>
      <c r="AC18" s="7"/>
    </row>
    <row r="19" spans="1:29" x14ac:dyDescent="0.35">
      <c r="A19" s="1"/>
      <c r="D19" t="s">
        <v>94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7"/>
    </row>
    <row r="20" spans="1:29" x14ac:dyDescent="0.35">
      <c r="A20" s="1"/>
      <c r="D20" t="s">
        <v>95</v>
      </c>
      <c r="E20" s="31">
        <v>0.61</v>
      </c>
      <c r="F20" s="31">
        <v>0.61</v>
      </c>
      <c r="G20" s="31">
        <v>0.61</v>
      </c>
      <c r="H20" s="31">
        <v>0.61</v>
      </c>
      <c r="I20" s="31">
        <v>0.61</v>
      </c>
      <c r="J20" s="31">
        <v>0.61</v>
      </c>
      <c r="K20" s="31">
        <v>0.61</v>
      </c>
      <c r="L20" s="31">
        <v>0.61</v>
      </c>
      <c r="M20" s="31">
        <v>0.61</v>
      </c>
      <c r="N20" s="31">
        <v>0.61</v>
      </c>
      <c r="O20" s="31">
        <v>0.61</v>
      </c>
      <c r="P20" s="31">
        <v>0.61</v>
      </c>
      <c r="Q20" s="31">
        <v>0.61</v>
      </c>
      <c r="R20" s="31">
        <v>0.61</v>
      </c>
      <c r="S20" s="31">
        <v>0.61</v>
      </c>
      <c r="T20" s="31">
        <v>0.61</v>
      </c>
      <c r="U20" s="31">
        <v>0.61</v>
      </c>
      <c r="V20" s="31">
        <v>0.61</v>
      </c>
      <c r="W20" s="31">
        <v>0.61</v>
      </c>
      <c r="X20" s="31">
        <v>0.61</v>
      </c>
      <c r="Y20" s="31">
        <v>0.61</v>
      </c>
      <c r="Z20" s="31">
        <v>0.61</v>
      </c>
      <c r="AA20" s="31">
        <v>0.61</v>
      </c>
      <c r="AB20" s="31">
        <v>0.61</v>
      </c>
      <c r="AC20" s="7"/>
    </row>
    <row r="21" spans="1:29" x14ac:dyDescent="0.35">
      <c r="A21" s="1"/>
      <c r="AC21" s="7"/>
    </row>
    <row r="22" spans="1:29" x14ac:dyDescent="0.35">
      <c r="A22" s="1" t="s">
        <v>163</v>
      </c>
      <c r="B22" t="s">
        <v>99</v>
      </c>
      <c r="C22" t="s">
        <v>90</v>
      </c>
      <c r="D22" t="s">
        <v>91</v>
      </c>
      <c r="E22" s="32">
        <v>65</v>
      </c>
      <c r="F22" s="32">
        <v>65</v>
      </c>
      <c r="G22" s="32">
        <v>65</v>
      </c>
      <c r="H22" s="32">
        <v>65</v>
      </c>
      <c r="I22" s="32">
        <v>68</v>
      </c>
      <c r="J22" s="32">
        <v>68</v>
      </c>
      <c r="K22" s="32">
        <v>68.95</v>
      </c>
      <c r="L22" s="32">
        <v>68.95</v>
      </c>
      <c r="M22" s="32">
        <v>68.95</v>
      </c>
      <c r="N22" s="32">
        <v>68.95</v>
      </c>
      <c r="O22" s="32">
        <v>68.95</v>
      </c>
      <c r="P22" s="32">
        <v>68.95</v>
      </c>
      <c r="Q22" s="32">
        <v>68.95</v>
      </c>
      <c r="R22" s="32">
        <v>68.95</v>
      </c>
      <c r="S22" s="32">
        <v>68.95</v>
      </c>
      <c r="T22" s="32">
        <v>68.95</v>
      </c>
      <c r="U22" s="32">
        <v>68.95</v>
      </c>
      <c r="V22" s="32">
        <v>68.95</v>
      </c>
      <c r="W22" s="32">
        <v>68.95</v>
      </c>
      <c r="X22" s="32">
        <v>68.95</v>
      </c>
      <c r="Y22" s="32">
        <v>68.95</v>
      </c>
      <c r="Z22" s="32">
        <v>68.95</v>
      </c>
      <c r="AA22" s="32">
        <v>65</v>
      </c>
      <c r="AB22" s="32">
        <v>65</v>
      </c>
    </row>
    <row r="23" spans="1:29" x14ac:dyDescent="0.35">
      <c r="A23" s="1"/>
      <c r="D23" t="s">
        <v>92</v>
      </c>
      <c r="E23" s="32">
        <v>65</v>
      </c>
      <c r="F23" s="32">
        <v>65</v>
      </c>
      <c r="G23" s="32">
        <v>65</v>
      </c>
      <c r="H23" s="32">
        <v>65</v>
      </c>
      <c r="I23" s="32">
        <v>65</v>
      </c>
      <c r="J23" s="32">
        <v>65</v>
      </c>
      <c r="K23" s="32">
        <v>65</v>
      </c>
      <c r="L23" s="32">
        <v>65</v>
      </c>
      <c r="M23" s="32">
        <v>65</v>
      </c>
      <c r="N23" s="32">
        <v>65</v>
      </c>
      <c r="O23" s="32">
        <v>65</v>
      </c>
      <c r="P23" s="32">
        <v>65</v>
      </c>
      <c r="Q23" s="32">
        <v>65</v>
      </c>
      <c r="R23" s="32">
        <v>65</v>
      </c>
      <c r="S23" s="32">
        <v>65</v>
      </c>
      <c r="T23" s="32">
        <v>65</v>
      </c>
      <c r="U23" s="32">
        <v>65</v>
      </c>
      <c r="V23" s="32">
        <v>65</v>
      </c>
      <c r="W23" s="32">
        <v>65</v>
      </c>
      <c r="X23" s="32">
        <v>65</v>
      </c>
      <c r="Y23" s="32">
        <v>65</v>
      </c>
      <c r="Z23" s="32">
        <v>65</v>
      </c>
      <c r="AA23" s="32">
        <v>65</v>
      </c>
      <c r="AB23" s="32">
        <v>65</v>
      </c>
    </row>
    <row r="24" spans="1:29" x14ac:dyDescent="0.35">
      <c r="A24" s="1"/>
      <c r="D24" t="s">
        <v>93</v>
      </c>
      <c r="E24" s="32">
        <v>65</v>
      </c>
      <c r="F24" s="32">
        <v>65</v>
      </c>
      <c r="G24" s="32">
        <v>65</v>
      </c>
      <c r="H24" s="32">
        <v>65</v>
      </c>
      <c r="I24" s="32">
        <v>65</v>
      </c>
      <c r="J24" s="32">
        <v>65</v>
      </c>
      <c r="K24" s="32">
        <v>65</v>
      </c>
      <c r="L24" s="32">
        <v>65</v>
      </c>
      <c r="M24" s="32">
        <v>65</v>
      </c>
      <c r="N24" s="32">
        <v>65</v>
      </c>
      <c r="O24" s="32">
        <v>65</v>
      </c>
      <c r="P24" s="32">
        <v>65</v>
      </c>
      <c r="Q24" s="32">
        <v>65</v>
      </c>
      <c r="R24" s="32">
        <v>65</v>
      </c>
      <c r="S24" s="32">
        <v>65</v>
      </c>
      <c r="T24" s="32">
        <v>65</v>
      </c>
      <c r="U24" s="32">
        <v>65</v>
      </c>
      <c r="V24" s="32">
        <v>65</v>
      </c>
      <c r="W24" s="32">
        <v>65</v>
      </c>
      <c r="X24" s="32">
        <v>65</v>
      </c>
      <c r="Y24" s="32">
        <v>65</v>
      </c>
      <c r="Z24" s="32">
        <v>65</v>
      </c>
      <c r="AA24" s="32">
        <v>65</v>
      </c>
      <c r="AB24" s="32">
        <v>65</v>
      </c>
    </row>
    <row r="25" spans="1:29" x14ac:dyDescent="0.35">
      <c r="A25" s="1"/>
      <c r="D25" t="s">
        <v>94</v>
      </c>
      <c r="E25" s="32">
        <v>70</v>
      </c>
      <c r="F25" s="32">
        <v>70</v>
      </c>
      <c r="G25" s="32">
        <v>70</v>
      </c>
      <c r="H25" s="32">
        <v>70</v>
      </c>
      <c r="I25" s="32">
        <v>70</v>
      </c>
      <c r="J25" s="32">
        <v>70</v>
      </c>
      <c r="K25" s="32">
        <v>70</v>
      </c>
      <c r="L25" s="32">
        <v>70</v>
      </c>
      <c r="M25" s="32">
        <v>70</v>
      </c>
      <c r="N25" s="32">
        <v>70</v>
      </c>
      <c r="O25" s="32">
        <v>70</v>
      </c>
      <c r="P25" s="32">
        <v>70</v>
      </c>
      <c r="Q25" s="32">
        <v>70</v>
      </c>
      <c r="R25" s="32">
        <v>70</v>
      </c>
      <c r="S25" s="32">
        <v>70</v>
      </c>
      <c r="T25" s="32">
        <v>70</v>
      </c>
      <c r="U25" s="32">
        <v>70</v>
      </c>
      <c r="V25" s="32">
        <v>70</v>
      </c>
      <c r="W25" s="32">
        <v>70</v>
      </c>
      <c r="X25" s="32">
        <v>70</v>
      </c>
      <c r="Y25" s="32">
        <v>70</v>
      </c>
      <c r="Z25" s="32">
        <v>70</v>
      </c>
      <c r="AA25" s="32">
        <v>70</v>
      </c>
      <c r="AB25" s="32">
        <v>70</v>
      </c>
    </row>
    <row r="26" spans="1:29" x14ac:dyDescent="0.35">
      <c r="A26" s="1"/>
      <c r="D26" t="s">
        <v>95</v>
      </c>
      <c r="E26" s="32">
        <v>70</v>
      </c>
      <c r="F26" s="32">
        <v>70</v>
      </c>
      <c r="G26" s="32">
        <v>70</v>
      </c>
      <c r="H26" s="32">
        <v>70</v>
      </c>
      <c r="I26" s="32">
        <v>70</v>
      </c>
      <c r="J26" s="32">
        <v>70</v>
      </c>
      <c r="K26" s="32">
        <v>70</v>
      </c>
      <c r="L26" s="32">
        <v>70</v>
      </c>
      <c r="M26" s="32">
        <v>70</v>
      </c>
      <c r="N26" s="32">
        <v>70</v>
      </c>
      <c r="O26" s="32">
        <v>70</v>
      </c>
      <c r="P26" s="32">
        <v>70</v>
      </c>
      <c r="Q26" s="32">
        <v>70</v>
      </c>
      <c r="R26" s="32">
        <v>70</v>
      </c>
      <c r="S26" s="32">
        <v>70</v>
      </c>
      <c r="T26" s="32">
        <v>70</v>
      </c>
      <c r="U26" s="32">
        <v>70</v>
      </c>
      <c r="V26" s="32">
        <v>70</v>
      </c>
      <c r="W26" s="32">
        <v>70</v>
      </c>
      <c r="X26" s="32">
        <v>70</v>
      </c>
      <c r="Y26" s="32">
        <v>70</v>
      </c>
      <c r="Z26" s="32">
        <v>70</v>
      </c>
      <c r="AA26" s="32">
        <v>70</v>
      </c>
      <c r="AB26" s="32">
        <v>70</v>
      </c>
    </row>
    <row r="27" spans="1:29" x14ac:dyDescent="0.35">
      <c r="A27" s="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</row>
    <row r="28" spans="1:29" x14ac:dyDescent="0.35">
      <c r="A28" s="1" t="s">
        <v>164</v>
      </c>
      <c r="B28" t="s">
        <v>99</v>
      </c>
      <c r="C28" t="s">
        <v>90</v>
      </c>
      <c r="D28" t="s">
        <v>91</v>
      </c>
      <c r="E28" s="32">
        <v>80.06</v>
      </c>
      <c r="F28" s="32">
        <v>80.06</v>
      </c>
      <c r="G28" s="32">
        <v>80.06</v>
      </c>
      <c r="H28" s="32">
        <v>80.06</v>
      </c>
      <c r="I28" s="32">
        <v>78.08</v>
      </c>
      <c r="J28" s="32">
        <v>77</v>
      </c>
      <c r="K28" s="32">
        <v>75.2</v>
      </c>
      <c r="L28" s="32">
        <v>75.2</v>
      </c>
      <c r="M28" s="32">
        <v>75.2</v>
      </c>
      <c r="N28" s="32">
        <v>75.2</v>
      </c>
      <c r="O28" s="32">
        <v>75.2</v>
      </c>
      <c r="P28" s="32">
        <v>75.2</v>
      </c>
      <c r="Q28" s="32">
        <v>75.2</v>
      </c>
      <c r="R28" s="32">
        <v>75.2</v>
      </c>
      <c r="S28" s="32">
        <v>75.2</v>
      </c>
      <c r="T28" s="32">
        <v>75.2</v>
      </c>
      <c r="U28" s="32">
        <v>75.2</v>
      </c>
      <c r="V28" s="32">
        <v>75.2</v>
      </c>
      <c r="W28" s="32">
        <v>75.2</v>
      </c>
      <c r="X28" s="32">
        <v>75.2</v>
      </c>
      <c r="Y28" s="32">
        <v>75.2</v>
      </c>
      <c r="Z28" s="32">
        <v>75.2</v>
      </c>
      <c r="AA28" s="32">
        <v>80.06</v>
      </c>
      <c r="AB28" s="32">
        <v>80.06</v>
      </c>
    </row>
    <row r="29" spans="1:29" x14ac:dyDescent="0.35">
      <c r="A29" s="1"/>
      <c r="D29" t="s">
        <v>92</v>
      </c>
      <c r="E29" s="32">
        <v>80.06</v>
      </c>
      <c r="F29" s="32">
        <v>80.06</v>
      </c>
      <c r="G29" s="32">
        <v>80.06</v>
      </c>
      <c r="H29" s="32">
        <v>80.06</v>
      </c>
      <c r="I29" s="32">
        <v>80.06</v>
      </c>
      <c r="J29" s="32">
        <v>80.06</v>
      </c>
      <c r="K29" s="32">
        <v>80.06</v>
      </c>
      <c r="L29" s="32">
        <v>80.06</v>
      </c>
      <c r="M29" s="32">
        <v>80.06</v>
      </c>
      <c r="N29" s="32">
        <v>80.06</v>
      </c>
      <c r="O29" s="32">
        <v>80.06</v>
      </c>
      <c r="P29" s="32">
        <v>80.06</v>
      </c>
      <c r="Q29" s="32">
        <v>80.06</v>
      </c>
      <c r="R29" s="32">
        <v>80.06</v>
      </c>
      <c r="S29" s="32">
        <v>80.06</v>
      </c>
      <c r="T29" s="32">
        <v>80.06</v>
      </c>
      <c r="U29" s="32">
        <v>80.06</v>
      </c>
      <c r="V29" s="32">
        <v>80.06</v>
      </c>
      <c r="W29" s="32">
        <v>80.06</v>
      </c>
      <c r="X29" s="32">
        <v>80.06</v>
      </c>
      <c r="Y29" s="32">
        <v>80.06</v>
      </c>
      <c r="Z29" s="32">
        <v>80.06</v>
      </c>
      <c r="AA29" s="32">
        <v>80.06</v>
      </c>
      <c r="AB29" s="32">
        <v>80.06</v>
      </c>
    </row>
    <row r="30" spans="1:29" x14ac:dyDescent="0.35">
      <c r="A30" s="1"/>
      <c r="D30" t="s">
        <v>93</v>
      </c>
      <c r="E30" s="32">
        <v>80.06</v>
      </c>
      <c r="F30" s="32">
        <v>80.06</v>
      </c>
      <c r="G30" s="32">
        <v>80.06</v>
      </c>
      <c r="H30" s="32">
        <v>80.06</v>
      </c>
      <c r="I30" s="32">
        <v>80.06</v>
      </c>
      <c r="J30" s="32">
        <v>80.06</v>
      </c>
      <c r="K30" s="32">
        <v>80.06</v>
      </c>
      <c r="L30" s="32">
        <v>80.06</v>
      </c>
      <c r="M30" s="32">
        <v>80.06</v>
      </c>
      <c r="N30" s="32">
        <v>80.06</v>
      </c>
      <c r="O30" s="32">
        <v>80.06</v>
      </c>
      <c r="P30" s="32">
        <v>80.06</v>
      </c>
      <c r="Q30" s="32">
        <v>80.06</v>
      </c>
      <c r="R30" s="32">
        <v>80.06</v>
      </c>
      <c r="S30" s="32">
        <v>80.06</v>
      </c>
      <c r="T30" s="32">
        <v>80.06</v>
      </c>
      <c r="U30" s="32">
        <v>80.06</v>
      </c>
      <c r="V30" s="32">
        <v>80.06</v>
      </c>
      <c r="W30" s="32">
        <v>80.06</v>
      </c>
      <c r="X30" s="32">
        <v>80.06</v>
      </c>
      <c r="Y30" s="32">
        <v>80.06</v>
      </c>
      <c r="Z30" s="32">
        <v>80.06</v>
      </c>
      <c r="AA30" s="32">
        <v>80.06</v>
      </c>
      <c r="AB30" s="32">
        <v>80.06</v>
      </c>
    </row>
    <row r="31" spans="1:29" x14ac:dyDescent="0.35">
      <c r="A31" s="1"/>
      <c r="D31" t="s">
        <v>94</v>
      </c>
      <c r="E31" s="32">
        <v>75.2</v>
      </c>
      <c r="F31" s="32">
        <v>75.2</v>
      </c>
      <c r="G31" s="32">
        <v>75.2</v>
      </c>
      <c r="H31" s="32">
        <v>75.2</v>
      </c>
      <c r="I31" s="32">
        <v>75.2</v>
      </c>
      <c r="J31" s="32">
        <v>75.2</v>
      </c>
      <c r="K31" s="32">
        <v>75.2</v>
      </c>
      <c r="L31" s="32">
        <v>75.2</v>
      </c>
      <c r="M31" s="32">
        <v>75.2</v>
      </c>
      <c r="N31" s="32">
        <v>75.2</v>
      </c>
      <c r="O31" s="32">
        <v>75.2</v>
      </c>
      <c r="P31" s="32">
        <v>75.2</v>
      </c>
      <c r="Q31" s="32">
        <v>75.2</v>
      </c>
      <c r="R31" s="32">
        <v>75.2</v>
      </c>
      <c r="S31" s="32">
        <v>75.2</v>
      </c>
      <c r="T31" s="32">
        <v>75.2</v>
      </c>
      <c r="U31" s="32">
        <v>75.2</v>
      </c>
      <c r="V31" s="32">
        <v>75.2</v>
      </c>
      <c r="W31" s="32">
        <v>75.2</v>
      </c>
      <c r="X31" s="32">
        <v>75.2</v>
      </c>
      <c r="Y31" s="32">
        <v>75.2</v>
      </c>
      <c r="Z31" s="32">
        <v>75.2</v>
      </c>
      <c r="AA31" s="32">
        <v>75.2</v>
      </c>
      <c r="AB31" s="32">
        <v>75.2</v>
      </c>
    </row>
    <row r="32" spans="1:29" x14ac:dyDescent="0.35">
      <c r="A32" s="1"/>
      <c r="D32" t="s">
        <v>95</v>
      </c>
      <c r="E32" s="32">
        <v>75.2</v>
      </c>
      <c r="F32" s="32">
        <v>75.2</v>
      </c>
      <c r="G32" s="32">
        <v>75.2</v>
      </c>
      <c r="H32" s="32">
        <v>75.2</v>
      </c>
      <c r="I32" s="32">
        <v>75.2</v>
      </c>
      <c r="J32" s="32">
        <v>75.2</v>
      </c>
      <c r="K32" s="32">
        <v>75.2</v>
      </c>
      <c r="L32" s="32">
        <v>75.2</v>
      </c>
      <c r="M32" s="32">
        <v>75.2</v>
      </c>
      <c r="N32" s="32">
        <v>75.2</v>
      </c>
      <c r="O32" s="32">
        <v>75.2</v>
      </c>
      <c r="P32" s="32">
        <v>75.2</v>
      </c>
      <c r="Q32" s="32">
        <v>75.2</v>
      </c>
      <c r="R32" s="32">
        <v>75.2</v>
      </c>
      <c r="S32" s="32">
        <v>75.2</v>
      </c>
      <c r="T32" s="32">
        <v>75.2</v>
      </c>
      <c r="U32" s="32">
        <v>75.2</v>
      </c>
      <c r="V32" s="32">
        <v>75.2</v>
      </c>
      <c r="W32" s="32">
        <v>75.2</v>
      </c>
      <c r="X32" s="32">
        <v>75.2</v>
      </c>
      <c r="Y32" s="32">
        <v>75.2</v>
      </c>
      <c r="Z32" s="32">
        <v>75.2</v>
      </c>
      <c r="AA32" s="32">
        <v>75.2</v>
      </c>
      <c r="AB32" s="32">
        <v>75.2</v>
      </c>
    </row>
    <row r="33" spans="1:28" x14ac:dyDescent="0.35">
      <c r="A33" s="1"/>
    </row>
    <row r="34" spans="1:28" x14ac:dyDescent="0.35">
      <c r="A34" s="1" t="s">
        <v>165</v>
      </c>
      <c r="B34" t="s">
        <v>133</v>
      </c>
      <c r="C34" t="s">
        <v>90</v>
      </c>
      <c r="D34" t="s">
        <v>91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0</v>
      </c>
      <c r="Y34">
        <v>0</v>
      </c>
      <c r="Z34">
        <v>0</v>
      </c>
      <c r="AA34">
        <v>0</v>
      </c>
      <c r="AB34">
        <v>0</v>
      </c>
    </row>
    <row r="35" spans="1:28" x14ac:dyDescent="0.35">
      <c r="A35" s="1"/>
      <c r="D35" t="s">
        <v>92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</row>
    <row r="36" spans="1:28" x14ac:dyDescent="0.35">
      <c r="A36" s="1"/>
      <c r="D36" t="s">
        <v>93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</row>
    <row r="37" spans="1:28" x14ac:dyDescent="0.35">
      <c r="A37" s="1"/>
      <c r="D37" t="s">
        <v>94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0</v>
      </c>
      <c r="Y37">
        <v>0</v>
      </c>
      <c r="Z37">
        <v>0</v>
      </c>
      <c r="AA37">
        <v>0</v>
      </c>
      <c r="AB37">
        <v>0</v>
      </c>
    </row>
    <row r="38" spans="1:28" x14ac:dyDescent="0.35">
      <c r="A38" s="1"/>
      <c r="D38" t="s">
        <v>95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0</v>
      </c>
      <c r="Y38">
        <v>0</v>
      </c>
      <c r="Z38">
        <v>0</v>
      </c>
      <c r="AA38">
        <v>0</v>
      </c>
      <c r="AB38">
        <v>0</v>
      </c>
    </row>
    <row r="39" spans="1:28" x14ac:dyDescent="0.35">
      <c r="A39" s="30" t="s">
        <v>104</v>
      </c>
    </row>
    <row r="40" spans="1:28" x14ac:dyDescent="0.35">
      <c r="A40" s="1" t="s">
        <v>166</v>
      </c>
      <c r="B40" t="s">
        <v>133</v>
      </c>
      <c r="C40" t="s">
        <v>90</v>
      </c>
      <c r="D40" t="s">
        <v>91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</row>
    <row r="41" spans="1:28" x14ac:dyDescent="0.35">
      <c r="A41" s="1"/>
      <c r="D41" t="s">
        <v>92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</row>
    <row r="42" spans="1:28" x14ac:dyDescent="0.35">
      <c r="A42" s="1"/>
      <c r="D42" t="s">
        <v>93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</row>
    <row r="43" spans="1:28" x14ac:dyDescent="0.35">
      <c r="A43" s="1"/>
      <c r="D43" t="s">
        <v>94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0</v>
      </c>
      <c r="Y43">
        <v>0</v>
      </c>
      <c r="Z43">
        <v>0</v>
      </c>
      <c r="AA43">
        <v>0</v>
      </c>
      <c r="AB43">
        <v>0</v>
      </c>
    </row>
    <row r="44" spans="1:28" x14ac:dyDescent="0.35">
      <c r="A44" s="1"/>
      <c r="D44" t="s">
        <v>95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0</v>
      </c>
      <c r="Y44">
        <v>0</v>
      </c>
      <c r="Z44">
        <v>0</v>
      </c>
      <c r="AA44">
        <v>0</v>
      </c>
      <c r="AB44">
        <v>0</v>
      </c>
    </row>
    <row r="46" spans="1:28" s="7" customFormat="1" x14ac:dyDescent="0.35">
      <c r="A46" s="7" t="s">
        <v>167</v>
      </c>
      <c r="B46" s="7" t="s">
        <v>89</v>
      </c>
      <c r="C46" t="s">
        <v>90</v>
      </c>
      <c r="D46" t="s">
        <v>91</v>
      </c>
      <c r="E46" s="7">
        <v>1</v>
      </c>
      <c r="F46" s="7">
        <v>1</v>
      </c>
      <c r="G46" s="7">
        <v>1</v>
      </c>
      <c r="H46" s="7">
        <v>1</v>
      </c>
      <c r="I46" s="7">
        <v>1</v>
      </c>
      <c r="J46" s="7">
        <v>1</v>
      </c>
      <c r="K46" s="7">
        <v>0.25</v>
      </c>
      <c r="L46" s="7">
        <v>0.25</v>
      </c>
      <c r="M46" s="7">
        <v>0.25</v>
      </c>
      <c r="N46" s="7">
        <v>0.25</v>
      </c>
      <c r="O46" s="7">
        <v>0.25</v>
      </c>
      <c r="P46" s="7">
        <v>0.25</v>
      </c>
      <c r="Q46" s="7">
        <v>0.25</v>
      </c>
      <c r="R46" s="7">
        <v>0.25</v>
      </c>
      <c r="S46" s="7">
        <v>0.25</v>
      </c>
      <c r="T46" s="7">
        <v>0.25</v>
      </c>
      <c r="U46" s="7">
        <v>0.25</v>
      </c>
      <c r="V46" s="7">
        <v>0.25</v>
      </c>
      <c r="W46" s="7">
        <v>0.25</v>
      </c>
      <c r="X46" s="7">
        <v>1</v>
      </c>
      <c r="Y46" s="7">
        <v>1</v>
      </c>
      <c r="Z46" s="7">
        <v>1</v>
      </c>
      <c r="AA46" s="7">
        <v>1</v>
      </c>
      <c r="AB46" s="7">
        <v>1</v>
      </c>
    </row>
    <row r="47" spans="1:28" s="7" customFormat="1" x14ac:dyDescent="0.35">
      <c r="C47"/>
      <c r="D47" t="s">
        <v>92</v>
      </c>
      <c r="E47" s="7">
        <v>1</v>
      </c>
      <c r="F47" s="7">
        <v>1</v>
      </c>
      <c r="G47" s="7">
        <v>1</v>
      </c>
      <c r="H47" s="7">
        <v>1</v>
      </c>
      <c r="I47" s="7">
        <v>1</v>
      </c>
      <c r="J47" s="7">
        <v>1</v>
      </c>
      <c r="K47" s="7">
        <v>1</v>
      </c>
      <c r="L47" s="7">
        <v>1</v>
      </c>
      <c r="M47" s="7">
        <v>1</v>
      </c>
      <c r="N47" s="7">
        <v>1</v>
      </c>
      <c r="O47" s="7">
        <v>1</v>
      </c>
      <c r="P47" s="7">
        <v>1</v>
      </c>
      <c r="Q47" s="7">
        <v>1</v>
      </c>
      <c r="R47" s="7">
        <v>1</v>
      </c>
      <c r="S47" s="7">
        <v>1</v>
      </c>
      <c r="T47" s="7">
        <v>1</v>
      </c>
      <c r="U47" s="7">
        <v>1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</row>
    <row r="48" spans="1:28" s="7" customFormat="1" x14ac:dyDescent="0.35">
      <c r="C48"/>
      <c r="D48" t="s">
        <v>93</v>
      </c>
      <c r="E48" s="7">
        <v>1</v>
      </c>
      <c r="F48" s="7">
        <v>1</v>
      </c>
      <c r="G48" s="7">
        <v>1</v>
      </c>
      <c r="H48" s="7">
        <v>1</v>
      </c>
      <c r="I48" s="7">
        <v>1</v>
      </c>
      <c r="J48" s="7">
        <v>1</v>
      </c>
      <c r="K48" s="7">
        <v>1</v>
      </c>
      <c r="L48" s="7">
        <v>1</v>
      </c>
      <c r="M48" s="7">
        <v>1</v>
      </c>
      <c r="N48" s="7">
        <v>1</v>
      </c>
      <c r="O48" s="7">
        <v>1</v>
      </c>
      <c r="P48" s="7">
        <v>1</v>
      </c>
      <c r="Q48" s="7">
        <v>1</v>
      </c>
      <c r="R48" s="7">
        <v>1</v>
      </c>
      <c r="S48" s="7">
        <v>1</v>
      </c>
      <c r="T48" s="7">
        <v>1</v>
      </c>
      <c r="U48" s="7">
        <v>1</v>
      </c>
      <c r="V48" s="7">
        <v>1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1</v>
      </c>
    </row>
    <row r="49" spans="1:28" x14ac:dyDescent="0.35">
      <c r="D49" t="s">
        <v>94</v>
      </c>
      <c r="E49" s="7">
        <v>1</v>
      </c>
      <c r="F49" s="7">
        <v>1</v>
      </c>
      <c r="G49" s="7">
        <v>1</v>
      </c>
      <c r="H49" s="7">
        <v>1</v>
      </c>
      <c r="I49" s="7">
        <v>1</v>
      </c>
      <c r="J49" s="7">
        <v>1</v>
      </c>
      <c r="K49" s="7">
        <v>1</v>
      </c>
      <c r="L49" s="7">
        <v>1</v>
      </c>
      <c r="M49" s="7">
        <v>1</v>
      </c>
      <c r="N49" s="7">
        <v>1</v>
      </c>
      <c r="O49" s="7">
        <v>1</v>
      </c>
      <c r="P49" s="7">
        <v>1</v>
      </c>
      <c r="Q49" s="7">
        <v>1</v>
      </c>
      <c r="R49" s="7">
        <v>1</v>
      </c>
      <c r="S49" s="7">
        <v>1</v>
      </c>
      <c r="T49" s="7">
        <v>1</v>
      </c>
      <c r="U49" s="7">
        <v>1</v>
      </c>
      <c r="V49" s="7">
        <v>1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</row>
    <row r="50" spans="1:28" x14ac:dyDescent="0.35">
      <c r="D50" t="s">
        <v>95</v>
      </c>
      <c r="E50" s="7">
        <v>1</v>
      </c>
      <c r="F50" s="7">
        <v>1</v>
      </c>
      <c r="G50" s="7">
        <v>1</v>
      </c>
      <c r="H50" s="7">
        <v>1</v>
      </c>
      <c r="I50" s="7">
        <v>1</v>
      </c>
      <c r="J50" s="7">
        <v>1</v>
      </c>
      <c r="K50" s="7">
        <v>1</v>
      </c>
      <c r="L50" s="7">
        <v>1</v>
      </c>
      <c r="M50" s="7">
        <v>1</v>
      </c>
      <c r="N50" s="7">
        <v>1</v>
      </c>
      <c r="O50" s="7">
        <v>1</v>
      </c>
      <c r="P50" s="7">
        <v>1</v>
      </c>
      <c r="Q50" s="7">
        <v>1</v>
      </c>
      <c r="R50" s="7">
        <v>1</v>
      </c>
      <c r="S50" s="7">
        <v>1</v>
      </c>
      <c r="T50" s="7">
        <v>1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>
        <v>1</v>
      </c>
      <c r="AB50" s="7">
        <v>1</v>
      </c>
    </row>
    <row r="51" spans="1:28" x14ac:dyDescent="0.35">
      <c r="A51" s="30"/>
    </row>
    <row r="52" spans="1:28" x14ac:dyDescent="0.35">
      <c r="A52" s="14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EC9B0-3A0A-40FE-A4EE-5D8F6C11FCD3}">
  <sheetPr codeName="Sheet12">
    <tabColor theme="5"/>
  </sheetPr>
  <dimension ref="A1:AB26"/>
  <sheetViews>
    <sheetView zoomScale="70" zoomScaleNormal="70" workbookViewId="0">
      <selection activeCell="A9" sqref="A9"/>
    </sheetView>
  </sheetViews>
  <sheetFormatPr defaultRowHeight="14.5" x14ac:dyDescent="0.35"/>
  <cols>
    <col min="1" max="1" width="16" bestFit="1" customWidth="1"/>
  </cols>
  <sheetData>
    <row r="1" spans="1:28" s="7" customFormat="1" x14ac:dyDescent="0.35">
      <c r="A1" s="8" t="s">
        <v>60</v>
      </c>
      <c r="B1" s="9" t="s">
        <v>61</v>
      </c>
      <c r="C1" s="9" t="s">
        <v>62</v>
      </c>
      <c r="D1" s="9" t="s">
        <v>63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78</v>
      </c>
      <c r="T1" s="10" t="s">
        <v>79</v>
      </c>
      <c r="U1" s="10" t="s">
        <v>80</v>
      </c>
      <c r="V1" s="10" t="s">
        <v>81</v>
      </c>
      <c r="W1" s="10" t="s">
        <v>82</v>
      </c>
      <c r="X1" s="10" t="s">
        <v>83</v>
      </c>
      <c r="Y1" s="10" t="s">
        <v>84</v>
      </c>
      <c r="Z1" s="10" t="s">
        <v>85</v>
      </c>
      <c r="AA1" s="10" t="s">
        <v>86</v>
      </c>
      <c r="AB1" s="11" t="s">
        <v>87</v>
      </c>
    </row>
    <row r="3" spans="1:28" x14ac:dyDescent="0.35">
      <c r="A3" t="s">
        <v>168</v>
      </c>
      <c r="B3" t="s">
        <v>89</v>
      </c>
      <c r="C3" t="s">
        <v>158</v>
      </c>
      <c r="D3" t="s">
        <v>169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</row>
    <row r="4" spans="1:28" x14ac:dyDescent="0.35">
      <c r="D4" t="s">
        <v>170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</row>
    <row r="5" spans="1:28" x14ac:dyDescent="0.35">
      <c r="D5" t="s">
        <v>171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</row>
    <row r="6" spans="1:28" x14ac:dyDescent="0.35">
      <c r="D6" t="s">
        <v>95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</row>
    <row r="7" spans="1:28" x14ac:dyDescent="0.35">
      <c r="D7" t="s">
        <v>94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9" spans="1:28" x14ac:dyDescent="0.35">
      <c r="A9" s="2" t="s">
        <v>152</v>
      </c>
      <c r="B9" t="s">
        <v>89</v>
      </c>
      <c r="C9" t="s">
        <v>158</v>
      </c>
      <c r="D9" t="s">
        <v>169</v>
      </c>
      <c r="E9">
        <v>0.05</v>
      </c>
      <c r="F9">
        <v>0.05</v>
      </c>
      <c r="G9">
        <v>0.05</v>
      </c>
      <c r="H9">
        <v>0.05</v>
      </c>
      <c r="I9">
        <v>0.05</v>
      </c>
      <c r="J9">
        <v>0.1</v>
      </c>
      <c r="K9">
        <v>0.1</v>
      </c>
      <c r="L9">
        <v>0.3</v>
      </c>
      <c r="M9">
        <v>0.9</v>
      </c>
      <c r="N9">
        <v>0.9</v>
      </c>
      <c r="O9">
        <v>0.9</v>
      </c>
      <c r="P9">
        <v>0.9</v>
      </c>
      <c r="Q9">
        <v>0.9</v>
      </c>
      <c r="R9">
        <v>0.9</v>
      </c>
      <c r="S9">
        <v>0.9</v>
      </c>
      <c r="T9">
        <v>0.9</v>
      </c>
      <c r="U9">
        <v>0.9</v>
      </c>
      <c r="V9">
        <v>0.5</v>
      </c>
      <c r="W9">
        <v>0.3</v>
      </c>
      <c r="X9">
        <v>0.3</v>
      </c>
      <c r="Y9">
        <v>0.2</v>
      </c>
      <c r="Z9">
        <v>0.2</v>
      </c>
      <c r="AA9">
        <v>0.1</v>
      </c>
      <c r="AB9">
        <v>0.05</v>
      </c>
    </row>
    <row r="10" spans="1:28" x14ac:dyDescent="0.35">
      <c r="D10" t="s">
        <v>170</v>
      </c>
      <c r="E10">
        <v>0.05</v>
      </c>
      <c r="F10">
        <v>0.05</v>
      </c>
      <c r="G10">
        <v>0.05</v>
      </c>
      <c r="H10">
        <v>0.05</v>
      </c>
      <c r="I10">
        <v>0.05</v>
      </c>
      <c r="J10">
        <v>0.05</v>
      </c>
      <c r="K10">
        <v>0.1</v>
      </c>
      <c r="L10">
        <v>0.1</v>
      </c>
      <c r="M10">
        <v>0.3</v>
      </c>
      <c r="N10">
        <v>0.3</v>
      </c>
      <c r="O10">
        <v>0.3</v>
      </c>
      <c r="P10">
        <v>0.3</v>
      </c>
      <c r="Q10">
        <v>0.15</v>
      </c>
      <c r="R10">
        <v>0.15</v>
      </c>
      <c r="S10">
        <v>0.15</v>
      </c>
      <c r="T10">
        <v>0.15</v>
      </c>
      <c r="U10">
        <v>0.15</v>
      </c>
      <c r="V10">
        <v>0.05</v>
      </c>
      <c r="W10">
        <v>0.05</v>
      </c>
      <c r="X10">
        <v>0.05</v>
      </c>
      <c r="Y10">
        <v>0.05</v>
      </c>
      <c r="Z10">
        <v>0.05</v>
      </c>
      <c r="AA10">
        <v>0.05</v>
      </c>
      <c r="AB10">
        <v>0.05</v>
      </c>
    </row>
    <row r="11" spans="1:28" x14ac:dyDescent="0.35">
      <c r="D11" t="s">
        <v>171</v>
      </c>
      <c r="E11">
        <v>0.05</v>
      </c>
      <c r="F11">
        <v>0.05</v>
      </c>
      <c r="G11">
        <v>0.05</v>
      </c>
      <c r="H11">
        <v>0.05</v>
      </c>
      <c r="I11">
        <v>0.05</v>
      </c>
      <c r="J11">
        <v>0.05</v>
      </c>
      <c r="K11">
        <v>0.05</v>
      </c>
      <c r="L11">
        <v>0.05</v>
      </c>
      <c r="M11">
        <v>0.05</v>
      </c>
      <c r="N11">
        <v>0.05</v>
      </c>
      <c r="O11">
        <v>0.05</v>
      </c>
      <c r="P11">
        <v>0.05</v>
      </c>
      <c r="Q11">
        <v>0.05</v>
      </c>
      <c r="R11">
        <v>0.05</v>
      </c>
      <c r="S11">
        <v>0.05</v>
      </c>
      <c r="T11">
        <v>0.05</v>
      </c>
      <c r="U11">
        <v>0.05</v>
      </c>
      <c r="V11">
        <v>0.05</v>
      </c>
      <c r="W11">
        <v>0.05</v>
      </c>
      <c r="X11">
        <v>0.05</v>
      </c>
      <c r="Y11">
        <v>0.05</v>
      </c>
      <c r="Z11">
        <v>0.05</v>
      </c>
      <c r="AA11">
        <v>0.05</v>
      </c>
      <c r="AB11">
        <v>0.05</v>
      </c>
    </row>
    <row r="12" spans="1:28" x14ac:dyDescent="0.35">
      <c r="D12" t="s">
        <v>95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</row>
    <row r="13" spans="1:28" x14ac:dyDescent="0.35">
      <c r="D13" t="s">
        <v>94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6" spans="1:28" x14ac:dyDescent="0.35">
      <c r="A16" s="3" t="s">
        <v>172</v>
      </c>
      <c r="B16" s="4" t="s">
        <v>173</v>
      </c>
      <c r="C16" s="4" t="s">
        <v>158</v>
      </c>
      <c r="D16" s="4" t="s">
        <v>169</v>
      </c>
      <c r="E16" s="5">
        <v>64.400000000000006</v>
      </c>
      <c r="F16" s="5">
        <v>64.400000000000006</v>
      </c>
      <c r="G16" s="5">
        <v>64.400000000000006</v>
      </c>
      <c r="H16" s="5">
        <v>64.400000000000006</v>
      </c>
      <c r="I16" s="5">
        <v>64.400000000000006</v>
      </c>
      <c r="J16" s="5">
        <v>64.400000000000006</v>
      </c>
      <c r="K16" s="5">
        <v>64.400000000000006</v>
      </c>
      <c r="L16" s="5">
        <v>64.400000000000006</v>
      </c>
      <c r="M16" s="5">
        <v>64.400000000000006</v>
      </c>
      <c r="N16" s="5">
        <v>64.400000000000006</v>
      </c>
      <c r="O16" s="5">
        <v>64.400000000000006</v>
      </c>
      <c r="P16" s="5">
        <v>64.400000000000006</v>
      </c>
      <c r="Q16" s="5">
        <v>64.400000000000006</v>
      </c>
      <c r="R16" s="5">
        <v>64.400000000000006</v>
      </c>
      <c r="S16" s="5">
        <v>64.400000000000006</v>
      </c>
      <c r="T16" s="5">
        <v>64.400000000000006</v>
      </c>
      <c r="U16" s="5">
        <v>64.400000000000006</v>
      </c>
      <c r="V16" s="5">
        <v>64.400000000000006</v>
      </c>
      <c r="W16" s="5">
        <v>64.400000000000006</v>
      </c>
      <c r="X16" s="5">
        <v>64.400000000000006</v>
      </c>
      <c r="Y16" s="5">
        <v>64.400000000000006</v>
      </c>
      <c r="Z16" s="5">
        <v>64.400000000000006</v>
      </c>
      <c r="AA16" s="5">
        <v>64.400000000000006</v>
      </c>
      <c r="AB16" s="6">
        <v>64.400000000000006</v>
      </c>
    </row>
    <row r="17" spans="1:28" x14ac:dyDescent="0.35">
      <c r="A17" s="3"/>
      <c r="B17" s="4" t="s">
        <v>174</v>
      </c>
      <c r="C17" s="4"/>
      <c r="D17" s="4" t="s">
        <v>95</v>
      </c>
      <c r="E17" s="5">
        <v>64.400000000000006</v>
      </c>
      <c r="F17" s="5">
        <v>64.400000000000006</v>
      </c>
      <c r="G17" s="5">
        <v>64.400000000000006</v>
      </c>
      <c r="H17" s="5">
        <v>64.400000000000006</v>
      </c>
      <c r="I17" s="5">
        <v>64.400000000000006</v>
      </c>
      <c r="J17" s="5">
        <v>64.400000000000006</v>
      </c>
      <c r="K17" s="5">
        <v>64.400000000000006</v>
      </c>
      <c r="L17" s="5">
        <v>64.400000000000006</v>
      </c>
      <c r="M17" s="5">
        <v>64.400000000000006</v>
      </c>
      <c r="N17" s="5">
        <v>64.400000000000006</v>
      </c>
      <c r="O17" s="5">
        <v>64.400000000000006</v>
      </c>
      <c r="P17" s="5">
        <v>64.400000000000006</v>
      </c>
      <c r="Q17" s="5">
        <v>64.400000000000006</v>
      </c>
      <c r="R17" s="5">
        <v>64.400000000000006</v>
      </c>
      <c r="S17" s="5">
        <v>64.400000000000006</v>
      </c>
      <c r="T17" s="5">
        <v>64.400000000000006</v>
      </c>
      <c r="U17" s="5">
        <v>64.400000000000006</v>
      </c>
      <c r="V17" s="5">
        <v>64.400000000000006</v>
      </c>
      <c r="W17" s="5">
        <v>64.400000000000006</v>
      </c>
      <c r="X17" s="5">
        <v>64.400000000000006</v>
      </c>
      <c r="Y17" s="5">
        <v>64.400000000000006</v>
      </c>
      <c r="Z17" s="5">
        <v>64.400000000000006</v>
      </c>
      <c r="AA17" s="5">
        <v>64.400000000000006</v>
      </c>
      <c r="AB17" s="6">
        <v>64.400000000000006</v>
      </c>
    </row>
    <row r="18" spans="1:28" x14ac:dyDescent="0.35">
      <c r="A18" s="3"/>
      <c r="B18" s="4"/>
      <c r="C18" s="4"/>
      <c r="D18" s="4" t="s">
        <v>170</v>
      </c>
      <c r="E18" s="5">
        <v>64.400000000000006</v>
      </c>
      <c r="F18" s="5">
        <v>64.400000000000006</v>
      </c>
      <c r="G18" s="5">
        <v>64.400000000000006</v>
      </c>
      <c r="H18" s="5">
        <v>64.400000000000006</v>
      </c>
      <c r="I18" s="5">
        <v>64.400000000000006</v>
      </c>
      <c r="J18" s="5">
        <v>64.400000000000006</v>
      </c>
      <c r="K18" s="5">
        <v>64.400000000000006</v>
      </c>
      <c r="L18" s="5">
        <v>64.400000000000006</v>
      </c>
      <c r="M18" s="5">
        <v>64.400000000000006</v>
      </c>
      <c r="N18" s="5">
        <v>64.400000000000006</v>
      </c>
      <c r="O18" s="5">
        <v>64.400000000000006</v>
      </c>
      <c r="P18" s="5">
        <v>64.400000000000006</v>
      </c>
      <c r="Q18" s="5">
        <v>64.400000000000006</v>
      </c>
      <c r="R18" s="5">
        <v>64.400000000000006</v>
      </c>
      <c r="S18" s="5">
        <v>64.400000000000006</v>
      </c>
      <c r="T18" s="5">
        <v>64.400000000000006</v>
      </c>
      <c r="U18" s="5">
        <v>64.400000000000006</v>
      </c>
      <c r="V18" s="5">
        <v>64.400000000000006</v>
      </c>
      <c r="W18" s="5">
        <v>64.400000000000006</v>
      </c>
      <c r="X18" s="5">
        <v>64.400000000000006</v>
      </c>
      <c r="Y18" s="5">
        <v>64.400000000000006</v>
      </c>
      <c r="Z18" s="5">
        <v>64.400000000000006</v>
      </c>
      <c r="AA18" s="5">
        <v>64.400000000000006</v>
      </c>
      <c r="AB18" s="6">
        <v>64.400000000000006</v>
      </c>
    </row>
    <row r="19" spans="1:28" x14ac:dyDescent="0.35">
      <c r="A19" s="3"/>
      <c r="B19" s="4"/>
      <c r="C19" s="4"/>
      <c r="D19" s="4" t="s">
        <v>94</v>
      </c>
      <c r="E19" s="5">
        <v>64.400000000000006</v>
      </c>
      <c r="F19" s="5">
        <v>64.400000000000006</v>
      </c>
      <c r="G19" s="5">
        <v>64.400000000000006</v>
      </c>
      <c r="H19" s="5">
        <v>64.400000000000006</v>
      </c>
      <c r="I19" s="5">
        <v>64.400000000000006</v>
      </c>
      <c r="J19" s="5">
        <v>64.400000000000006</v>
      </c>
      <c r="K19" s="5">
        <v>64.400000000000006</v>
      </c>
      <c r="L19" s="5">
        <v>64.400000000000006</v>
      </c>
      <c r="M19" s="5">
        <v>64.400000000000006</v>
      </c>
      <c r="N19" s="5">
        <v>64.400000000000006</v>
      </c>
      <c r="O19" s="5">
        <v>64.400000000000006</v>
      </c>
      <c r="P19" s="5">
        <v>64.400000000000006</v>
      </c>
      <c r="Q19" s="5">
        <v>64.400000000000006</v>
      </c>
      <c r="R19" s="5">
        <v>64.400000000000006</v>
      </c>
      <c r="S19" s="5">
        <v>64.400000000000006</v>
      </c>
      <c r="T19" s="5">
        <v>64.400000000000006</v>
      </c>
      <c r="U19" s="5">
        <v>64.400000000000006</v>
      </c>
      <c r="V19" s="5">
        <v>64.400000000000006</v>
      </c>
      <c r="W19" s="5">
        <v>64.400000000000006</v>
      </c>
      <c r="X19" s="5">
        <v>64.400000000000006</v>
      </c>
      <c r="Y19" s="5">
        <v>64.400000000000006</v>
      </c>
      <c r="Z19" s="5">
        <v>64.400000000000006</v>
      </c>
      <c r="AA19" s="5">
        <v>64.400000000000006</v>
      </c>
      <c r="AB19" s="6">
        <v>64.400000000000006</v>
      </c>
    </row>
    <row r="20" spans="1:28" x14ac:dyDescent="0.35">
      <c r="A20" s="3"/>
      <c r="B20" s="4"/>
      <c r="C20" s="4"/>
      <c r="D20" s="4" t="s">
        <v>171</v>
      </c>
      <c r="E20" s="5">
        <v>64.400000000000006</v>
      </c>
      <c r="F20" s="5">
        <v>64.400000000000006</v>
      </c>
      <c r="G20" s="5">
        <v>64.400000000000006</v>
      </c>
      <c r="H20" s="5">
        <v>64.400000000000006</v>
      </c>
      <c r="I20" s="5">
        <v>64.400000000000006</v>
      </c>
      <c r="J20" s="5">
        <v>64.400000000000006</v>
      </c>
      <c r="K20" s="5">
        <v>64.400000000000006</v>
      </c>
      <c r="L20" s="5">
        <v>64.400000000000006</v>
      </c>
      <c r="M20" s="5">
        <v>64.400000000000006</v>
      </c>
      <c r="N20" s="5">
        <v>64.400000000000006</v>
      </c>
      <c r="O20" s="5">
        <v>64.400000000000006</v>
      </c>
      <c r="P20" s="5">
        <v>64.400000000000006</v>
      </c>
      <c r="Q20" s="5">
        <v>64.400000000000006</v>
      </c>
      <c r="R20" s="5">
        <v>64.400000000000006</v>
      </c>
      <c r="S20" s="5">
        <v>64.400000000000006</v>
      </c>
      <c r="T20" s="5">
        <v>64.400000000000006</v>
      </c>
      <c r="U20" s="5">
        <v>64.400000000000006</v>
      </c>
      <c r="V20" s="5">
        <v>64.400000000000006</v>
      </c>
      <c r="W20" s="5">
        <v>64.400000000000006</v>
      </c>
      <c r="X20" s="5">
        <v>64.400000000000006</v>
      </c>
      <c r="Y20" s="5">
        <v>64.400000000000006</v>
      </c>
      <c r="Z20" s="5">
        <v>64.400000000000006</v>
      </c>
      <c r="AA20" s="5">
        <v>64.400000000000006</v>
      </c>
      <c r="AB20" s="6">
        <v>64.400000000000006</v>
      </c>
    </row>
    <row r="21" spans="1:28" x14ac:dyDescent="0.35">
      <c r="A21" s="3"/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6"/>
    </row>
    <row r="22" spans="1:28" x14ac:dyDescent="0.35">
      <c r="A22" s="3" t="s">
        <v>175</v>
      </c>
      <c r="B22" s="4" t="s">
        <v>173</v>
      </c>
      <c r="C22" s="4" t="s">
        <v>158</v>
      </c>
      <c r="D22" s="4" t="s">
        <v>169</v>
      </c>
      <c r="E22" s="5">
        <v>80.599999999999994</v>
      </c>
      <c r="F22" s="5">
        <v>80.599999999999994</v>
      </c>
      <c r="G22" s="5">
        <v>80.599999999999994</v>
      </c>
      <c r="H22" s="5">
        <v>80.599999999999994</v>
      </c>
      <c r="I22" s="5">
        <v>80.599999999999994</v>
      </c>
      <c r="J22" s="5">
        <v>80.599999999999994</v>
      </c>
      <c r="K22" s="5">
        <v>80.599999999999994</v>
      </c>
      <c r="L22" s="5">
        <v>80.599999999999994</v>
      </c>
      <c r="M22" s="5">
        <v>80.599999999999994</v>
      </c>
      <c r="N22" s="5">
        <v>80.599999999999994</v>
      </c>
      <c r="O22" s="5">
        <v>80.599999999999994</v>
      </c>
      <c r="P22" s="5">
        <v>80.599999999999994</v>
      </c>
      <c r="Q22" s="5">
        <v>80.599999999999994</v>
      </c>
      <c r="R22" s="5">
        <v>80.599999999999994</v>
      </c>
      <c r="S22" s="5">
        <v>80.599999999999994</v>
      </c>
      <c r="T22" s="5">
        <v>80.599999999999994</v>
      </c>
      <c r="U22" s="5">
        <v>80.599999999999994</v>
      </c>
      <c r="V22" s="5">
        <v>80.599999999999994</v>
      </c>
      <c r="W22" s="5">
        <v>80.599999999999994</v>
      </c>
      <c r="X22" s="5">
        <v>80.599999999999994</v>
      </c>
      <c r="Y22" s="5">
        <v>80.599999999999994</v>
      </c>
      <c r="Z22" s="5">
        <v>80.599999999999994</v>
      </c>
      <c r="AA22" s="5">
        <v>80.599999999999994</v>
      </c>
      <c r="AB22" s="6">
        <v>80.599999999999994</v>
      </c>
    </row>
    <row r="23" spans="1:28" x14ac:dyDescent="0.35">
      <c r="A23" s="3"/>
      <c r="B23" s="4" t="s">
        <v>174</v>
      </c>
      <c r="C23" s="4"/>
      <c r="D23" s="4" t="s">
        <v>95</v>
      </c>
      <c r="E23" s="5">
        <v>80.599999999999994</v>
      </c>
      <c r="F23" s="5">
        <v>80.599999999999994</v>
      </c>
      <c r="G23" s="5">
        <v>80.599999999999994</v>
      </c>
      <c r="H23" s="5">
        <v>80.599999999999994</v>
      </c>
      <c r="I23" s="5">
        <v>80.599999999999994</v>
      </c>
      <c r="J23" s="5">
        <v>80.599999999999994</v>
      </c>
      <c r="K23" s="5">
        <v>80.599999999999994</v>
      </c>
      <c r="L23" s="5">
        <v>80.599999999999994</v>
      </c>
      <c r="M23" s="5">
        <v>80.599999999999994</v>
      </c>
      <c r="N23" s="5">
        <v>80.599999999999994</v>
      </c>
      <c r="O23" s="5">
        <v>80.599999999999994</v>
      </c>
      <c r="P23" s="5">
        <v>80.599999999999994</v>
      </c>
      <c r="Q23" s="5">
        <v>80.599999999999994</v>
      </c>
      <c r="R23" s="5">
        <v>80.599999999999994</v>
      </c>
      <c r="S23" s="5">
        <v>80.599999999999994</v>
      </c>
      <c r="T23" s="5">
        <v>80.599999999999994</v>
      </c>
      <c r="U23" s="5">
        <v>80.599999999999994</v>
      </c>
      <c r="V23" s="5">
        <v>80.599999999999994</v>
      </c>
      <c r="W23" s="5">
        <v>80.599999999999994</v>
      </c>
      <c r="X23" s="5">
        <v>80.599999999999994</v>
      </c>
      <c r="Y23" s="5">
        <v>80.599999999999994</v>
      </c>
      <c r="Z23" s="5">
        <v>80.599999999999994</v>
      </c>
      <c r="AA23" s="5">
        <v>80.599999999999994</v>
      </c>
      <c r="AB23" s="6">
        <v>80.599999999999994</v>
      </c>
    </row>
    <row r="24" spans="1:28" x14ac:dyDescent="0.35">
      <c r="A24" s="3"/>
      <c r="B24" s="4"/>
      <c r="C24" s="4"/>
      <c r="D24" s="4" t="s">
        <v>170</v>
      </c>
      <c r="E24" s="5">
        <v>80.599999999999994</v>
      </c>
      <c r="F24" s="5">
        <v>80.599999999999994</v>
      </c>
      <c r="G24" s="5">
        <v>80.599999999999994</v>
      </c>
      <c r="H24" s="5">
        <v>80.599999999999994</v>
      </c>
      <c r="I24" s="5">
        <v>80.599999999999994</v>
      </c>
      <c r="J24" s="5">
        <v>80.599999999999994</v>
      </c>
      <c r="K24" s="5">
        <v>80.599999999999994</v>
      </c>
      <c r="L24" s="5">
        <v>80.599999999999994</v>
      </c>
      <c r="M24" s="5">
        <v>80.599999999999994</v>
      </c>
      <c r="N24" s="5">
        <v>80.599999999999994</v>
      </c>
      <c r="O24" s="5">
        <v>80.599999999999994</v>
      </c>
      <c r="P24" s="5">
        <v>80.599999999999994</v>
      </c>
      <c r="Q24" s="5">
        <v>80.599999999999994</v>
      </c>
      <c r="R24" s="5">
        <v>80.599999999999994</v>
      </c>
      <c r="S24" s="5">
        <v>80.599999999999994</v>
      </c>
      <c r="T24" s="5">
        <v>80.599999999999994</v>
      </c>
      <c r="U24" s="5">
        <v>80.599999999999994</v>
      </c>
      <c r="V24" s="5">
        <v>80.599999999999994</v>
      </c>
      <c r="W24" s="5">
        <v>80.599999999999994</v>
      </c>
      <c r="X24" s="5">
        <v>80.599999999999994</v>
      </c>
      <c r="Y24" s="5">
        <v>80.599999999999994</v>
      </c>
      <c r="Z24" s="5">
        <v>80.599999999999994</v>
      </c>
      <c r="AA24" s="5">
        <v>80.599999999999994</v>
      </c>
      <c r="AB24" s="6">
        <v>80.599999999999994</v>
      </c>
    </row>
    <row r="25" spans="1:28" x14ac:dyDescent="0.35">
      <c r="A25" s="3"/>
      <c r="B25" s="4"/>
      <c r="C25" s="4"/>
      <c r="D25" s="4" t="s">
        <v>94</v>
      </c>
      <c r="E25" s="5">
        <v>80.599999999999994</v>
      </c>
      <c r="F25" s="5">
        <v>80.599999999999994</v>
      </c>
      <c r="G25" s="5">
        <v>80.599999999999994</v>
      </c>
      <c r="H25" s="5">
        <v>80.599999999999994</v>
      </c>
      <c r="I25" s="5">
        <v>80.599999999999994</v>
      </c>
      <c r="J25" s="5">
        <v>80.599999999999994</v>
      </c>
      <c r="K25" s="5">
        <v>80.599999999999994</v>
      </c>
      <c r="L25" s="5">
        <v>80.599999999999994</v>
      </c>
      <c r="M25" s="5">
        <v>80.599999999999994</v>
      </c>
      <c r="N25" s="5">
        <v>80.599999999999994</v>
      </c>
      <c r="O25" s="5">
        <v>80.599999999999994</v>
      </c>
      <c r="P25" s="5">
        <v>80.599999999999994</v>
      </c>
      <c r="Q25" s="5">
        <v>80.599999999999994</v>
      </c>
      <c r="R25" s="5">
        <v>80.599999999999994</v>
      </c>
      <c r="S25" s="5">
        <v>80.599999999999994</v>
      </c>
      <c r="T25" s="5">
        <v>80.599999999999994</v>
      </c>
      <c r="U25" s="5">
        <v>80.599999999999994</v>
      </c>
      <c r="V25" s="5">
        <v>80.599999999999994</v>
      </c>
      <c r="W25" s="5">
        <v>80.599999999999994</v>
      </c>
      <c r="X25" s="5">
        <v>80.599999999999994</v>
      </c>
      <c r="Y25" s="5">
        <v>80.599999999999994</v>
      </c>
      <c r="Z25" s="5">
        <v>80.599999999999994</v>
      </c>
      <c r="AA25" s="5">
        <v>80.599999999999994</v>
      </c>
      <c r="AB25" s="6">
        <v>80.599999999999994</v>
      </c>
    </row>
    <row r="26" spans="1:28" x14ac:dyDescent="0.35">
      <c r="A26" s="3"/>
      <c r="B26" s="4"/>
      <c r="C26" s="4"/>
      <c r="D26" s="4" t="s">
        <v>171</v>
      </c>
      <c r="E26" s="5">
        <v>80.599999999999994</v>
      </c>
      <c r="F26" s="5">
        <v>80.599999999999994</v>
      </c>
      <c r="G26" s="5">
        <v>80.599999999999994</v>
      </c>
      <c r="H26" s="5">
        <v>80.599999999999994</v>
      </c>
      <c r="I26" s="5">
        <v>80.599999999999994</v>
      </c>
      <c r="J26" s="5">
        <v>80.599999999999994</v>
      </c>
      <c r="K26" s="5">
        <v>80.599999999999994</v>
      </c>
      <c r="L26" s="5">
        <v>80.599999999999994</v>
      </c>
      <c r="M26" s="5">
        <v>80.599999999999994</v>
      </c>
      <c r="N26" s="5">
        <v>80.599999999999994</v>
      </c>
      <c r="O26" s="5">
        <v>80.599999999999994</v>
      </c>
      <c r="P26" s="5">
        <v>80.599999999999994</v>
      </c>
      <c r="Q26" s="5">
        <v>80.599999999999994</v>
      </c>
      <c r="R26" s="5">
        <v>80.599999999999994</v>
      </c>
      <c r="S26" s="5">
        <v>80.599999999999994</v>
      </c>
      <c r="T26" s="5">
        <v>80.599999999999994</v>
      </c>
      <c r="U26" s="5">
        <v>80.599999999999994</v>
      </c>
      <c r="V26" s="5">
        <v>80.599999999999994</v>
      </c>
      <c r="W26" s="5">
        <v>80.599999999999994</v>
      </c>
      <c r="X26" s="5">
        <v>80.599999999999994</v>
      </c>
      <c r="Y26" s="5">
        <v>80.599999999999994</v>
      </c>
      <c r="Z26" s="5">
        <v>80.599999999999994</v>
      </c>
      <c r="AA26" s="5">
        <v>80.599999999999994</v>
      </c>
      <c r="AB26" s="6">
        <v>80.599999999999994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C5A6-90BB-4957-8691-2C6144BC776D}">
  <sheetPr codeName="Sheet13">
    <tabColor theme="5"/>
  </sheetPr>
  <dimension ref="A1:AB26"/>
  <sheetViews>
    <sheetView zoomScale="70" zoomScaleNormal="70" workbookViewId="0">
      <selection activeCell="A9" sqref="A9"/>
    </sheetView>
  </sheetViews>
  <sheetFormatPr defaultRowHeight="14.5" x14ac:dyDescent="0.35"/>
  <cols>
    <col min="1" max="1" width="16" bestFit="1" customWidth="1"/>
  </cols>
  <sheetData>
    <row r="1" spans="1:28" s="7" customFormat="1" x14ac:dyDescent="0.35">
      <c r="A1" s="8" t="s">
        <v>60</v>
      </c>
      <c r="B1" s="9" t="s">
        <v>61</v>
      </c>
      <c r="C1" s="9" t="s">
        <v>62</v>
      </c>
      <c r="D1" s="9" t="s">
        <v>63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78</v>
      </c>
      <c r="T1" s="10" t="s">
        <v>79</v>
      </c>
      <c r="U1" s="10" t="s">
        <v>80</v>
      </c>
      <c r="V1" s="10" t="s">
        <v>81</v>
      </c>
      <c r="W1" s="10" t="s">
        <v>82</v>
      </c>
      <c r="X1" s="10" t="s">
        <v>83</v>
      </c>
      <c r="Y1" s="10" t="s">
        <v>84</v>
      </c>
      <c r="Z1" s="10" t="s">
        <v>85</v>
      </c>
      <c r="AA1" s="10" t="s">
        <v>86</v>
      </c>
      <c r="AB1" s="11" t="s">
        <v>87</v>
      </c>
    </row>
    <row r="3" spans="1:28" x14ac:dyDescent="0.35">
      <c r="A3" t="s">
        <v>168</v>
      </c>
      <c r="B3" t="s">
        <v>89</v>
      </c>
      <c r="C3" t="s">
        <v>158</v>
      </c>
      <c r="D3" t="s">
        <v>169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</row>
    <row r="4" spans="1:28" x14ac:dyDescent="0.35">
      <c r="D4" t="s">
        <v>170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</row>
    <row r="5" spans="1:28" x14ac:dyDescent="0.35">
      <c r="D5" t="s">
        <v>171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</row>
    <row r="6" spans="1:28" x14ac:dyDescent="0.35">
      <c r="D6" t="s">
        <v>95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</row>
    <row r="7" spans="1:28" x14ac:dyDescent="0.35">
      <c r="D7" t="s">
        <v>94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9" spans="1:28" x14ac:dyDescent="0.35">
      <c r="A9" s="2" t="s">
        <v>152</v>
      </c>
      <c r="B9" t="s">
        <v>89</v>
      </c>
      <c r="C9" t="s">
        <v>158</v>
      </c>
      <c r="D9" t="s">
        <v>169</v>
      </c>
      <c r="E9">
        <v>0.05</v>
      </c>
      <c r="F9">
        <v>0.05</v>
      </c>
      <c r="G9">
        <v>0.05</v>
      </c>
      <c r="H9">
        <v>0.05</v>
      </c>
      <c r="I9">
        <v>0.05</v>
      </c>
      <c r="J9">
        <v>0.1</v>
      </c>
      <c r="K9">
        <v>0.1</v>
      </c>
      <c r="L9">
        <v>0.3</v>
      </c>
      <c r="M9">
        <v>0.9</v>
      </c>
      <c r="N9">
        <v>0.9</v>
      </c>
      <c r="O9">
        <v>0.9</v>
      </c>
      <c r="P9">
        <v>0.9</v>
      </c>
      <c r="Q9">
        <v>0.9</v>
      </c>
      <c r="R9">
        <v>0.9</v>
      </c>
      <c r="S9">
        <v>0.9</v>
      </c>
      <c r="T9">
        <v>0.9</v>
      </c>
      <c r="U9">
        <v>0.9</v>
      </c>
      <c r="V9">
        <v>0.5</v>
      </c>
      <c r="W9">
        <v>0.3</v>
      </c>
      <c r="X9">
        <v>0.3</v>
      </c>
      <c r="Y9">
        <v>0.2</v>
      </c>
      <c r="Z9">
        <v>0.2</v>
      </c>
      <c r="AA9">
        <v>0.1</v>
      </c>
      <c r="AB9">
        <v>0.05</v>
      </c>
    </row>
    <row r="10" spans="1:28" x14ac:dyDescent="0.35">
      <c r="D10" t="s">
        <v>170</v>
      </c>
      <c r="E10">
        <v>0.05</v>
      </c>
      <c r="F10">
        <v>0.05</v>
      </c>
      <c r="G10">
        <v>0.05</v>
      </c>
      <c r="H10">
        <v>0.05</v>
      </c>
      <c r="I10">
        <v>0.05</v>
      </c>
      <c r="J10">
        <v>0.05</v>
      </c>
      <c r="K10">
        <v>0.1</v>
      </c>
      <c r="L10">
        <v>0.1</v>
      </c>
      <c r="M10">
        <v>0.3</v>
      </c>
      <c r="N10">
        <v>0.3</v>
      </c>
      <c r="O10">
        <v>0.3</v>
      </c>
      <c r="P10">
        <v>0.3</v>
      </c>
      <c r="Q10">
        <v>0.15</v>
      </c>
      <c r="R10">
        <v>0.15</v>
      </c>
      <c r="S10">
        <v>0.15</v>
      </c>
      <c r="T10">
        <v>0.15</v>
      </c>
      <c r="U10">
        <v>0.15</v>
      </c>
      <c r="V10">
        <v>0.05</v>
      </c>
      <c r="W10">
        <v>0.05</v>
      </c>
      <c r="X10">
        <v>0.05</v>
      </c>
      <c r="Y10">
        <v>0.05</v>
      </c>
      <c r="Z10">
        <v>0.05</v>
      </c>
      <c r="AA10">
        <v>0.05</v>
      </c>
      <c r="AB10">
        <v>0.05</v>
      </c>
    </row>
    <row r="11" spans="1:28" x14ac:dyDescent="0.35">
      <c r="D11" t="s">
        <v>171</v>
      </c>
      <c r="E11">
        <v>0.05</v>
      </c>
      <c r="F11">
        <v>0.05</v>
      </c>
      <c r="G11">
        <v>0.05</v>
      </c>
      <c r="H11">
        <v>0.05</v>
      </c>
      <c r="I11">
        <v>0.05</v>
      </c>
      <c r="J11">
        <v>0.05</v>
      </c>
      <c r="K11">
        <v>0.05</v>
      </c>
      <c r="L11">
        <v>0.05</v>
      </c>
      <c r="M11">
        <v>0.05</v>
      </c>
      <c r="N11">
        <v>0.05</v>
      </c>
      <c r="O11">
        <v>0.05</v>
      </c>
      <c r="P11">
        <v>0.05</v>
      </c>
      <c r="Q11">
        <v>0.05</v>
      </c>
      <c r="R11">
        <v>0.05</v>
      </c>
      <c r="S11">
        <v>0.05</v>
      </c>
      <c r="T11">
        <v>0.05</v>
      </c>
      <c r="U11">
        <v>0.05</v>
      </c>
      <c r="V11">
        <v>0.05</v>
      </c>
      <c r="W11">
        <v>0.05</v>
      </c>
      <c r="X11">
        <v>0.05</v>
      </c>
      <c r="Y11">
        <v>0.05</v>
      </c>
      <c r="Z11">
        <v>0.05</v>
      </c>
      <c r="AA11">
        <v>0.05</v>
      </c>
      <c r="AB11">
        <v>0.05</v>
      </c>
    </row>
    <row r="12" spans="1:28" x14ac:dyDescent="0.35">
      <c r="D12" t="s">
        <v>95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</row>
    <row r="13" spans="1:28" x14ac:dyDescent="0.35">
      <c r="D13" t="s">
        <v>94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6" spans="1:28" x14ac:dyDescent="0.35">
      <c r="A16" s="3" t="s">
        <v>172</v>
      </c>
      <c r="B16" s="4" t="s">
        <v>173</v>
      </c>
      <c r="C16" s="4" t="s">
        <v>158</v>
      </c>
      <c r="D16" s="4" t="s">
        <v>169</v>
      </c>
      <c r="E16" s="5">
        <v>64.400000000000006</v>
      </c>
      <c r="F16" s="5">
        <v>64.400000000000006</v>
      </c>
      <c r="G16" s="5">
        <v>64.400000000000006</v>
      </c>
      <c r="H16" s="5">
        <v>64.400000000000006</v>
      </c>
      <c r="I16" s="5">
        <v>64.400000000000006</v>
      </c>
      <c r="J16" s="5">
        <v>64.400000000000006</v>
      </c>
      <c r="K16" s="5">
        <v>64.400000000000006</v>
      </c>
      <c r="L16" s="5">
        <v>64.400000000000006</v>
      </c>
      <c r="M16" s="5">
        <v>64.400000000000006</v>
      </c>
      <c r="N16" s="5">
        <v>64.400000000000006</v>
      </c>
      <c r="O16" s="5">
        <v>64.400000000000006</v>
      </c>
      <c r="P16" s="5">
        <v>64.400000000000006</v>
      </c>
      <c r="Q16" s="5">
        <v>64.400000000000006</v>
      </c>
      <c r="R16" s="5">
        <v>64.400000000000006</v>
      </c>
      <c r="S16" s="5">
        <v>64.400000000000006</v>
      </c>
      <c r="T16" s="5">
        <v>64.400000000000006</v>
      </c>
      <c r="U16" s="5">
        <v>64.400000000000006</v>
      </c>
      <c r="V16" s="5">
        <v>64.400000000000006</v>
      </c>
      <c r="W16" s="5">
        <v>64.400000000000006</v>
      </c>
      <c r="X16" s="5">
        <v>64.400000000000006</v>
      </c>
      <c r="Y16" s="5">
        <v>64.400000000000006</v>
      </c>
      <c r="Z16" s="5">
        <v>64.400000000000006</v>
      </c>
      <c r="AA16" s="5">
        <v>64.400000000000006</v>
      </c>
      <c r="AB16" s="6">
        <v>64.400000000000006</v>
      </c>
    </row>
    <row r="17" spans="1:28" x14ac:dyDescent="0.35">
      <c r="A17" s="3"/>
      <c r="B17" s="4" t="s">
        <v>174</v>
      </c>
      <c r="C17" s="4"/>
      <c r="D17" s="4" t="s">
        <v>95</v>
      </c>
      <c r="E17" s="5">
        <v>64.400000000000006</v>
      </c>
      <c r="F17" s="5">
        <v>64.400000000000006</v>
      </c>
      <c r="G17" s="5">
        <v>64.400000000000006</v>
      </c>
      <c r="H17" s="5">
        <v>64.400000000000006</v>
      </c>
      <c r="I17" s="5">
        <v>64.400000000000006</v>
      </c>
      <c r="J17" s="5">
        <v>64.400000000000006</v>
      </c>
      <c r="K17" s="5">
        <v>64.400000000000006</v>
      </c>
      <c r="L17" s="5">
        <v>64.400000000000006</v>
      </c>
      <c r="M17" s="5">
        <v>64.400000000000006</v>
      </c>
      <c r="N17" s="5">
        <v>64.400000000000006</v>
      </c>
      <c r="O17" s="5">
        <v>64.400000000000006</v>
      </c>
      <c r="P17" s="5">
        <v>64.400000000000006</v>
      </c>
      <c r="Q17" s="5">
        <v>64.400000000000006</v>
      </c>
      <c r="R17" s="5">
        <v>64.400000000000006</v>
      </c>
      <c r="S17" s="5">
        <v>64.400000000000006</v>
      </c>
      <c r="T17" s="5">
        <v>64.400000000000006</v>
      </c>
      <c r="U17" s="5">
        <v>64.400000000000006</v>
      </c>
      <c r="V17" s="5">
        <v>64.400000000000006</v>
      </c>
      <c r="W17" s="5">
        <v>64.400000000000006</v>
      </c>
      <c r="X17" s="5">
        <v>64.400000000000006</v>
      </c>
      <c r="Y17" s="5">
        <v>64.400000000000006</v>
      </c>
      <c r="Z17" s="5">
        <v>64.400000000000006</v>
      </c>
      <c r="AA17" s="5">
        <v>64.400000000000006</v>
      </c>
      <c r="AB17" s="6">
        <v>64.400000000000006</v>
      </c>
    </row>
    <row r="18" spans="1:28" x14ac:dyDescent="0.35">
      <c r="A18" s="3"/>
      <c r="B18" s="4"/>
      <c r="C18" s="4"/>
      <c r="D18" s="4" t="s">
        <v>170</v>
      </c>
      <c r="E18" s="5">
        <v>64.400000000000006</v>
      </c>
      <c r="F18" s="5">
        <v>64.400000000000006</v>
      </c>
      <c r="G18" s="5">
        <v>64.400000000000006</v>
      </c>
      <c r="H18" s="5">
        <v>64.400000000000006</v>
      </c>
      <c r="I18" s="5">
        <v>64.400000000000006</v>
      </c>
      <c r="J18" s="5">
        <v>64.400000000000006</v>
      </c>
      <c r="K18" s="5">
        <v>64.400000000000006</v>
      </c>
      <c r="L18" s="5">
        <v>64.400000000000006</v>
      </c>
      <c r="M18" s="5">
        <v>64.400000000000006</v>
      </c>
      <c r="N18" s="5">
        <v>64.400000000000006</v>
      </c>
      <c r="O18" s="5">
        <v>64.400000000000006</v>
      </c>
      <c r="P18" s="5">
        <v>64.400000000000006</v>
      </c>
      <c r="Q18" s="5">
        <v>64.400000000000006</v>
      </c>
      <c r="R18" s="5">
        <v>64.400000000000006</v>
      </c>
      <c r="S18" s="5">
        <v>64.400000000000006</v>
      </c>
      <c r="T18" s="5">
        <v>64.400000000000006</v>
      </c>
      <c r="U18" s="5">
        <v>64.400000000000006</v>
      </c>
      <c r="V18" s="5">
        <v>64.400000000000006</v>
      </c>
      <c r="W18" s="5">
        <v>64.400000000000006</v>
      </c>
      <c r="X18" s="5">
        <v>64.400000000000006</v>
      </c>
      <c r="Y18" s="5">
        <v>64.400000000000006</v>
      </c>
      <c r="Z18" s="5">
        <v>64.400000000000006</v>
      </c>
      <c r="AA18" s="5">
        <v>64.400000000000006</v>
      </c>
      <c r="AB18" s="6">
        <v>64.400000000000006</v>
      </c>
    </row>
    <row r="19" spans="1:28" x14ac:dyDescent="0.35">
      <c r="A19" s="3"/>
      <c r="B19" s="4"/>
      <c r="C19" s="4"/>
      <c r="D19" s="4" t="s">
        <v>94</v>
      </c>
      <c r="E19" s="5">
        <v>64.400000000000006</v>
      </c>
      <c r="F19" s="5">
        <v>64.400000000000006</v>
      </c>
      <c r="G19" s="5">
        <v>64.400000000000006</v>
      </c>
      <c r="H19" s="5">
        <v>64.400000000000006</v>
      </c>
      <c r="I19" s="5">
        <v>64.400000000000006</v>
      </c>
      <c r="J19" s="5">
        <v>64.400000000000006</v>
      </c>
      <c r="K19" s="5">
        <v>64.400000000000006</v>
      </c>
      <c r="L19" s="5">
        <v>64.400000000000006</v>
      </c>
      <c r="M19" s="5">
        <v>64.400000000000006</v>
      </c>
      <c r="N19" s="5">
        <v>64.400000000000006</v>
      </c>
      <c r="O19" s="5">
        <v>64.400000000000006</v>
      </c>
      <c r="P19" s="5">
        <v>64.400000000000006</v>
      </c>
      <c r="Q19" s="5">
        <v>64.400000000000006</v>
      </c>
      <c r="R19" s="5">
        <v>64.400000000000006</v>
      </c>
      <c r="S19" s="5">
        <v>64.400000000000006</v>
      </c>
      <c r="T19" s="5">
        <v>64.400000000000006</v>
      </c>
      <c r="U19" s="5">
        <v>64.400000000000006</v>
      </c>
      <c r="V19" s="5">
        <v>64.400000000000006</v>
      </c>
      <c r="W19" s="5">
        <v>64.400000000000006</v>
      </c>
      <c r="X19" s="5">
        <v>64.400000000000006</v>
      </c>
      <c r="Y19" s="5">
        <v>64.400000000000006</v>
      </c>
      <c r="Z19" s="5">
        <v>64.400000000000006</v>
      </c>
      <c r="AA19" s="5">
        <v>64.400000000000006</v>
      </c>
      <c r="AB19" s="6">
        <v>64.400000000000006</v>
      </c>
    </row>
    <row r="20" spans="1:28" x14ac:dyDescent="0.35">
      <c r="A20" s="3"/>
      <c r="B20" s="4"/>
      <c r="C20" s="4"/>
      <c r="D20" s="4" t="s">
        <v>171</v>
      </c>
      <c r="E20" s="5">
        <v>64.400000000000006</v>
      </c>
      <c r="F20" s="5">
        <v>64.400000000000006</v>
      </c>
      <c r="G20" s="5">
        <v>64.400000000000006</v>
      </c>
      <c r="H20" s="5">
        <v>64.400000000000006</v>
      </c>
      <c r="I20" s="5">
        <v>64.400000000000006</v>
      </c>
      <c r="J20" s="5">
        <v>64.400000000000006</v>
      </c>
      <c r="K20" s="5">
        <v>64.400000000000006</v>
      </c>
      <c r="L20" s="5">
        <v>64.400000000000006</v>
      </c>
      <c r="M20" s="5">
        <v>64.400000000000006</v>
      </c>
      <c r="N20" s="5">
        <v>64.400000000000006</v>
      </c>
      <c r="O20" s="5">
        <v>64.400000000000006</v>
      </c>
      <c r="P20" s="5">
        <v>64.400000000000006</v>
      </c>
      <c r="Q20" s="5">
        <v>64.400000000000006</v>
      </c>
      <c r="R20" s="5">
        <v>64.400000000000006</v>
      </c>
      <c r="S20" s="5">
        <v>64.400000000000006</v>
      </c>
      <c r="T20" s="5">
        <v>64.400000000000006</v>
      </c>
      <c r="U20" s="5">
        <v>64.400000000000006</v>
      </c>
      <c r="V20" s="5">
        <v>64.400000000000006</v>
      </c>
      <c r="W20" s="5">
        <v>64.400000000000006</v>
      </c>
      <c r="X20" s="5">
        <v>64.400000000000006</v>
      </c>
      <c r="Y20" s="5">
        <v>64.400000000000006</v>
      </c>
      <c r="Z20" s="5">
        <v>64.400000000000006</v>
      </c>
      <c r="AA20" s="5">
        <v>64.400000000000006</v>
      </c>
      <c r="AB20" s="6">
        <v>64.400000000000006</v>
      </c>
    </row>
    <row r="21" spans="1:28" x14ac:dyDescent="0.35">
      <c r="A21" s="3"/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6"/>
    </row>
    <row r="22" spans="1:28" x14ac:dyDescent="0.35">
      <c r="A22" s="3" t="s">
        <v>175</v>
      </c>
      <c r="B22" s="4" t="s">
        <v>173</v>
      </c>
      <c r="C22" s="4" t="s">
        <v>158</v>
      </c>
      <c r="D22" s="4" t="s">
        <v>169</v>
      </c>
      <c r="E22" s="5">
        <v>80.599999999999994</v>
      </c>
      <c r="F22" s="5">
        <v>80.599999999999994</v>
      </c>
      <c r="G22" s="5">
        <v>80.599999999999994</v>
      </c>
      <c r="H22" s="5">
        <v>80.599999999999994</v>
      </c>
      <c r="I22" s="5">
        <v>80.599999999999994</v>
      </c>
      <c r="J22" s="5">
        <v>80.599999999999994</v>
      </c>
      <c r="K22" s="5">
        <v>80.599999999999994</v>
      </c>
      <c r="L22" s="5">
        <v>80.599999999999994</v>
      </c>
      <c r="M22" s="5">
        <v>80.599999999999994</v>
      </c>
      <c r="N22" s="5">
        <v>80.599999999999994</v>
      </c>
      <c r="O22" s="5">
        <v>80.599999999999994</v>
      </c>
      <c r="P22" s="5">
        <v>80.599999999999994</v>
      </c>
      <c r="Q22" s="5">
        <v>80.599999999999994</v>
      </c>
      <c r="R22" s="5">
        <v>80.599999999999994</v>
      </c>
      <c r="S22" s="5">
        <v>80.599999999999994</v>
      </c>
      <c r="T22" s="5">
        <v>80.599999999999994</v>
      </c>
      <c r="U22" s="5">
        <v>80.599999999999994</v>
      </c>
      <c r="V22" s="5">
        <v>80.599999999999994</v>
      </c>
      <c r="W22" s="5">
        <v>80.599999999999994</v>
      </c>
      <c r="X22" s="5">
        <v>80.599999999999994</v>
      </c>
      <c r="Y22" s="5">
        <v>80.599999999999994</v>
      </c>
      <c r="Z22" s="5">
        <v>80.599999999999994</v>
      </c>
      <c r="AA22" s="5">
        <v>80.599999999999994</v>
      </c>
      <c r="AB22" s="6">
        <v>80.599999999999994</v>
      </c>
    </row>
    <row r="23" spans="1:28" x14ac:dyDescent="0.35">
      <c r="A23" s="3"/>
      <c r="B23" s="4" t="s">
        <v>174</v>
      </c>
      <c r="C23" s="4"/>
      <c r="D23" s="4" t="s">
        <v>95</v>
      </c>
      <c r="E23" s="5">
        <v>80.599999999999994</v>
      </c>
      <c r="F23" s="5">
        <v>80.599999999999994</v>
      </c>
      <c r="G23" s="5">
        <v>80.599999999999994</v>
      </c>
      <c r="H23" s="5">
        <v>80.599999999999994</v>
      </c>
      <c r="I23" s="5">
        <v>80.599999999999994</v>
      </c>
      <c r="J23" s="5">
        <v>80.599999999999994</v>
      </c>
      <c r="K23" s="5">
        <v>80.599999999999994</v>
      </c>
      <c r="L23" s="5">
        <v>80.599999999999994</v>
      </c>
      <c r="M23" s="5">
        <v>80.599999999999994</v>
      </c>
      <c r="N23" s="5">
        <v>80.599999999999994</v>
      </c>
      <c r="O23" s="5">
        <v>80.599999999999994</v>
      </c>
      <c r="P23" s="5">
        <v>80.599999999999994</v>
      </c>
      <c r="Q23" s="5">
        <v>80.599999999999994</v>
      </c>
      <c r="R23" s="5">
        <v>80.599999999999994</v>
      </c>
      <c r="S23" s="5">
        <v>80.599999999999994</v>
      </c>
      <c r="T23" s="5">
        <v>80.599999999999994</v>
      </c>
      <c r="U23" s="5">
        <v>80.599999999999994</v>
      </c>
      <c r="V23" s="5">
        <v>80.599999999999994</v>
      </c>
      <c r="W23" s="5">
        <v>80.599999999999994</v>
      </c>
      <c r="X23" s="5">
        <v>80.599999999999994</v>
      </c>
      <c r="Y23" s="5">
        <v>80.599999999999994</v>
      </c>
      <c r="Z23" s="5">
        <v>80.599999999999994</v>
      </c>
      <c r="AA23" s="5">
        <v>80.599999999999994</v>
      </c>
      <c r="AB23" s="6">
        <v>80.599999999999994</v>
      </c>
    </row>
    <row r="24" spans="1:28" x14ac:dyDescent="0.35">
      <c r="A24" s="3"/>
      <c r="B24" s="4"/>
      <c r="C24" s="4"/>
      <c r="D24" s="4" t="s">
        <v>170</v>
      </c>
      <c r="E24" s="5">
        <v>80.599999999999994</v>
      </c>
      <c r="F24" s="5">
        <v>80.599999999999994</v>
      </c>
      <c r="G24" s="5">
        <v>80.599999999999994</v>
      </c>
      <c r="H24" s="5">
        <v>80.599999999999994</v>
      </c>
      <c r="I24" s="5">
        <v>80.599999999999994</v>
      </c>
      <c r="J24" s="5">
        <v>80.599999999999994</v>
      </c>
      <c r="K24" s="5">
        <v>80.599999999999994</v>
      </c>
      <c r="L24" s="5">
        <v>80.599999999999994</v>
      </c>
      <c r="M24" s="5">
        <v>80.599999999999994</v>
      </c>
      <c r="N24" s="5">
        <v>80.599999999999994</v>
      </c>
      <c r="O24" s="5">
        <v>80.599999999999994</v>
      </c>
      <c r="P24" s="5">
        <v>80.599999999999994</v>
      </c>
      <c r="Q24" s="5">
        <v>80.599999999999994</v>
      </c>
      <c r="R24" s="5">
        <v>80.599999999999994</v>
      </c>
      <c r="S24" s="5">
        <v>80.599999999999994</v>
      </c>
      <c r="T24" s="5">
        <v>80.599999999999994</v>
      </c>
      <c r="U24" s="5">
        <v>80.599999999999994</v>
      </c>
      <c r="V24" s="5">
        <v>80.599999999999994</v>
      </c>
      <c r="W24" s="5">
        <v>80.599999999999994</v>
      </c>
      <c r="X24" s="5">
        <v>80.599999999999994</v>
      </c>
      <c r="Y24" s="5">
        <v>80.599999999999994</v>
      </c>
      <c r="Z24" s="5">
        <v>80.599999999999994</v>
      </c>
      <c r="AA24" s="5">
        <v>80.599999999999994</v>
      </c>
      <c r="AB24" s="6">
        <v>80.599999999999994</v>
      </c>
    </row>
    <row r="25" spans="1:28" x14ac:dyDescent="0.35">
      <c r="A25" s="3"/>
      <c r="B25" s="4"/>
      <c r="C25" s="4"/>
      <c r="D25" s="4" t="s">
        <v>94</v>
      </c>
      <c r="E25" s="5">
        <v>80.599999999999994</v>
      </c>
      <c r="F25" s="5">
        <v>80.599999999999994</v>
      </c>
      <c r="G25" s="5">
        <v>80.599999999999994</v>
      </c>
      <c r="H25" s="5">
        <v>80.599999999999994</v>
      </c>
      <c r="I25" s="5">
        <v>80.599999999999994</v>
      </c>
      <c r="J25" s="5">
        <v>80.599999999999994</v>
      </c>
      <c r="K25" s="5">
        <v>80.599999999999994</v>
      </c>
      <c r="L25" s="5">
        <v>80.599999999999994</v>
      </c>
      <c r="M25" s="5">
        <v>80.599999999999994</v>
      </c>
      <c r="N25" s="5">
        <v>80.599999999999994</v>
      </c>
      <c r="O25" s="5">
        <v>80.599999999999994</v>
      </c>
      <c r="P25" s="5">
        <v>80.599999999999994</v>
      </c>
      <c r="Q25" s="5">
        <v>80.599999999999994</v>
      </c>
      <c r="R25" s="5">
        <v>80.599999999999994</v>
      </c>
      <c r="S25" s="5">
        <v>80.599999999999994</v>
      </c>
      <c r="T25" s="5">
        <v>80.599999999999994</v>
      </c>
      <c r="U25" s="5">
        <v>80.599999999999994</v>
      </c>
      <c r="V25" s="5">
        <v>80.599999999999994</v>
      </c>
      <c r="W25" s="5">
        <v>80.599999999999994</v>
      </c>
      <c r="X25" s="5">
        <v>80.599999999999994</v>
      </c>
      <c r="Y25" s="5">
        <v>80.599999999999994</v>
      </c>
      <c r="Z25" s="5">
        <v>80.599999999999994</v>
      </c>
      <c r="AA25" s="5">
        <v>80.599999999999994</v>
      </c>
      <c r="AB25" s="6">
        <v>80.599999999999994</v>
      </c>
    </row>
    <row r="26" spans="1:28" x14ac:dyDescent="0.35">
      <c r="A26" s="3"/>
      <c r="B26" s="4"/>
      <c r="C26" s="4"/>
      <c r="D26" s="4" t="s">
        <v>171</v>
      </c>
      <c r="E26" s="5">
        <v>80.599999999999994</v>
      </c>
      <c r="F26" s="5">
        <v>80.599999999999994</v>
      </c>
      <c r="G26" s="5">
        <v>80.599999999999994</v>
      </c>
      <c r="H26" s="5">
        <v>80.599999999999994</v>
      </c>
      <c r="I26" s="5">
        <v>80.599999999999994</v>
      </c>
      <c r="J26" s="5">
        <v>80.599999999999994</v>
      </c>
      <c r="K26" s="5">
        <v>80.599999999999994</v>
      </c>
      <c r="L26" s="5">
        <v>80.599999999999994</v>
      </c>
      <c r="M26" s="5">
        <v>80.599999999999994</v>
      </c>
      <c r="N26" s="5">
        <v>80.599999999999994</v>
      </c>
      <c r="O26" s="5">
        <v>80.599999999999994</v>
      </c>
      <c r="P26" s="5">
        <v>80.599999999999994</v>
      </c>
      <c r="Q26" s="5">
        <v>80.599999999999994</v>
      </c>
      <c r="R26" s="5">
        <v>80.599999999999994</v>
      </c>
      <c r="S26" s="5">
        <v>80.599999999999994</v>
      </c>
      <c r="T26" s="5">
        <v>80.599999999999994</v>
      </c>
      <c r="U26" s="5">
        <v>80.599999999999994</v>
      </c>
      <c r="V26" s="5">
        <v>80.599999999999994</v>
      </c>
      <c r="W26" s="5">
        <v>80.599999999999994</v>
      </c>
      <c r="X26" s="5">
        <v>80.599999999999994</v>
      </c>
      <c r="Y26" s="5">
        <v>80.599999999999994</v>
      </c>
      <c r="Z26" s="5">
        <v>80.599999999999994</v>
      </c>
      <c r="AA26" s="5">
        <v>80.599999999999994</v>
      </c>
      <c r="AB26" s="6">
        <v>80.599999999999994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751EC-D71D-4751-990E-E8098FD326A2}">
  <sheetPr codeName="Sheet14">
    <tabColor theme="5"/>
  </sheetPr>
  <dimension ref="A1:AB41"/>
  <sheetViews>
    <sheetView topLeftCell="A9" zoomScale="70" zoomScaleNormal="70" workbookViewId="0">
      <selection activeCell="K57" sqref="K57"/>
    </sheetView>
  </sheetViews>
  <sheetFormatPr defaultRowHeight="14.5" x14ac:dyDescent="0.35"/>
  <cols>
    <col min="1" max="1" width="33.81640625" bestFit="1" customWidth="1"/>
    <col min="2" max="2" width="13.453125" bestFit="1" customWidth="1"/>
    <col min="3" max="3" width="14.1796875" bestFit="1" customWidth="1"/>
    <col min="4" max="4" width="21.1796875" bestFit="1" customWidth="1"/>
  </cols>
  <sheetData>
    <row r="1" spans="1:28" s="7" customFormat="1" x14ac:dyDescent="0.35">
      <c r="A1" s="8" t="s">
        <v>60</v>
      </c>
      <c r="B1" s="9" t="s">
        <v>61</v>
      </c>
      <c r="C1" s="9" t="s">
        <v>62</v>
      </c>
      <c r="D1" s="9" t="s">
        <v>63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78</v>
      </c>
      <c r="T1" s="10" t="s">
        <v>79</v>
      </c>
      <c r="U1" s="10" t="s">
        <v>80</v>
      </c>
      <c r="V1" s="10" t="s">
        <v>81</v>
      </c>
      <c r="W1" s="10" t="s">
        <v>82</v>
      </c>
      <c r="X1" s="10" t="s">
        <v>83</v>
      </c>
      <c r="Y1" s="10" t="s">
        <v>84</v>
      </c>
      <c r="Z1" s="10" t="s">
        <v>85</v>
      </c>
      <c r="AA1" s="10" t="s">
        <v>86</v>
      </c>
      <c r="AB1" s="11" t="s">
        <v>87</v>
      </c>
    </row>
    <row r="3" spans="1:28" x14ac:dyDescent="0.35">
      <c r="A3" s="13" t="s">
        <v>150</v>
      </c>
      <c r="B3" t="s">
        <v>89</v>
      </c>
      <c r="C3" t="s">
        <v>158</v>
      </c>
      <c r="D3" t="s">
        <v>169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0.1</v>
      </c>
      <c r="L3">
        <v>0.2</v>
      </c>
      <c r="M3">
        <v>0.95</v>
      </c>
      <c r="N3">
        <v>0.95</v>
      </c>
      <c r="O3">
        <v>0.95</v>
      </c>
      <c r="P3">
        <v>0.95</v>
      </c>
      <c r="Q3">
        <v>0.5</v>
      </c>
      <c r="R3">
        <v>0.95</v>
      </c>
      <c r="S3">
        <v>0.95</v>
      </c>
      <c r="T3">
        <v>0.95</v>
      </c>
      <c r="U3">
        <v>0.95</v>
      </c>
      <c r="V3">
        <v>0.3</v>
      </c>
      <c r="W3">
        <v>0.1</v>
      </c>
      <c r="X3">
        <v>0.1</v>
      </c>
      <c r="Y3">
        <v>0.1</v>
      </c>
      <c r="Z3">
        <v>0.1</v>
      </c>
      <c r="AA3">
        <v>0.05</v>
      </c>
      <c r="AB3">
        <v>0.05</v>
      </c>
    </row>
    <row r="4" spans="1:28" x14ac:dyDescent="0.35">
      <c r="D4" t="s">
        <v>170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0.1</v>
      </c>
      <c r="L4">
        <v>0.1</v>
      </c>
      <c r="M4">
        <v>0.3</v>
      </c>
      <c r="N4">
        <v>0.3</v>
      </c>
      <c r="O4">
        <v>0.3</v>
      </c>
      <c r="P4">
        <v>0.3</v>
      </c>
      <c r="Q4">
        <v>0.1</v>
      </c>
      <c r="R4">
        <v>0.1</v>
      </c>
      <c r="S4">
        <v>0.1</v>
      </c>
      <c r="T4">
        <v>0.1</v>
      </c>
      <c r="U4">
        <v>0.1</v>
      </c>
      <c r="V4">
        <v>0.05</v>
      </c>
      <c r="W4">
        <v>0.05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x14ac:dyDescent="0.35">
      <c r="D5" t="s">
        <v>171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0.05</v>
      </c>
      <c r="L5">
        <v>0.05</v>
      </c>
      <c r="M5">
        <v>0.05</v>
      </c>
      <c r="N5">
        <v>0.05</v>
      </c>
      <c r="O5">
        <v>0.05</v>
      </c>
      <c r="P5">
        <v>0.05</v>
      </c>
      <c r="Q5">
        <v>0.05</v>
      </c>
      <c r="R5">
        <v>0.05</v>
      </c>
      <c r="S5">
        <v>0.05</v>
      </c>
      <c r="T5">
        <v>0.05</v>
      </c>
      <c r="U5">
        <v>0.05</v>
      </c>
      <c r="V5">
        <v>0.05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35">
      <c r="D6" t="s">
        <v>95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0.05</v>
      </c>
      <c r="AB6">
        <v>0.05</v>
      </c>
    </row>
    <row r="7" spans="1:28" x14ac:dyDescent="0.35">
      <c r="D7" t="s">
        <v>94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9" spans="1:28" x14ac:dyDescent="0.35">
      <c r="A9" s="2" t="s">
        <v>151</v>
      </c>
      <c r="B9" t="s">
        <v>89</v>
      </c>
      <c r="C9" t="s">
        <v>158</v>
      </c>
      <c r="D9" t="s">
        <v>169</v>
      </c>
      <c r="E9">
        <v>0.4</v>
      </c>
      <c r="F9">
        <v>0.4</v>
      </c>
      <c r="G9">
        <v>0.4</v>
      </c>
      <c r="H9">
        <v>0.4</v>
      </c>
      <c r="I9">
        <v>0.4</v>
      </c>
      <c r="J9">
        <v>0.4</v>
      </c>
      <c r="K9">
        <v>0.4</v>
      </c>
      <c r="L9">
        <v>0.4</v>
      </c>
      <c r="M9">
        <v>0.9</v>
      </c>
      <c r="N9">
        <v>0.9</v>
      </c>
      <c r="O9">
        <v>0.9</v>
      </c>
      <c r="P9">
        <v>0.9</v>
      </c>
      <c r="Q9">
        <v>0.8</v>
      </c>
      <c r="R9">
        <v>0.9</v>
      </c>
      <c r="S9">
        <v>0.9</v>
      </c>
      <c r="T9">
        <v>0.9</v>
      </c>
      <c r="U9">
        <v>0.9</v>
      </c>
      <c r="V9">
        <v>0.5</v>
      </c>
      <c r="W9">
        <v>0.4</v>
      </c>
      <c r="X9">
        <v>0.4</v>
      </c>
      <c r="Y9">
        <v>0.4</v>
      </c>
      <c r="Z9">
        <v>0.4</v>
      </c>
      <c r="AA9">
        <v>0.4</v>
      </c>
      <c r="AB9">
        <v>0.4</v>
      </c>
    </row>
    <row r="10" spans="1:28" x14ac:dyDescent="0.35">
      <c r="D10" t="s">
        <v>170</v>
      </c>
      <c r="E10">
        <v>0.3</v>
      </c>
      <c r="F10">
        <v>0.3</v>
      </c>
      <c r="G10">
        <v>0.3</v>
      </c>
      <c r="H10">
        <v>0.3</v>
      </c>
      <c r="I10">
        <v>0.3</v>
      </c>
      <c r="J10">
        <v>0.3</v>
      </c>
      <c r="K10">
        <v>0.4</v>
      </c>
      <c r="L10">
        <v>0.4</v>
      </c>
      <c r="M10">
        <v>0.5</v>
      </c>
      <c r="N10">
        <v>0.5</v>
      </c>
      <c r="O10">
        <v>0.5</v>
      </c>
      <c r="P10">
        <v>0.5</v>
      </c>
      <c r="Q10">
        <v>0.35</v>
      </c>
      <c r="R10">
        <v>0.35</v>
      </c>
      <c r="S10">
        <v>0.35</v>
      </c>
      <c r="T10">
        <v>0.35</v>
      </c>
      <c r="U10">
        <v>0.35</v>
      </c>
      <c r="V10">
        <v>0.3</v>
      </c>
      <c r="W10">
        <v>0.3</v>
      </c>
      <c r="X10">
        <v>0.3</v>
      </c>
      <c r="Y10">
        <v>0.3</v>
      </c>
      <c r="Z10">
        <v>0.3</v>
      </c>
      <c r="AA10">
        <v>0.3</v>
      </c>
      <c r="AB10">
        <v>0.3</v>
      </c>
    </row>
    <row r="11" spans="1:28" x14ac:dyDescent="0.35">
      <c r="D11" t="s">
        <v>171</v>
      </c>
      <c r="E11">
        <v>0.3</v>
      </c>
      <c r="F11">
        <v>0.3</v>
      </c>
      <c r="G11">
        <v>0.3</v>
      </c>
      <c r="H11">
        <v>0.3</v>
      </c>
      <c r="I11">
        <v>0.3</v>
      </c>
      <c r="J11">
        <v>0.3</v>
      </c>
      <c r="K11">
        <v>0.3</v>
      </c>
      <c r="L11">
        <v>0.3</v>
      </c>
      <c r="M11">
        <v>0.3</v>
      </c>
      <c r="N11">
        <v>0.3</v>
      </c>
      <c r="O11">
        <v>0.3</v>
      </c>
      <c r="P11">
        <v>0.3</v>
      </c>
      <c r="Q11">
        <v>0.3</v>
      </c>
      <c r="R11">
        <v>0.3</v>
      </c>
      <c r="S11">
        <v>0.3</v>
      </c>
      <c r="T11">
        <v>0.3</v>
      </c>
      <c r="U11">
        <v>0.3</v>
      </c>
      <c r="V11">
        <v>0.3</v>
      </c>
      <c r="W11">
        <v>0.3</v>
      </c>
      <c r="X11">
        <v>0.3</v>
      </c>
      <c r="Y11">
        <v>0.3</v>
      </c>
      <c r="Z11">
        <v>0.3</v>
      </c>
      <c r="AA11">
        <v>0.3</v>
      </c>
      <c r="AB11">
        <v>0.3</v>
      </c>
    </row>
    <row r="12" spans="1:28" x14ac:dyDescent="0.35">
      <c r="D12" t="s">
        <v>95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</row>
    <row r="13" spans="1:28" x14ac:dyDescent="0.35">
      <c r="D13" t="s">
        <v>94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5" spans="1:28" x14ac:dyDescent="0.35">
      <c r="A15" s="2" t="s">
        <v>152</v>
      </c>
      <c r="B15" t="s">
        <v>89</v>
      </c>
      <c r="C15" t="s">
        <v>158</v>
      </c>
      <c r="D15" t="s">
        <v>169</v>
      </c>
      <c r="E15">
        <v>0.05</v>
      </c>
      <c r="F15">
        <v>0.05</v>
      </c>
      <c r="G15">
        <v>0.05</v>
      </c>
      <c r="H15">
        <v>0.05</v>
      </c>
      <c r="I15">
        <v>0.05</v>
      </c>
      <c r="J15">
        <v>0.1</v>
      </c>
      <c r="K15">
        <v>0.1</v>
      </c>
      <c r="L15">
        <v>0.3</v>
      </c>
      <c r="M15">
        <v>0.9</v>
      </c>
      <c r="N15">
        <v>0.9</v>
      </c>
      <c r="O15">
        <v>0.9</v>
      </c>
      <c r="P15">
        <v>0.9</v>
      </c>
      <c r="Q15">
        <v>0.9</v>
      </c>
      <c r="R15">
        <v>0.9</v>
      </c>
      <c r="S15">
        <v>0.9</v>
      </c>
      <c r="T15">
        <v>0.9</v>
      </c>
      <c r="U15">
        <v>0.9</v>
      </c>
      <c r="V15">
        <v>0.5</v>
      </c>
      <c r="W15">
        <v>0.3</v>
      </c>
      <c r="X15">
        <v>0.3</v>
      </c>
      <c r="Y15">
        <v>0.2</v>
      </c>
      <c r="Z15">
        <v>0.2</v>
      </c>
      <c r="AA15">
        <v>0.1</v>
      </c>
      <c r="AB15">
        <v>0.05</v>
      </c>
    </row>
    <row r="16" spans="1:28" x14ac:dyDescent="0.35">
      <c r="A16" s="13"/>
      <c r="D16" t="s">
        <v>170</v>
      </c>
      <c r="E16">
        <v>0.05</v>
      </c>
      <c r="F16">
        <v>0.05</v>
      </c>
      <c r="G16">
        <v>0.05</v>
      </c>
      <c r="H16">
        <v>0.05</v>
      </c>
      <c r="I16">
        <v>0.05</v>
      </c>
      <c r="J16">
        <v>0.05</v>
      </c>
      <c r="K16">
        <v>0.1</v>
      </c>
      <c r="L16">
        <v>0.1</v>
      </c>
      <c r="M16">
        <v>0.3</v>
      </c>
      <c r="N16">
        <v>0.3</v>
      </c>
      <c r="O16">
        <v>0.3</v>
      </c>
      <c r="P16">
        <v>0.3</v>
      </c>
      <c r="Q16">
        <v>0.15</v>
      </c>
      <c r="R16">
        <v>0.15</v>
      </c>
      <c r="S16">
        <v>0.15</v>
      </c>
      <c r="T16">
        <v>0.15</v>
      </c>
      <c r="U16">
        <v>0.15</v>
      </c>
      <c r="V16">
        <v>0.05</v>
      </c>
      <c r="W16">
        <v>0.05</v>
      </c>
      <c r="X16">
        <v>0.05</v>
      </c>
      <c r="Y16">
        <v>0.05</v>
      </c>
      <c r="Z16">
        <v>0.05</v>
      </c>
      <c r="AA16">
        <v>0.05</v>
      </c>
      <c r="AB16">
        <v>0.05</v>
      </c>
    </row>
    <row r="17" spans="1:28" x14ac:dyDescent="0.35">
      <c r="D17" t="s">
        <v>171</v>
      </c>
      <c r="E17">
        <v>0.05</v>
      </c>
      <c r="F17">
        <v>0.05</v>
      </c>
      <c r="G17">
        <v>0.05</v>
      </c>
      <c r="H17">
        <v>0.05</v>
      </c>
      <c r="I17">
        <v>0.05</v>
      </c>
      <c r="J17">
        <v>0.05</v>
      </c>
      <c r="K17">
        <v>0.05</v>
      </c>
      <c r="L17">
        <v>0.05</v>
      </c>
      <c r="M17">
        <v>0.05</v>
      </c>
      <c r="N17">
        <v>0.05</v>
      </c>
      <c r="O17">
        <v>0.05</v>
      </c>
      <c r="P17">
        <v>0.05</v>
      </c>
      <c r="Q17">
        <v>0.05</v>
      </c>
      <c r="R17">
        <v>0.05</v>
      </c>
      <c r="S17">
        <v>0.05</v>
      </c>
      <c r="T17">
        <v>0.05</v>
      </c>
      <c r="U17">
        <v>0.05</v>
      </c>
      <c r="V17">
        <v>0.05</v>
      </c>
      <c r="W17">
        <v>0.05</v>
      </c>
      <c r="X17">
        <v>0.05</v>
      </c>
      <c r="Y17">
        <v>0.05</v>
      </c>
      <c r="Z17">
        <v>0.05</v>
      </c>
      <c r="AA17">
        <v>0.05</v>
      </c>
      <c r="AB17">
        <v>0.05</v>
      </c>
    </row>
    <row r="18" spans="1:28" x14ac:dyDescent="0.35">
      <c r="D18" t="s">
        <v>95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</row>
    <row r="19" spans="1:28" x14ac:dyDescent="0.35">
      <c r="D19" t="s">
        <v>94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1" spans="1:28" x14ac:dyDescent="0.35">
      <c r="A21" t="s">
        <v>176</v>
      </c>
      <c r="B21" t="s">
        <v>173</v>
      </c>
      <c r="C21" t="s">
        <v>158</v>
      </c>
      <c r="D21" t="s">
        <v>169</v>
      </c>
      <c r="E21">
        <v>65</v>
      </c>
      <c r="F21">
        <v>65</v>
      </c>
      <c r="G21">
        <v>65</v>
      </c>
      <c r="H21">
        <v>65</v>
      </c>
      <c r="I21">
        <v>68</v>
      </c>
      <c r="J21">
        <v>68</v>
      </c>
      <c r="K21">
        <v>68.95</v>
      </c>
      <c r="L21">
        <v>68.95</v>
      </c>
      <c r="M21">
        <v>68.95</v>
      </c>
      <c r="N21">
        <v>68.95</v>
      </c>
      <c r="O21">
        <v>68.95</v>
      </c>
      <c r="P21">
        <v>68.95</v>
      </c>
      <c r="Q21">
        <v>68.95</v>
      </c>
      <c r="R21">
        <v>68.95</v>
      </c>
      <c r="S21">
        <v>68.95</v>
      </c>
      <c r="T21">
        <v>68.95</v>
      </c>
      <c r="U21">
        <v>68.95</v>
      </c>
      <c r="V21">
        <v>68.95</v>
      </c>
      <c r="W21">
        <v>68.95</v>
      </c>
      <c r="X21">
        <v>68.95</v>
      </c>
      <c r="Y21">
        <v>68.95</v>
      </c>
      <c r="Z21">
        <v>68.95</v>
      </c>
      <c r="AA21">
        <v>65</v>
      </c>
      <c r="AB21">
        <v>65</v>
      </c>
    </row>
    <row r="22" spans="1:28" x14ac:dyDescent="0.35">
      <c r="B22" t="s">
        <v>174</v>
      </c>
      <c r="D22" t="s">
        <v>95</v>
      </c>
      <c r="E22">
        <v>65</v>
      </c>
      <c r="F22">
        <v>65</v>
      </c>
      <c r="G22">
        <v>65</v>
      </c>
      <c r="H22">
        <v>65</v>
      </c>
      <c r="I22">
        <v>65</v>
      </c>
      <c r="J22">
        <v>65</v>
      </c>
      <c r="K22">
        <v>65</v>
      </c>
      <c r="L22">
        <v>65</v>
      </c>
      <c r="M22">
        <v>65</v>
      </c>
      <c r="N22">
        <v>65</v>
      </c>
      <c r="O22">
        <v>65</v>
      </c>
      <c r="P22">
        <v>65</v>
      </c>
      <c r="Q22">
        <v>65</v>
      </c>
      <c r="R22">
        <v>65</v>
      </c>
      <c r="S22">
        <v>65</v>
      </c>
      <c r="T22">
        <v>65</v>
      </c>
      <c r="U22">
        <v>65</v>
      </c>
      <c r="V22">
        <v>65</v>
      </c>
      <c r="W22">
        <v>65</v>
      </c>
      <c r="X22">
        <v>65</v>
      </c>
      <c r="Y22">
        <v>65</v>
      </c>
      <c r="Z22">
        <v>65</v>
      </c>
      <c r="AA22">
        <v>65</v>
      </c>
      <c r="AB22">
        <v>65</v>
      </c>
    </row>
    <row r="23" spans="1:28" x14ac:dyDescent="0.35">
      <c r="D23" t="s">
        <v>170</v>
      </c>
      <c r="E23">
        <v>65</v>
      </c>
      <c r="F23">
        <v>65</v>
      </c>
      <c r="G23">
        <v>65</v>
      </c>
      <c r="H23">
        <v>65</v>
      </c>
      <c r="I23">
        <v>68</v>
      </c>
      <c r="J23">
        <v>68</v>
      </c>
      <c r="K23">
        <v>68.95</v>
      </c>
      <c r="L23">
        <v>68.95</v>
      </c>
      <c r="M23">
        <v>68.95</v>
      </c>
      <c r="N23">
        <v>68.95</v>
      </c>
      <c r="O23">
        <v>68.95</v>
      </c>
      <c r="P23">
        <v>68.95</v>
      </c>
      <c r="Q23">
        <v>68.95</v>
      </c>
      <c r="R23">
        <v>68.95</v>
      </c>
      <c r="S23">
        <v>68.95</v>
      </c>
      <c r="T23">
        <v>68.95</v>
      </c>
      <c r="U23">
        <v>68.95</v>
      </c>
      <c r="V23">
        <v>68.95</v>
      </c>
      <c r="W23">
        <v>68.95</v>
      </c>
      <c r="X23">
        <v>68.95</v>
      </c>
      <c r="Y23">
        <v>68.95</v>
      </c>
      <c r="Z23">
        <v>68.95</v>
      </c>
      <c r="AA23">
        <v>65</v>
      </c>
      <c r="AB23">
        <v>65</v>
      </c>
    </row>
    <row r="24" spans="1:28" x14ac:dyDescent="0.35">
      <c r="D24" t="s">
        <v>94</v>
      </c>
      <c r="E24">
        <v>65</v>
      </c>
      <c r="F24">
        <v>65</v>
      </c>
      <c r="G24">
        <v>65</v>
      </c>
      <c r="H24">
        <v>65</v>
      </c>
      <c r="I24">
        <v>68</v>
      </c>
      <c r="J24">
        <v>68</v>
      </c>
      <c r="K24">
        <v>68.95</v>
      </c>
      <c r="L24">
        <v>68.95</v>
      </c>
      <c r="M24">
        <v>68.95</v>
      </c>
      <c r="N24">
        <v>68.95</v>
      </c>
      <c r="O24">
        <v>68.95</v>
      </c>
      <c r="P24">
        <v>68.95</v>
      </c>
      <c r="Q24">
        <v>68.95</v>
      </c>
      <c r="R24">
        <v>68.95</v>
      </c>
      <c r="S24">
        <v>68.95</v>
      </c>
      <c r="T24">
        <v>68.95</v>
      </c>
      <c r="U24">
        <v>68.95</v>
      </c>
      <c r="V24">
        <v>68.95</v>
      </c>
      <c r="W24">
        <v>68.95</v>
      </c>
      <c r="X24">
        <v>68.95</v>
      </c>
      <c r="Y24">
        <v>68.95</v>
      </c>
      <c r="Z24">
        <v>68.95</v>
      </c>
      <c r="AA24">
        <v>65</v>
      </c>
      <c r="AB24">
        <v>65</v>
      </c>
    </row>
    <row r="25" spans="1:28" x14ac:dyDescent="0.35">
      <c r="D25" t="s">
        <v>171</v>
      </c>
      <c r="E25">
        <v>65</v>
      </c>
      <c r="F25">
        <v>65</v>
      </c>
      <c r="G25">
        <v>65</v>
      </c>
      <c r="H25">
        <v>65</v>
      </c>
      <c r="I25">
        <v>65</v>
      </c>
      <c r="J25">
        <v>65</v>
      </c>
      <c r="K25">
        <v>65</v>
      </c>
      <c r="L25">
        <v>65</v>
      </c>
      <c r="M25">
        <v>65</v>
      </c>
      <c r="N25">
        <v>65</v>
      </c>
      <c r="O25">
        <v>65</v>
      </c>
      <c r="P25">
        <v>65</v>
      </c>
      <c r="Q25">
        <v>65</v>
      </c>
      <c r="R25">
        <v>65</v>
      </c>
      <c r="S25">
        <v>65</v>
      </c>
      <c r="T25">
        <v>65</v>
      </c>
      <c r="U25">
        <v>65</v>
      </c>
      <c r="V25">
        <v>65</v>
      </c>
      <c r="W25">
        <v>65</v>
      </c>
      <c r="X25">
        <v>65</v>
      </c>
      <c r="Y25">
        <v>65</v>
      </c>
      <c r="Z25">
        <v>65</v>
      </c>
      <c r="AA25">
        <v>65</v>
      </c>
      <c r="AB25">
        <v>65</v>
      </c>
    </row>
    <row r="27" spans="1:28" x14ac:dyDescent="0.35">
      <c r="A27" t="s">
        <v>177</v>
      </c>
      <c r="B27" t="s">
        <v>173</v>
      </c>
      <c r="C27" t="s">
        <v>158</v>
      </c>
      <c r="D27" t="s">
        <v>169</v>
      </c>
      <c r="E27">
        <v>80.06</v>
      </c>
      <c r="F27">
        <v>80.06</v>
      </c>
      <c r="G27">
        <v>80.06</v>
      </c>
      <c r="H27">
        <v>80.06</v>
      </c>
      <c r="I27">
        <v>78.08</v>
      </c>
      <c r="J27">
        <v>77</v>
      </c>
      <c r="K27">
        <v>75.2</v>
      </c>
      <c r="L27">
        <v>75.2</v>
      </c>
      <c r="M27">
        <v>75.2</v>
      </c>
      <c r="N27">
        <v>75.2</v>
      </c>
      <c r="O27">
        <v>75.2</v>
      </c>
      <c r="P27">
        <v>75.2</v>
      </c>
      <c r="Q27">
        <v>75.2</v>
      </c>
      <c r="R27">
        <v>75.2</v>
      </c>
      <c r="S27">
        <v>75.2</v>
      </c>
      <c r="T27">
        <v>75.2</v>
      </c>
      <c r="U27">
        <v>75.2</v>
      </c>
      <c r="V27">
        <v>75.2</v>
      </c>
      <c r="W27">
        <v>75.2</v>
      </c>
      <c r="X27">
        <v>75.2</v>
      </c>
      <c r="Y27">
        <v>75.2</v>
      </c>
      <c r="Z27">
        <v>75.2</v>
      </c>
      <c r="AA27">
        <v>80.06</v>
      </c>
      <c r="AB27">
        <v>80.06</v>
      </c>
    </row>
    <row r="28" spans="1:28" x14ac:dyDescent="0.35">
      <c r="B28" t="s">
        <v>174</v>
      </c>
      <c r="D28" t="s">
        <v>95</v>
      </c>
      <c r="E28">
        <v>80.06</v>
      </c>
      <c r="F28">
        <v>80.06</v>
      </c>
      <c r="G28">
        <v>80.06</v>
      </c>
      <c r="H28">
        <v>80.06</v>
      </c>
      <c r="I28">
        <v>78.259999999999991</v>
      </c>
      <c r="J28">
        <v>77</v>
      </c>
      <c r="K28">
        <v>75.2</v>
      </c>
      <c r="L28">
        <v>75.2</v>
      </c>
      <c r="M28">
        <v>75.2</v>
      </c>
      <c r="N28">
        <v>75.2</v>
      </c>
      <c r="O28">
        <v>75.2</v>
      </c>
      <c r="P28">
        <v>75.2</v>
      </c>
      <c r="Q28">
        <v>75.2</v>
      </c>
      <c r="R28">
        <v>75.2</v>
      </c>
      <c r="S28">
        <v>75.2</v>
      </c>
      <c r="T28">
        <v>75.2</v>
      </c>
      <c r="U28">
        <v>75.2</v>
      </c>
      <c r="V28">
        <v>75.2</v>
      </c>
      <c r="W28">
        <v>75.2</v>
      </c>
      <c r="X28">
        <v>75.2</v>
      </c>
      <c r="Y28">
        <v>75.2</v>
      </c>
      <c r="Z28">
        <v>75.2</v>
      </c>
      <c r="AA28">
        <v>80.06</v>
      </c>
      <c r="AB28">
        <v>80.06</v>
      </c>
    </row>
    <row r="29" spans="1:28" x14ac:dyDescent="0.35">
      <c r="D29" t="s">
        <v>170</v>
      </c>
      <c r="E29">
        <v>80.06</v>
      </c>
      <c r="F29">
        <v>80.06</v>
      </c>
      <c r="G29">
        <v>80.06</v>
      </c>
      <c r="H29">
        <v>80.06</v>
      </c>
      <c r="I29">
        <v>78.08</v>
      </c>
      <c r="J29">
        <v>77</v>
      </c>
      <c r="K29">
        <v>75.2</v>
      </c>
      <c r="L29">
        <v>75.2</v>
      </c>
      <c r="M29">
        <v>75.2</v>
      </c>
      <c r="N29">
        <v>75.2</v>
      </c>
      <c r="O29">
        <v>75.2</v>
      </c>
      <c r="P29">
        <v>75.2</v>
      </c>
      <c r="Q29">
        <v>75.2</v>
      </c>
      <c r="R29">
        <v>75.2</v>
      </c>
      <c r="S29">
        <v>75.2</v>
      </c>
      <c r="T29">
        <v>75.2</v>
      </c>
      <c r="U29">
        <v>75.2</v>
      </c>
      <c r="V29">
        <v>75.2</v>
      </c>
      <c r="W29">
        <v>75.2</v>
      </c>
      <c r="X29">
        <v>75.2</v>
      </c>
      <c r="Y29">
        <v>75.2</v>
      </c>
      <c r="Z29">
        <v>75.2</v>
      </c>
      <c r="AA29">
        <v>80.06</v>
      </c>
      <c r="AB29">
        <v>80.06</v>
      </c>
    </row>
    <row r="30" spans="1:28" x14ac:dyDescent="0.35">
      <c r="D30" t="s">
        <v>94</v>
      </c>
      <c r="E30">
        <v>80.06</v>
      </c>
      <c r="F30">
        <v>80.06</v>
      </c>
      <c r="G30">
        <v>80.06</v>
      </c>
      <c r="H30">
        <v>80.06</v>
      </c>
      <c r="I30">
        <v>80.06</v>
      </c>
      <c r="J30">
        <v>80.06</v>
      </c>
      <c r="K30">
        <v>80.06</v>
      </c>
      <c r="L30">
        <v>80.06</v>
      </c>
      <c r="M30">
        <v>80.06</v>
      </c>
      <c r="N30">
        <v>80.06</v>
      </c>
      <c r="O30">
        <v>80.06</v>
      </c>
      <c r="P30">
        <v>80.06</v>
      </c>
      <c r="Q30">
        <v>80.06</v>
      </c>
      <c r="R30">
        <v>80.06</v>
      </c>
      <c r="S30">
        <v>80.06</v>
      </c>
      <c r="T30">
        <v>80.06</v>
      </c>
      <c r="U30">
        <v>80.06</v>
      </c>
      <c r="V30">
        <v>80.06</v>
      </c>
      <c r="W30">
        <v>80.06</v>
      </c>
      <c r="X30">
        <v>80.06</v>
      </c>
      <c r="Y30">
        <v>80.06</v>
      </c>
      <c r="Z30">
        <v>80.06</v>
      </c>
      <c r="AA30">
        <v>80.06</v>
      </c>
      <c r="AB30">
        <v>80.06</v>
      </c>
    </row>
    <row r="31" spans="1:28" x14ac:dyDescent="0.35">
      <c r="D31" t="s">
        <v>171</v>
      </c>
      <c r="E31">
        <v>80.06</v>
      </c>
      <c r="F31">
        <v>80.06</v>
      </c>
      <c r="G31">
        <v>80.06</v>
      </c>
      <c r="H31">
        <v>80.06</v>
      </c>
      <c r="I31">
        <v>80.06</v>
      </c>
      <c r="J31">
        <v>80.06</v>
      </c>
      <c r="K31">
        <v>80.06</v>
      </c>
      <c r="L31">
        <v>80.06</v>
      </c>
      <c r="M31">
        <v>80.06</v>
      </c>
      <c r="N31">
        <v>80.06</v>
      </c>
      <c r="O31">
        <v>80.06</v>
      </c>
      <c r="P31">
        <v>80.06</v>
      </c>
      <c r="Q31">
        <v>80.06</v>
      </c>
      <c r="R31">
        <v>80.06</v>
      </c>
      <c r="S31">
        <v>80.06</v>
      </c>
      <c r="T31">
        <v>80.06</v>
      </c>
      <c r="U31">
        <v>80.06</v>
      </c>
      <c r="V31">
        <v>80.06</v>
      </c>
      <c r="W31">
        <v>80.06</v>
      </c>
      <c r="X31">
        <v>80.06</v>
      </c>
      <c r="Y31">
        <v>80.06</v>
      </c>
      <c r="Z31">
        <v>80.06</v>
      </c>
      <c r="AA31">
        <v>80.06</v>
      </c>
      <c r="AB31">
        <v>80.06</v>
      </c>
    </row>
    <row r="33" spans="1:28" x14ac:dyDescent="0.35">
      <c r="A33" t="s">
        <v>168</v>
      </c>
      <c r="B33" t="s">
        <v>89</v>
      </c>
      <c r="C33" t="s">
        <v>158</v>
      </c>
      <c r="D33" t="s">
        <v>169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</row>
    <row r="34" spans="1:28" x14ac:dyDescent="0.35">
      <c r="D34" t="s">
        <v>170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</row>
    <row r="35" spans="1:28" x14ac:dyDescent="0.35">
      <c r="D35" t="s">
        <v>171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</row>
    <row r="36" spans="1:28" x14ac:dyDescent="0.35">
      <c r="D36" t="s">
        <v>95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</row>
    <row r="37" spans="1:28" x14ac:dyDescent="0.35">
      <c r="D37" t="s">
        <v>94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</row>
    <row r="39" spans="1:28" x14ac:dyDescent="0.35">
      <c r="A39" t="s">
        <v>178</v>
      </c>
      <c r="B39" t="s">
        <v>179</v>
      </c>
      <c r="C39" t="s">
        <v>158</v>
      </c>
      <c r="D39" t="s">
        <v>180</v>
      </c>
      <c r="E39">
        <v>0.25</v>
      </c>
      <c r="F39">
        <v>0.25</v>
      </c>
      <c r="G39">
        <v>0.25</v>
      </c>
      <c r="H39">
        <v>0.25</v>
      </c>
      <c r="I39">
        <v>0.25</v>
      </c>
      <c r="J39">
        <v>0.25</v>
      </c>
      <c r="K39">
        <v>0.5</v>
      </c>
      <c r="L39">
        <v>0.5</v>
      </c>
      <c r="M39">
        <v>0.66</v>
      </c>
      <c r="N39">
        <v>0.66</v>
      </c>
      <c r="O39">
        <v>0.5</v>
      </c>
      <c r="P39">
        <v>0.5</v>
      </c>
      <c r="Q39">
        <v>0.5</v>
      </c>
      <c r="R39">
        <v>0.5</v>
      </c>
      <c r="S39">
        <v>0.5</v>
      </c>
      <c r="T39">
        <v>0.66</v>
      </c>
      <c r="U39">
        <v>0.66</v>
      </c>
      <c r="V39">
        <v>0.5</v>
      </c>
      <c r="W39">
        <v>0.5</v>
      </c>
      <c r="X39">
        <v>0.25</v>
      </c>
      <c r="Y39">
        <v>0.25</v>
      </c>
      <c r="Z39">
        <v>0.25</v>
      </c>
      <c r="AA39">
        <v>0.25</v>
      </c>
      <c r="AB39">
        <v>0.25</v>
      </c>
    </row>
    <row r="40" spans="1:28" x14ac:dyDescent="0.35">
      <c r="D40" t="s">
        <v>181</v>
      </c>
      <c r="E40">
        <v>0.25</v>
      </c>
      <c r="F40">
        <v>0.25</v>
      </c>
      <c r="G40">
        <v>0.25</v>
      </c>
      <c r="H40">
        <v>0.25</v>
      </c>
      <c r="I40">
        <v>0.25</v>
      </c>
      <c r="J40">
        <v>0.25</v>
      </c>
      <c r="K40">
        <v>0.5</v>
      </c>
      <c r="L40">
        <v>0.5</v>
      </c>
      <c r="M40">
        <v>0.66</v>
      </c>
      <c r="N40">
        <v>0.66</v>
      </c>
      <c r="O40">
        <v>0.5</v>
      </c>
      <c r="P40">
        <v>0.5</v>
      </c>
      <c r="Q40">
        <v>0.5</v>
      </c>
      <c r="R40">
        <v>0.5</v>
      </c>
      <c r="S40">
        <v>0.5</v>
      </c>
      <c r="T40">
        <v>0.66</v>
      </c>
      <c r="U40">
        <v>0.66</v>
      </c>
      <c r="V40">
        <v>0.5</v>
      </c>
      <c r="W40">
        <v>0.5</v>
      </c>
      <c r="X40">
        <v>0.25</v>
      </c>
      <c r="Y40">
        <v>0.25</v>
      </c>
      <c r="Z40">
        <v>0.25</v>
      </c>
      <c r="AA40">
        <v>0.25</v>
      </c>
      <c r="AB40">
        <v>0.25</v>
      </c>
    </row>
    <row r="41" spans="1:28" x14ac:dyDescent="0.35">
      <c r="D41" t="s">
        <v>171</v>
      </c>
      <c r="E41">
        <v>0.25</v>
      </c>
      <c r="F41">
        <v>0.25</v>
      </c>
      <c r="G41">
        <v>0.25</v>
      </c>
      <c r="H41">
        <v>0.25</v>
      </c>
      <c r="I41">
        <v>0.25</v>
      </c>
      <c r="J41">
        <v>0.25</v>
      </c>
      <c r="K41">
        <v>0.25</v>
      </c>
      <c r="L41">
        <v>0.25</v>
      </c>
      <c r="M41">
        <v>0.25</v>
      </c>
      <c r="N41">
        <v>0.25</v>
      </c>
      <c r="O41">
        <v>0.25</v>
      </c>
      <c r="P41">
        <v>0.25</v>
      </c>
      <c r="Q41">
        <v>0.25</v>
      </c>
      <c r="R41">
        <v>0.25</v>
      </c>
      <c r="S41">
        <v>0.25</v>
      </c>
      <c r="T41">
        <v>0.25</v>
      </c>
      <c r="U41">
        <v>0.25</v>
      </c>
      <c r="V41">
        <v>0.25</v>
      </c>
      <c r="W41">
        <v>0.25</v>
      </c>
      <c r="X41">
        <v>0.25</v>
      </c>
      <c r="Y41">
        <v>0.25</v>
      </c>
      <c r="Z41">
        <v>0.25</v>
      </c>
      <c r="AA41">
        <v>0.25</v>
      </c>
      <c r="AB41">
        <v>0.25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A9D7-FC82-484D-8424-335B5DC55A5A}">
  <sheetPr codeName="Sheet2">
    <tabColor theme="7" tint="0.39997558519241921"/>
  </sheetPr>
  <dimension ref="B1:P63"/>
  <sheetViews>
    <sheetView showGridLines="0" zoomScaleNormal="100" workbookViewId="0">
      <selection activeCell="L58" sqref="L58"/>
    </sheetView>
  </sheetViews>
  <sheetFormatPr defaultRowHeight="14.5" x14ac:dyDescent="0.35"/>
  <cols>
    <col min="1" max="1" width="2.26953125" customWidth="1"/>
    <col min="2" max="2" width="2.7265625" customWidth="1"/>
    <col min="3" max="3" width="37.54296875" customWidth="1"/>
    <col min="4" max="4" width="10.1796875" customWidth="1"/>
    <col min="5" max="5" width="14.7265625" customWidth="1"/>
    <col min="7" max="7" width="11.7265625" customWidth="1"/>
    <col min="8" max="8" width="11.1796875" customWidth="1"/>
  </cols>
  <sheetData>
    <row r="1" spans="3:16" ht="6.75" customHeight="1" x14ac:dyDescent="0.35"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3:16" x14ac:dyDescent="0.35">
      <c r="C2" s="47" t="s">
        <v>3</v>
      </c>
      <c r="D2" s="46"/>
      <c r="E2" s="46"/>
      <c r="F2" s="46"/>
      <c r="G2" s="46"/>
      <c r="H2" s="46"/>
      <c r="I2" s="46"/>
      <c r="J2" s="46"/>
      <c r="K2" s="46"/>
      <c r="L2" s="46"/>
    </row>
    <row r="4" spans="3:16" x14ac:dyDescent="0.35">
      <c r="C4" s="59" t="s">
        <v>17</v>
      </c>
      <c r="D4" s="49"/>
      <c r="E4" s="49"/>
      <c r="F4" s="49"/>
      <c r="G4" s="49"/>
      <c r="H4" s="49"/>
      <c r="I4" s="49"/>
      <c r="J4" s="49"/>
      <c r="K4" s="49"/>
      <c r="L4" s="50"/>
    </row>
    <row r="5" spans="3:16" x14ac:dyDescent="0.35">
      <c r="C5" s="71" t="str">
        <f>Inputs_Table1</f>
        <v>Table 1 Standardized Assumptions for Residential Buildings &gt; 75,000-sf</v>
      </c>
      <c r="D5" s="72"/>
      <c r="E5" s="72"/>
      <c r="F5" s="72"/>
      <c r="G5" s="72"/>
      <c r="H5" s="72"/>
      <c r="I5" s="72"/>
      <c r="J5" s="72"/>
      <c r="K5" s="72"/>
      <c r="L5" s="73"/>
      <c r="M5" s="58"/>
      <c r="N5" s="58"/>
      <c r="O5" s="58"/>
      <c r="P5" s="58"/>
    </row>
    <row r="6" spans="3:16" x14ac:dyDescent="0.35">
      <c r="C6" s="71" t="str">
        <f>Inputs_Table2</f>
        <v>Table 2 Standardized Assumptions for Residential Buildings &lt;= 75,000-sf</v>
      </c>
      <c r="D6" s="72"/>
      <c r="E6" s="72"/>
      <c r="F6" s="72"/>
      <c r="G6" s="72"/>
      <c r="H6" s="72"/>
      <c r="I6" s="72"/>
      <c r="J6" s="72"/>
      <c r="K6" s="72"/>
      <c r="L6" s="73"/>
      <c r="M6" s="58"/>
      <c r="N6" s="58"/>
      <c r="O6" s="58"/>
      <c r="P6" s="58"/>
    </row>
    <row r="7" spans="3:16" x14ac:dyDescent="0.35">
      <c r="C7" s="71" t="str">
        <f>Inputs_Table3</f>
        <v>Table 3: Standardized Assumptions for School Buildings &gt; 75,000-sf</v>
      </c>
      <c r="D7" s="72"/>
      <c r="E7" s="72"/>
      <c r="F7" s="72"/>
      <c r="G7" s="72"/>
      <c r="H7" s="72"/>
      <c r="I7" s="72"/>
      <c r="J7" s="72"/>
      <c r="K7" s="72"/>
      <c r="L7" s="73"/>
      <c r="M7" s="58"/>
      <c r="N7" s="58"/>
      <c r="O7" s="58"/>
      <c r="P7" s="58"/>
    </row>
    <row r="8" spans="3:16" x14ac:dyDescent="0.35">
      <c r="C8" s="71" t="str">
        <f>Inputs_Table4</f>
        <v>Table 4: Standardized Assumptions for School Buildings &lt;= 75,000-sf</v>
      </c>
      <c r="D8" s="72"/>
      <c r="E8" s="72"/>
      <c r="F8" s="72"/>
      <c r="G8" s="72"/>
      <c r="H8" s="72"/>
      <c r="I8" s="72"/>
      <c r="J8" s="72"/>
      <c r="K8" s="72"/>
      <c r="L8" s="73"/>
      <c r="M8" s="58"/>
      <c r="N8" s="58"/>
      <c r="O8" s="58"/>
      <c r="P8" s="58"/>
    </row>
    <row r="9" spans="3:16" x14ac:dyDescent="0.35">
      <c r="C9" s="71" t="str">
        <f>Inputs_Table5</f>
        <v>Table 5: Standardized Assumptions for Office, Fire Station, Library, Police Station, Post Office, Town Hall, and Other  Building Types &gt; 75,000-sf</v>
      </c>
      <c r="D9" s="72"/>
      <c r="E9" s="72"/>
      <c r="F9" s="72"/>
      <c r="G9" s="72"/>
      <c r="H9" s="72"/>
      <c r="I9" s="72"/>
      <c r="J9" s="72"/>
      <c r="K9" s="72"/>
      <c r="L9" s="73"/>
      <c r="M9" s="58"/>
      <c r="N9" s="58"/>
      <c r="O9" s="58"/>
      <c r="P9" s="58"/>
    </row>
    <row r="10" spans="3:16" x14ac:dyDescent="0.35">
      <c r="C10" s="74" t="str">
        <f>Inputs_Table6</f>
        <v>Table 6: Standardized Assumptions for Office, Fire Station, Library, Police Station, Post Office, Town Hall, and Other Building Types  &lt;= 75,000-sf</v>
      </c>
      <c r="D10" s="75"/>
      <c r="E10" s="75"/>
      <c r="F10" s="75"/>
      <c r="G10" s="75"/>
      <c r="H10" s="75"/>
      <c r="I10" s="75"/>
      <c r="J10" s="75"/>
      <c r="K10" s="75"/>
      <c r="L10" s="76"/>
      <c r="M10" s="58"/>
      <c r="N10" s="58"/>
      <c r="O10" s="58"/>
      <c r="P10" s="58"/>
    </row>
    <row r="12" spans="3:16" ht="15" thickBot="1" x14ac:dyDescent="0.4">
      <c r="C12" s="41" t="s">
        <v>18</v>
      </c>
    </row>
    <row r="13" spans="3:16" ht="37.5" customHeight="1" thickBot="1" x14ac:dyDescent="0.4">
      <c r="C13" s="83" t="s">
        <v>19</v>
      </c>
      <c r="D13" s="16" t="s">
        <v>20</v>
      </c>
      <c r="E13" s="86" t="s">
        <v>21</v>
      </c>
      <c r="F13" s="86" t="s">
        <v>22</v>
      </c>
      <c r="G13" s="86" t="s">
        <v>23</v>
      </c>
      <c r="H13" s="86" t="s">
        <v>24</v>
      </c>
      <c r="I13" s="81" t="s">
        <v>25</v>
      </c>
      <c r="J13" s="82"/>
    </row>
    <row r="14" spans="3:16" ht="15" thickBot="1" x14ac:dyDescent="0.4">
      <c r="C14" s="84"/>
      <c r="D14" s="17" t="s">
        <v>26</v>
      </c>
      <c r="E14" s="87"/>
      <c r="F14" s="87"/>
      <c r="G14" s="87"/>
      <c r="H14" s="87"/>
      <c r="I14" s="81" t="s">
        <v>27</v>
      </c>
      <c r="J14" s="82"/>
    </row>
    <row r="15" spans="3:16" ht="15" thickBot="1" x14ac:dyDescent="0.4">
      <c r="C15" s="85"/>
      <c r="D15" s="18"/>
      <c r="E15" s="19" t="s">
        <v>28</v>
      </c>
      <c r="F15" s="19" t="s">
        <v>28</v>
      </c>
      <c r="G15" s="19" t="s">
        <v>29</v>
      </c>
      <c r="H15" s="19" t="s">
        <v>30</v>
      </c>
      <c r="I15" s="19" t="s">
        <v>31</v>
      </c>
      <c r="J15" s="19" t="s">
        <v>32</v>
      </c>
    </row>
    <row r="16" spans="3:16" ht="15" thickBot="1" x14ac:dyDescent="0.4">
      <c r="C16" s="20" t="s">
        <v>33</v>
      </c>
      <c r="D16" s="60" t="s">
        <v>34</v>
      </c>
      <c r="E16" s="21">
        <v>1.74</v>
      </c>
      <c r="F16" s="33">
        <v>0.41</v>
      </c>
      <c r="G16" s="34">
        <v>9.6000000000000002E-2</v>
      </c>
      <c r="H16" s="33">
        <f>AVERAGE(220,270)</f>
        <v>245</v>
      </c>
      <c r="I16" s="21">
        <f>ROUND(AVERAGE(268,245),0)</f>
        <v>257</v>
      </c>
      <c r="J16" s="35">
        <f>AVERAGE(177,155)</f>
        <v>166</v>
      </c>
    </row>
    <row r="17" spans="3:10" ht="15" thickBot="1" x14ac:dyDescent="0.4">
      <c r="C17" s="22" t="s">
        <v>35</v>
      </c>
      <c r="D17" s="61" t="s">
        <v>36</v>
      </c>
      <c r="E17" s="23">
        <v>0.2</v>
      </c>
      <c r="F17" s="36">
        <v>0.46</v>
      </c>
      <c r="G17" s="37">
        <v>7.8E-2</v>
      </c>
      <c r="H17" s="23">
        <v>1000</v>
      </c>
      <c r="I17" s="21">
        <f t="shared" ref="I17:I18" si="0">ROUND(AVERAGE(268,245),0)</f>
        <v>257</v>
      </c>
      <c r="J17" s="35">
        <f t="shared" ref="J17:J18" si="1">AVERAGE(177,155)</f>
        <v>166</v>
      </c>
    </row>
    <row r="18" spans="3:10" ht="15" thickBot="1" x14ac:dyDescent="0.4">
      <c r="C18" s="22" t="s">
        <v>37</v>
      </c>
      <c r="D18" s="61" t="s">
        <v>38</v>
      </c>
      <c r="E18" s="23">
        <v>1.1499999999999999</v>
      </c>
      <c r="F18" s="36">
        <v>0.66</v>
      </c>
      <c r="G18" s="37">
        <v>0.11</v>
      </c>
      <c r="H18" s="23">
        <v>200</v>
      </c>
      <c r="I18" s="21">
        <f t="shared" si="0"/>
        <v>257</v>
      </c>
      <c r="J18" s="35">
        <f t="shared" si="1"/>
        <v>166</v>
      </c>
    </row>
    <row r="19" spans="3:10" x14ac:dyDescent="0.35">
      <c r="C19" s="77" t="s">
        <v>39</v>
      </c>
      <c r="D19" s="77"/>
      <c r="E19" s="77"/>
      <c r="F19" s="77"/>
      <c r="G19" s="77"/>
      <c r="H19" s="77"/>
      <c r="I19" s="77"/>
      <c r="J19" s="77"/>
    </row>
    <row r="20" spans="3:10" ht="19.5" customHeight="1" x14ac:dyDescent="0.35">
      <c r="C20" s="78"/>
      <c r="D20" s="78"/>
      <c r="E20" s="78"/>
      <c r="F20" s="78"/>
      <c r="G20" s="78"/>
      <c r="H20" s="78"/>
      <c r="I20" s="78"/>
      <c r="J20" s="78"/>
    </row>
    <row r="21" spans="3:10" ht="15" thickBot="1" x14ac:dyDescent="0.4">
      <c r="C21" s="41" t="s">
        <v>40</v>
      </c>
    </row>
    <row r="22" spans="3:10" ht="30.75" customHeight="1" thickBot="1" x14ac:dyDescent="0.4">
      <c r="C22" s="83" t="s">
        <v>19</v>
      </c>
      <c r="D22" s="16" t="s">
        <v>20</v>
      </c>
      <c r="E22" s="86" t="s">
        <v>21</v>
      </c>
      <c r="F22" s="86" t="s">
        <v>22</v>
      </c>
      <c r="G22" s="86" t="s">
        <v>23</v>
      </c>
      <c r="H22" s="86" t="s">
        <v>24</v>
      </c>
      <c r="I22" s="81" t="s">
        <v>25</v>
      </c>
      <c r="J22" s="82"/>
    </row>
    <row r="23" spans="3:10" ht="15" thickBot="1" x14ac:dyDescent="0.4">
      <c r="C23" s="84"/>
      <c r="D23" s="17" t="s">
        <v>26</v>
      </c>
      <c r="E23" s="87"/>
      <c r="F23" s="87"/>
      <c r="G23" s="87"/>
      <c r="H23" s="87"/>
      <c r="I23" s="81" t="s">
        <v>27</v>
      </c>
      <c r="J23" s="82"/>
    </row>
    <row r="24" spans="3:10" ht="15" thickBot="1" x14ac:dyDescent="0.4">
      <c r="C24" s="85"/>
      <c r="D24" s="18"/>
      <c r="E24" s="19" t="s">
        <v>28</v>
      </c>
      <c r="F24" s="19" t="s">
        <v>28</v>
      </c>
      <c r="G24" s="19" t="s">
        <v>29</v>
      </c>
      <c r="H24" s="19" t="s">
        <v>30</v>
      </c>
      <c r="I24" s="19" t="s">
        <v>31</v>
      </c>
      <c r="J24" s="19" t="s">
        <v>32</v>
      </c>
    </row>
    <row r="25" spans="3:10" ht="15" thickBot="1" x14ac:dyDescent="0.4">
      <c r="C25" s="20" t="s">
        <v>33</v>
      </c>
      <c r="D25" s="60" t="s">
        <v>34</v>
      </c>
      <c r="E25" s="21">
        <v>1.74</v>
      </c>
      <c r="F25" s="33">
        <v>0.41</v>
      </c>
      <c r="G25" s="34">
        <v>9.6000000000000002E-2</v>
      </c>
      <c r="H25" s="33">
        <f>AVERAGE(220,270)</f>
        <v>245</v>
      </c>
      <c r="I25" s="21">
        <f>ROUND(AVERAGE(268,245),0)</f>
        <v>257</v>
      </c>
      <c r="J25" s="35">
        <f>AVERAGE(177,155)</f>
        <v>166</v>
      </c>
    </row>
    <row r="26" spans="3:10" x14ac:dyDescent="0.35">
      <c r="C26" s="22" t="s">
        <v>35</v>
      </c>
      <c r="D26" s="61" t="s">
        <v>36</v>
      </c>
      <c r="E26" s="23">
        <v>0.2</v>
      </c>
      <c r="F26" s="36">
        <v>0.46</v>
      </c>
      <c r="G26" s="37">
        <v>7.8E-2</v>
      </c>
      <c r="H26" s="23">
        <v>1000</v>
      </c>
      <c r="I26" s="21">
        <f t="shared" ref="I26:I27" si="2">ROUND(AVERAGE(268,245),0)</f>
        <v>257</v>
      </c>
      <c r="J26" s="35">
        <f t="shared" ref="J26:J27" si="3">AVERAGE(177,155)</f>
        <v>166</v>
      </c>
    </row>
    <row r="27" spans="3:10" x14ac:dyDescent="0.35">
      <c r="C27" s="22" t="s">
        <v>37</v>
      </c>
      <c r="D27" s="61" t="s">
        <v>38</v>
      </c>
      <c r="E27" s="23">
        <v>1.1499999999999999</v>
      </c>
      <c r="F27" s="36">
        <v>0.66</v>
      </c>
      <c r="G27" s="37">
        <v>0.11</v>
      </c>
      <c r="H27" s="23">
        <v>200</v>
      </c>
      <c r="I27" s="21">
        <f t="shared" si="2"/>
        <v>257</v>
      </c>
      <c r="J27" s="35">
        <f t="shared" si="3"/>
        <v>166</v>
      </c>
    </row>
    <row r="28" spans="3:10" x14ac:dyDescent="0.35">
      <c r="C28" s="77" t="s">
        <v>39</v>
      </c>
      <c r="D28" s="77"/>
      <c r="E28" s="77"/>
      <c r="F28" s="77"/>
      <c r="G28" s="77"/>
      <c r="H28" s="77"/>
      <c r="I28" s="77"/>
      <c r="J28" s="77"/>
    </row>
    <row r="29" spans="3:10" ht="19.5" customHeight="1" x14ac:dyDescent="0.35">
      <c r="C29" s="78"/>
      <c r="D29" s="78"/>
      <c r="E29" s="78"/>
      <c r="F29" s="78"/>
      <c r="G29" s="78"/>
      <c r="H29" s="78"/>
      <c r="I29" s="78"/>
      <c r="J29" s="78"/>
    </row>
    <row r="30" spans="3:10" ht="15" thickBot="1" x14ac:dyDescent="0.4">
      <c r="C30" s="41" t="s">
        <v>41</v>
      </c>
    </row>
    <row r="31" spans="3:10" ht="29.5" thickBot="1" x14ac:dyDescent="0.4">
      <c r="C31" s="83" t="s">
        <v>19</v>
      </c>
      <c r="D31" s="16" t="s">
        <v>20</v>
      </c>
      <c r="E31" s="86" t="s">
        <v>21</v>
      </c>
      <c r="F31" s="86" t="s">
        <v>22</v>
      </c>
      <c r="G31" s="86" t="s">
        <v>23</v>
      </c>
      <c r="H31" s="86" t="s">
        <v>24</v>
      </c>
      <c r="I31" s="81" t="s">
        <v>25</v>
      </c>
      <c r="J31" s="82"/>
    </row>
    <row r="32" spans="3:10" ht="15" thickBot="1" x14ac:dyDescent="0.4">
      <c r="C32" s="84"/>
      <c r="D32" s="17" t="s">
        <v>26</v>
      </c>
      <c r="E32" s="87"/>
      <c r="F32" s="87"/>
      <c r="G32" s="87"/>
      <c r="H32" s="87"/>
      <c r="I32" s="81" t="s">
        <v>27</v>
      </c>
      <c r="J32" s="82"/>
    </row>
    <row r="33" spans="2:10" ht="15" thickBot="1" x14ac:dyDescent="0.4">
      <c r="C33" s="85"/>
      <c r="D33" s="18"/>
      <c r="E33" s="19" t="s">
        <v>28</v>
      </c>
      <c r="F33" s="19" t="s">
        <v>28</v>
      </c>
      <c r="G33" s="19" t="s">
        <v>29</v>
      </c>
      <c r="H33" s="19" t="s">
        <v>30</v>
      </c>
      <c r="I33" s="19" t="s">
        <v>31</v>
      </c>
      <c r="J33" s="19" t="s">
        <v>32</v>
      </c>
    </row>
    <row r="34" spans="2:10" ht="15" thickBot="1" x14ac:dyDescent="0.4">
      <c r="C34" s="20" t="s">
        <v>42</v>
      </c>
      <c r="D34" s="60" t="s">
        <v>43</v>
      </c>
      <c r="E34" s="21">
        <v>15.5</v>
      </c>
      <c r="F34" s="33">
        <v>0.52</v>
      </c>
      <c r="G34" s="21">
        <v>1.19</v>
      </c>
      <c r="H34" s="65">
        <v>13.5</v>
      </c>
      <c r="I34" s="21">
        <v>250</v>
      </c>
      <c r="J34" s="38">
        <f>409.5-I34</f>
        <v>159.5</v>
      </c>
    </row>
    <row r="35" spans="2:10" ht="15" thickBot="1" x14ac:dyDescent="0.4">
      <c r="C35" s="20" t="s">
        <v>44</v>
      </c>
      <c r="D35" s="60" t="s">
        <v>45</v>
      </c>
      <c r="E35" s="21">
        <v>0.46</v>
      </c>
      <c r="F35" s="33">
        <v>0.85</v>
      </c>
      <c r="G35" s="21">
        <v>0.5</v>
      </c>
      <c r="H35" s="21">
        <v>143</v>
      </c>
      <c r="I35" s="21">
        <v>250</v>
      </c>
      <c r="J35" s="38">
        <f t="shared" ref="J35:J37" si="4">409.5-I35</f>
        <v>159.5</v>
      </c>
    </row>
    <row r="36" spans="2:10" ht="15" thickBot="1" x14ac:dyDescent="0.4">
      <c r="C36" s="20" t="s">
        <v>46</v>
      </c>
      <c r="D36" s="60" t="s">
        <v>47</v>
      </c>
      <c r="E36" s="21">
        <v>0.46</v>
      </c>
      <c r="F36" s="21">
        <v>0.61</v>
      </c>
      <c r="G36" s="39">
        <v>1.26</v>
      </c>
      <c r="H36" s="21">
        <v>6.7</v>
      </c>
      <c r="I36" s="21">
        <v>250</v>
      </c>
      <c r="J36" s="38">
        <f t="shared" si="4"/>
        <v>159.5</v>
      </c>
    </row>
    <row r="37" spans="2:10" ht="15" thickBot="1" x14ac:dyDescent="0.4">
      <c r="B37" s="24"/>
      <c r="C37" s="20" t="s">
        <v>48</v>
      </c>
      <c r="D37" s="61" t="s">
        <v>49</v>
      </c>
      <c r="E37" s="23">
        <v>0.89</v>
      </c>
      <c r="F37" s="36">
        <v>0.63</v>
      </c>
      <c r="G37" s="39">
        <v>0.38</v>
      </c>
      <c r="H37" s="40">
        <v>66</v>
      </c>
      <c r="I37" s="23">
        <v>250</v>
      </c>
      <c r="J37" s="38">
        <f t="shared" si="4"/>
        <v>159.5</v>
      </c>
    </row>
    <row r="38" spans="2:10" ht="15" customHeight="1" x14ac:dyDescent="0.35">
      <c r="C38" s="79" t="s">
        <v>50</v>
      </c>
      <c r="D38" s="79"/>
      <c r="E38" s="79"/>
      <c r="F38" s="79"/>
      <c r="G38" s="79"/>
      <c r="H38" s="79"/>
      <c r="I38" s="79"/>
      <c r="J38" s="79"/>
    </row>
    <row r="39" spans="2:10" ht="127.5" customHeight="1" x14ac:dyDescent="0.35">
      <c r="C39" s="80"/>
      <c r="D39" s="80"/>
      <c r="E39" s="80"/>
      <c r="F39" s="80"/>
      <c r="G39" s="80"/>
      <c r="H39" s="80"/>
      <c r="I39" s="80"/>
      <c r="J39" s="80"/>
    </row>
    <row r="40" spans="2:10" ht="15" thickBot="1" x14ac:dyDescent="0.4">
      <c r="C40" s="41" t="s">
        <v>51</v>
      </c>
    </row>
    <row r="41" spans="2:10" ht="29.5" thickBot="1" x14ac:dyDescent="0.4">
      <c r="C41" s="83" t="s">
        <v>19</v>
      </c>
      <c r="D41" s="16" t="s">
        <v>20</v>
      </c>
      <c r="E41" s="86" t="s">
        <v>21</v>
      </c>
      <c r="F41" s="86" t="s">
        <v>22</v>
      </c>
      <c r="G41" s="86" t="s">
        <v>23</v>
      </c>
      <c r="H41" s="86" t="s">
        <v>24</v>
      </c>
      <c r="I41" s="81" t="s">
        <v>25</v>
      </c>
      <c r="J41" s="82"/>
    </row>
    <row r="42" spans="2:10" ht="15" thickBot="1" x14ac:dyDescent="0.4">
      <c r="C42" s="84"/>
      <c r="D42" s="17" t="s">
        <v>26</v>
      </c>
      <c r="E42" s="87"/>
      <c r="F42" s="87"/>
      <c r="G42" s="87"/>
      <c r="H42" s="87"/>
      <c r="I42" s="81" t="s">
        <v>27</v>
      </c>
      <c r="J42" s="82"/>
    </row>
    <row r="43" spans="2:10" ht="15" thickBot="1" x14ac:dyDescent="0.4">
      <c r="C43" s="85"/>
      <c r="D43" s="18"/>
      <c r="E43" s="19" t="s">
        <v>28</v>
      </c>
      <c r="F43" s="19" t="s">
        <v>28</v>
      </c>
      <c r="G43" s="19" t="s">
        <v>29</v>
      </c>
      <c r="H43" s="19" t="s">
        <v>30</v>
      </c>
      <c r="I43" s="19" t="s">
        <v>31</v>
      </c>
      <c r="J43" s="19" t="s">
        <v>32</v>
      </c>
    </row>
    <row r="44" spans="2:10" ht="15" thickBot="1" x14ac:dyDescent="0.4">
      <c r="C44" s="20" t="s">
        <v>42</v>
      </c>
      <c r="D44" s="60" t="s">
        <v>43</v>
      </c>
      <c r="E44" s="21">
        <v>11.8</v>
      </c>
      <c r="F44" s="33">
        <v>0.57999999999999996</v>
      </c>
      <c r="G44" s="21">
        <v>1.0900000000000001</v>
      </c>
      <c r="H44" s="65">
        <v>13.9</v>
      </c>
      <c r="I44" s="21">
        <v>250</v>
      </c>
      <c r="J44" s="38">
        <f>409.5-I44</f>
        <v>159.5</v>
      </c>
    </row>
    <row r="45" spans="2:10" ht="15" thickBot="1" x14ac:dyDescent="0.4">
      <c r="C45" s="20" t="s">
        <v>44</v>
      </c>
      <c r="D45" s="60" t="s">
        <v>45</v>
      </c>
      <c r="E45" s="21">
        <v>0.46</v>
      </c>
      <c r="F45" s="33">
        <v>0.85</v>
      </c>
      <c r="G45" s="21">
        <v>0.5</v>
      </c>
      <c r="H45" s="21">
        <v>143</v>
      </c>
      <c r="I45" s="21">
        <v>250</v>
      </c>
      <c r="J45" s="38">
        <f t="shared" ref="J45:J47" si="5">409.5-I45</f>
        <v>159.5</v>
      </c>
    </row>
    <row r="46" spans="2:10" ht="15" thickBot="1" x14ac:dyDescent="0.4">
      <c r="C46" s="20" t="s">
        <v>46</v>
      </c>
      <c r="D46" s="60" t="s">
        <v>47</v>
      </c>
      <c r="E46" s="21">
        <v>0.46</v>
      </c>
      <c r="F46" s="33">
        <v>0.61</v>
      </c>
      <c r="G46" s="39">
        <v>1.26</v>
      </c>
      <c r="H46" s="21">
        <v>6.7</v>
      </c>
      <c r="I46" s="21">
        <v>250</v>
      </c>
      <c r="J46" s="38">
        <f t="shared" si="5"/>
        <v>159.5</v>
      </c>
    </row>
    <row r="47" spans="2:10" ht="15" thickBot="1" x14ac:dyDescent="0.4">
      <c r="C47" s="20" t="s">
        <v>48</v>
      </c>
      <c r="D47" s="61" t="s">
        <v>49</v>
      </c>
      <c r="E47" s="23">
        <v>1.1399999999999999</v>
      </c>
      <c r="F47" s="36">
        <v>0.63</v>
      </c>
      <c r="G47" s="39">
        <v>0.41</v>
      </c>
      <c r="H47" s="40">
        <v>60</v>
      </c>
      <c r="I47" s="23">
        <v>250</v>
      </c>
      <c r="J47" s="38">
        <f t="shared" si="5"/>
        <v>159.5</v>
      </c>
    </row>
    <row r="48" spans="2:10" ht="15" customHeight="1" x14ac:dyDescent="0.35">
      <c r="C48" s="79" t="s">
        <v>52</v>
      </c>
      <c r="D48" s="79"/>
      <c r="E48" s="79"/>
      <c r="F48" s="79"/>
      <c r="G48" s="79"/>
      <c r="H48" s="79"/>
      <c r="I48" s="79"/>
      <c r="J48" s="79"/>
    </row>
    <row r="49" spans="3:10" ht="129" customHeight="1" x14ac:dyDescent="0.35">
      <c r="C49" s="80"/>
      <c r="D49" s="80"/>
      <c r="E49" s="80"/>
      <c r="F49" s="80"/>
      <c r="G49" s="80"/>
      <c r="H49" s="80"/>
      <c r="I49" s="80"/>
      <c r="J49" s="80"/>
    </row>
    <row r="50" spans="3:10" ht="15" thickBot="1" x14ac:dyDescent="0.4">
      <c r="C50" s="41" t="s">
        <v>53</v>
      </c>
    </row>
    <row r="51" spans="3:10" ht="29.5" thickBot="1" x14ac:dyDescent="0.4">
      <c r="C51" s="83" t="s">
        <v>19</v>
      </c>
      <c r="D51" s="16" t="s">
        <v>20</v>
      </c>
      <c r="E51" s="86" t="s">
        <v>21</v>
      </c>
      <c r="F51" s="86" t="s">
        <v>22</v>
      </c>
      <c r="G51" s="86" t="s">
        <v>23</v>
      </c>
      <c r="H51" s="86" t="s">
        <v>24</v>
      </c>
      <c r="I51" s="81" t="s">
        <v>25</v>
      </c>
      <c r="J51" s="82"/>
    </row>
    <row r="52" spans="3:10" ht="15" thickBot="1" x14ac:dyDescent="0.4">
      <c r="C52" s="84"/>
      <c r="D52" s="17" t="s">
        <v>26</v>
      </c>
      <c r="E52" s="87"/>
      <c r="F52" s="87"/>
      <c r="G52" s="87"/>
      <c r="H52" s="87"/>
      <c r="I52" s="81" t="s">
        <v>27</v>
      </c>
      <c r="J52" s="82"/>
    </row>
    <row r="53" spans="3:10" ht="15" thickBot="1" x14ac:dyDescent="0.4">
      <c r="C53" s="85"/>
      <c r="D53" s="18"/>
      <c r="E53" s="19" t="s">
        <v>28</v>
      </c>
      <c r="F53" s="19" t="s">
        <v>28</v>
      </c>
      <c r="G53" s="19" t="s">
        <v>29</v>
      </c>
      <c r="H53" s="19" t="s">
        <v>30</v>
      </c>
      <c r="I53" s="19" t="s">
        <v>31</v>
      </c>
      <c r="J53" s="19" t="s">
        <v>32</v>
      </c>
    </row>
    <row r="54" spans="3:10" ht="29.5" thickBot="1" x14ac:dyDescent="0.4">
      <c r="C54" s="25" t="s">
        <v>54</v>
      </c>
      <c r="D54" s="61" t="s">
        <v>55</v>
      </c>
      <c r="E54" s="23">
        <v>0.75</v>
      </c>
      <c r="F54" s="36">
        <v>0.64</v>
      </c>
      <c r="G54" s="23">
        <v>0.18</v>
      </c>
      <c r="H54" s="23">
        <v>205</v>
      </c>
      <c r="I54" s="23">
        <v>250</v>
      </c>
      <c r="J54" s="38">
        <f t="shared" ref="J54" si="6">409.5-I54</f>
        <v>159.5</v>
      </c>
    </row>
    <row r="55" spans="3:10" x14ac:dyDescent="0.35">
      <c r="C55" s="77" t="s">
        <v>56</v>
      </c>
      <c r="D55" s="77"/>
      <c r="E55" s="77"/>
      <c r="F55" s="77"/>
      <c r="G55" s="77"/>
      <c r="H55" s="77"/>
      <c r="I55" s="77"/>
      <c r="J55" s="77"/>
    </row>
    <row r="56" spans="3:10" x14ac:dyDescent="0.35">
      <c r="C56" s="78"/>
      <c r="D56" s="78"/>
      <c r="E56" s="78"/>
      <c r="F56" s="78"/>
      <c r="G56" s="78"/>
      <c r="H56" s="78"/>
      <c r="I56" s="78"/>
      <c r="J56" s="78"/>
    </row>
    <row r="57" spans="3:10" ht="15" thickBot="1" x14ac:dyDescent="0.4">
      <c r="C57" s="41" t="s">
        <v>57</v>
      </c>
    </row>
    <row r="58" spans="3:10" ht="29.5" thickBot="1" x14ac:dyDescent="0.4">
      <c r="C58" s="83" t="s">
        <v>19</v>
      </c>
      <c r="D58" s="16" t="s">
        <v>20</v>
      </c>
      <c r="E58" s="86" t="s">
        <v>21</v>
      </c>
      <c r="F58" s="86" t="s">
        <v>22</v>
      </c>
      <c r="G58" s="86" t="s">
        <v>23</v>
      </c>
      <c r="H58" s="86" t="s">
        <v>24</v>
      </c>
      <c r="I58" s="81" t="s">
        <v>25</v>
      </c>
      <c r="J58" s="82"/>
    </row>
    <row r="59" spans="3:10" ht="15" thickBot="1" x14ac:dyDescent="0.4">
      <c r="C59" s="84"/>
      <c r="D59" s="17" t="s">
        <v>26</v>
      </c>
      <c r="E59" s="87"/>
      <c r="F59" s="87"/>
      <c r="G59" s="87"/>
      <c r="H59" s="87"/>
      <c r="I59" s="81" t="s">
        <v>27</v>
      </c>
      <c r="J59" s="82"/>
    </row>
    <row r="60" spans="3:10" ht="15" thickBot="1" x14ac:dyDescent="0.4">
      <c r="C60" s="85"/>
      <c r="D60" s="18"/>
      <c r="E60" s="19" t="s">
        <v>28</v>
      </c>
      <c r="F60" s="19" t="s">
        <v>28</v>
      </c>
      <c r="G60" s="19" t="s">
        <v>29</v>
      </c>
      <c r="H60" s="19" t="s">
        <v>30</v>
      </c>
      <c r="I60" s="19" t="s">
        <v>31</v>
      </c>
      <c r="J60" s="19" t="s">
        <v>32</v>
      </c>
    </row>
    <row r="61" spans="3:10" ht="29.5" thickBot="1" x14ac:dyDescent="0.4">
      <c r="C61" s="25" t="s">
        <v>54</v>
      </c>
      <c r="D61" s="61" t="s">
        <v>58</v>
      </c>
      <c r="E61" s="23">
        <v>0.63</v>
      </c>
      <c r="F61" s="36">
        <v>0.64</v>
      </c>
      <c r="G61" s="23">
        <v>0.18</v>
      </c>
      <c r="H61" s="23">
        <v>179</v>
      </c>
      <c r="I61" s="23">
        <v>250</v>
      </c>
      <c r="J61" s="38">
        <f t="shared" ref="J61" si="7">409.5-I61</f>
        <v>159.5</v>
      </c>
    </row>
    <row r="62" spans="3:10" x14ac:dyDescent="0.35">
      <c r="C62" s="77" t="s">
        <v>56</v>
      </c>
      <c r="D62" s="77"/>
      <c r="E62" s="77"/>
      <c r="F62" s="77"/>
      <c r="G62" s="77"/>
      <c r="H62" s="77"/>
      <c r="I62" s="77"/>
      <c r="J62" s="77"/>
    </row>
    <row r="63" spans="3:10" x14ac:dyDescent="0.35">
      <c r="C63" s="78"/>
      <c r="D63" s="78"/>
      <c r="E63" s="78"/>
      <c r="F63" s="78"/>
      <c r="G63" s="78"/>
      <c r="H63" s="78"/>
      <c r="I63" s="78"/>
      <c r="J63" s="78"/>
    </row>
  </sheetData>
  <mergeCells count="54">
    <mergeCell ref="E51:E52"/>
    <mergeCell ref="F51:F52"/>
    <mergeCell ref="G51:G52"/>
    <mergeCell ref="H51:H52"/>
    <mergeCell ref="I22:J22"/>
    <mergeCell ref="I23:J23"/>
    <mergeCell ref="E22:E23"/>
    <mergeCell ref="F22:F23"/>
    <mergeCell ref="G22:G23"/>
    <mergeCell ref="H22:H23"/>
    <mergeCell ref="I42:J42"/>
    <mergeCell ref="I41:J41"/>
    <mergeCell ref="C13:C15"/>
    <mergeCell ref="E13:E14"/>
    <mergeCell ref="F13:F14"/>
    <mergeCell ref="G13:G14"/>
    <mergeCell ref="H13:H14"/>
    <mergeCell ref="C22:C24"/>
    <mergeCell ref="C51:C53"/>
    <mergeCell ref="I13:J13"/>
    <mergeCell ref="I14:J14"/>
    <mergeCell ref="C58:C60"/>
    <mergeCell ref="E58:E59"/>
    <mergeCell ref="F58:F59"/>
    <mergeCell ref="G58:G59"/>
    <mergeCell ref="H58:H59"/>
    <mergeCell ref="I58:J58"/>
    <mergeCell ref="I59:J59"/>
    <mergeCell ref="C41:C43"/>
    <mergeCell ref="E41:E42"/>
    <mergeCell ref="F41:F42"/>
    <mergeCell ref="G41:G42"/>
    <mergeCell ref="H41:H42"/>
    <mergeCell ref="C10:L10"/>
    <mergeCell ref="C62:J63"/>
    <mergeCell ref="C19:J20"/>
    <mergeCell ref="C28:J29"/>
    <mergeCell ref="C38:J39"/>
    <mergeCell ref="C48:J49"/>
    <mergeCell ref="C55:J56"/>
    <mergeCell ref="I51:J51"/>
    <mergeCell ref="I52:J52"/>
    <mergeCell ref="C31:C33"/>
    <mergeCell ref="E31:E32"/>
    <mergeCell ref="F31:F32"/>
    <mergeCell ref="G31:G32"/>
    <mergeCell ref="H31:H32"/>
    <mergeCell ref="I31:J31"/>
    <mergeCell ref="I32:J32"/>
    <mergeCell ref="C5:L5"/>
    <mergeCell ref="C6:L6"/>
    <mergeCell ref="C7:L7"/>
    <mergeCell ref="C8:L8"/>
    <mergeCell ref="C9:L9"/>
  </mergeCells>
  <hyperlinks>
    <hyperlink ref="C7:P7" location="Inputs_Table3" display="Inputs_Table3" xr:uid="{9EC82FE6-42F5-4D10-9566-A5B2005432AF}"/>
    <hyperlink ref="C8:P8" location="Inputs_Table4" display="Inputs_Table4" xr:uid="{0CDB7946-01C7-4DAA-A8CE-603D0DE6B5F1}"/>
    <hyperlink ref="C10:P10" location="Inputs_Table6" display="Inputs_Table6" xr:uid="{3FDDA503-366E-44B5-A007-CF87FD2BE02F}"/>
    <hyperlink ref="C6:P6" location="Inputs_Table2" display="Inputs_Table2" xr:uid="{6B97B287-CE71-4D1B-8C9F-E85EB9B5B784}"/>
    <hyperlink ref="C9:P9" location="Inputs_Table5" display="Inputs_Table5" xr:uid="{EDD19CE1-AE6D-4D81-8B61-3CB599C7DE4E}"/>
    <hyperlink ref="D16" location="'A-Resi Units'!A1" display="A" xr:uid="{471BF79F-08A5-4D7F-93C7-010C701423B4}"/>
    <hyperlink ref="D17" location="'B-Resi Support'!A1" display="B" xr:uid="{D7CFD1BF-0133-45DD-9718-5B743FCC13BF}"/>
    <hyperlink ref="D18" location="'C-Resi NonRes'!A1" display="C" xr:uid="{7172727C-FC41-4A7D-A5F9-F69E9DD319C2}"/>
    <hyperlink ref="D25" location="'A-Resi Units'!A1" display="A" xr:uid="{FF9E6217-6F51-4846-A092-769F95433E27}"/>
    <hyperlink ref="D26" location="'B-Resi Support'!A1" display="B" xr:uid="{4789C6F1-B2AC-4AB9-B176-1B5BDD93596A}"/>
    <hyperlink ref="D27" location="'C-Resi NonRes'!A1" display="C" xr:uid="{88E1F0CC-B751-44AF-A333-87FA3AAA998D}"/>
    <hyperlink ref="D34" location="'E-Cafeteria'!A1" display="E" xr:uid="{3736F64A-9463-4D98-B490-4E1FC15D740B}"/>
    <hyperlink ref="D35" location="'F-Gymnasium'!A1" display="F" xr:uid="{2D562BA2-A8F5-4ABF-AE6C-FD8F76401327}"/>
    <hyperlink ref="D36" location="'G-Auditorium'!A1" display="G" xr:uid="{7A7DC484-D886-478F-8358-D5B51E64BCE8}"/>
    <hyperlink ref="D37" location="'D-School'!A1" display="D" xr:uid="{D36B681F-9B77-45C3-B10C-C14944E4E460}"/>
    <hyperlink ref="D44" location="'E-Cafeteria'!A1" display="E" xr:uid="{55C5CAF2-1832-4F88-8E83-E0F2F12A65B1}"/>
    <hyperlink ref="D45" location="'F-Gymnasium'!A1" display="F" xr:uid="{E90B0491-0F53-493D-A803-F6949609DE4E}"/>
    <hyperlink ref="D46" location="'G-Auditorium'!A1" display="G" xr:uid="{D715D444-012D-433C-B5BB-80124CCCBC3A}"/>
    <hyperlink ref="D47" location="'D-School'!A1" display="D" xr:uid="{4EDC1C97-20FA-4E28-A0CF-C6B8C966CB1C}"/>
    <hyperlink ref="D54" location="'H-LrgOff'!A1" display="H" xr:uid="{F07F84A3-BF29-430F-A048-F7C724737BAB}"/>
    <hyperlink ref="D61" location="'I-SmlOff'!A1" display="I" xr:uid="{EFD32B59-A77E-4FF1-93B4-1CC8C2AD7729}"/>
  </hyperlinks>
  <pageMargins left="0.7" right="0.7" top="0.75" bottom="0.75" header="0.3" footer="0.3"/>
  <pageSetup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4E9E-E7D6-482B-A7FC-33CAC28EC1B0}">
  <sheetPr codeName="Sheet3">
    <tabColor theme="9"/>
  </sheetPr>
  <dimension ref="A1:AB54"/>
  <sheetViews>
    <sheetView tabSelected="1" workbookViewId="0"/>
  </sheetViews>
  <sheetFormatPr defaultRowHeight="14.5" x14ac:dyDescent="0.35"/>
  <cols>
    <col min="1" max="1" width="23.81640625" customWidth="1"/>
    <col min="2" max="2" width="16.26953125" bestFit="1" customWidth="1"/>
    <col min="3" max="3" width="13.7265625" bestFit="1" customWidth="1"/>
    <col min="4" max="4" width="51.26953125" bestFit="1" customWidth="1"/>
  </cols>
  <sheetData>
    <row r="1" spans="1:28" x14ac:dyDescent="0.35">
      <c r="A1" s="42" t="s">
        <v>59</v>
      </c>
    </row>
    <row r="2" spans="1:28" s="7" customFormat="1" x14ac:dyDescent="0.35">
      <c r="A2" s="27" t="s">
        <v>60</v>
      </c>
      <c r="B2" s="9" t="s">
        <v>61</v>
      </c>
      <c r="C2" s="9" t="s">
        <v>62</v>
      </c>
      <c r="D2" s="9" t="s">
        <v>63</v>
      </c>
      <c r="E2" s="10" t="s">
        <v>64</v>
      </c>
      <c r="F2" s="10" t="s">
        <v>65</v>
      </c>
      <c r="G2" s="10" t="s">
        <v>66</v>
      </c>
      <c r="H2" s="10" t="s">
        <v>67</v>
      </c>
      <c r="I2" s="10" t="s">
        <v>68</v>
      </c>
      <c r="J2" s="10" t="s">
        <v>69</v>
      </c>
      <c r="K2" s="10" t="s">
        <v>70</v>
      </c>
      <c r="L2" s="10" t="s">
        <v>71</v>
      </c>
      <c r="M2" s="10" t="s">
        <v>72</v>
      </c>
      <c r="N2" s="10" t="s">
        <v>73</v>
      </c>
      <c r="O2" s="10" t="s">
        <v>74</v>
      </c>
      <c r="P2" s="10" t="s">
        <v>75</v>
      </c>
      <c r="Q2" s="10" t="s">
        <v>76</v>
      </c>
      <c r="R2" s="10" t="s">
        <v>77</v>
      </c>
      <c r="S2" s="10" t="s">
        <v>78</v>
      </c>
      <c r="T2" s="10" t="s">
        <v>79</v>
      </c>
      <c r="U2" s="10" t="s">
        <v>80</v>
      </c>
      <c r="V2" s="10" t="s">
        <v>81</v>
      </c>
      <c r="W2" s="10" t="s">
        <v>82</v>
      </c>
      <c r="X2" s="10" t="s">
        <v>83</v>
      </c>
      <c r="Y2" s="10" t="s">
        <v>84</v>
      </c>
      <c r="Z2" s="10" t="s">
        <v>85</v>
      </c>
      <c r="AA2" s="10" t="s">
        <v>86</v>
      </c>
      <c r="AB2" s="11" t="s">
        <v>87</v>
      </c>
    </row>
    <row r="4" spans="1:28" x14ac:dyDescent="0.35">
      <c r="A4" t="s">
        <v>88</v>
      </c>
      <c r="B4" t="s">
        <v>89</v>
      </c>
      <c r="C4" t="s">
        <v>90</v>
      </c>
      <c r="D4" t="s">
        <v>91</v>
      </c>
      <c r="E4" s="30">
        <v>1</v>
      </c>
      <c r="F4" s="30">
        <v>1</v>
      </c>
      <c r="G4" s="30">
        <v>1</v>
      </c>
      <c r="H4" s="30">
        <v>1</v>
      </c>
      <c r="I4" s="30">
        <v>1</v>
      </c>
      <c r="J4" s="30">
        <v>1</v>
      </c>
      <c r="K4" s="30">
        <v>1</v>
      </c>
      <c r="L4" s="30">
        <v>0.9</v>
      </c>
      <c r="M4" s="30">
        <v>0.4</v>
      </c>
      <c r="N4" s="30">
        <v>0.2</v>
      </c>
      <c r="O4" s="30">
        <v>0.2</v>
      </c>
      <c r="P4" s="30">
        <v>0.2</v>
      </c>
      <c r="Q4" s="30">
        <v>0.2</v>
      </c>
      <c r="R4" s="30">
        <v>0.2</v>
      </c>
      <c r="S4" s="30">
        <v>0.2</v>
      </c>
      <c r="T4" s="30">
        <v>0.2</v>
      </c>
      <c r="U4" s="30">
        <v>0.3</v>
      </c>
      <c r="V4" s="30">
        <v>0.6</v>
      </c>
      <c r="W4" s="30">
        <v>0.9</v>
      </c>
      <c r="X4" s="30">
        <v>0.9</v>
      </c>
      <c r="Y4" s="30">
        <v>0.9</v>
      </c>
      <c r="Z4" s="30">
        <v>1</v>
      </c>
      <c r="AA4" s="30">
        <v>1</v>
      </c>
      <c r="AB4" s="30">
        <v>1</v>
      </c>
    </row>
    <row r="5" spans="1:28" x14ac:dyDescent="0.35">
      <c r="D5" t="s">
        <v>92</v>
      </c>
      <c r="E5" s="30">
        <v>1</v>
      </c>
      <c r="F5" s="30">
        <v>1</v>
      </c>
      <c r="G5" s="30">
        <v>1</v>
      </c>
      <c r="H5" s="30">
        <v>1</v>
      </c>
      <c r="I5" s="30">
        <v>1</v>
      </c>
      <c r="J5" s="30">
        <v>1</v>
      </c>
      <c r="K5" s="30">
        <v>1</v>
      </c>
      <c r="L5" s="30">
        <v>0.9</v>
      </c>
      <c r="M5" s="30">
        <v>0.4</v>
      </c>
      <c r="N5" s="30">
        <v>0.2</v>
      </c>
      <c r="O5" s="30">
        <v>0.2</v>
      </c>
      <c r="P5" s="30">
        <v>0.2</v>
      </c>
      <c r="Q5" s="30">
        <v>0.2</v>
      </c>
      <c r="R5" s="30">
        <v>0.2</v>
      </c>
      <c r="S5" s="30">
        <v>0.2</v>
      </c>
      <c r="T5" s="30">
        <v>0.2</v>
      </c>
      <c r="U5" s="30">
        <v>0.3</v>
      </c>
      <c r="V5" s="30">
        <v>0.6</v>
      </c>
      <c r="W5" s="30">
        <v>0.9</v>
      </c>
      <c r="X5" s="30">
        <v>0.9</v>
      </c>
      <c r="Y5" s="30">
        <v>0.9</v>
      </c>
      <c r="Z5" s="30">
        <v>1</v>
      </c>
      <c r="AA5" s="30">
        <v>1</v>
      </c>
      <c r="AB5" s="30">
        <v>1</v>
      </c>
    </row>
    <row r="6" spans="1:28" x14ac:dyDescent="0.35">
      <c r="D6" t="s">
        <v>93</v>
      </c>
      <c r="E6" s="30">
        <v>1</v>
      </c>
      <c r="F6" s="30">
        <v>1</v>
      </c>
      <c r="G6" s="30">
        <v>1</v>
      </c>
      <c r="H6" s="30">
        <v>1</v>
      </c>
      <c r="I6" s="30">
        <v>1</v>
      </c>
      <c r="J6" s="30">
        <v>1</v>
      </c>
      <c r="K6" s="30">
        <v>1</v>
      </c>
      <c r="L6" s="30">
        <v>0.9</v>
      </c>
      <c r="M6" s="30">
        <v>0.4</v>
      </c>
      <c r="N6" s="30">
        <v>0.2</v>
      </c>
      <c r="O6" s="30">
        <v>0.2</v>
      </c>
      <c r="P6" s="30">
        <v>0.2</v>
      </c>
      <c r="Q6" s="30">
        <v>0.2</v>
      </c>
      <c r="R6" s="30">
        <v>0.2</v>
      </c>
      <c r="S6" s="30">
        <v>0.2</v>
      </c>
      <c r="T6" s="30">
        <v>0.2</v>
      </c>
      <c r="U6" s="30">
        <v>0.3</v>
      </c>
      <c r="V6" s="30">
        <v>0.6</v>
      </c>
      <c r="W6" s="30">
        <v>0.9</v>
      </c>
      <c r="X6" s="30">
        <v>0.9</v>
      </c>
      <c r="Y6" s="30">
        <v>0.9</v>
      </c>
      <c r="Z6" s="30">
        <v>1</v>
      </c>
      <c r="AA6" s="30">
        <v>1</v>
      </c>
      <c r="AB6" s="30">
        <v>1</v>
      </c>
    </row>
    <row r="7" spans="1:28" x14ac:dyDescent="0.35">
      <c r="D7" t="s">
        <v>94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</row>
    <row r="8" spans="1:28" x14ac:dyDescent="0.35">
      <c r="D8" t="s">
        <v>95</v>
      </c>
      <c r="E8" s="30">
        <v>1</v>
      </c>
      <c r="F8" s="30">
        <v>1</v>
      </c>
      <c r="G8" s="30">
        <v>1</v>
      </c>
      <c r="H8" s="30">
        <v>1</v>
      </c>
      <c r="I8" s="30">
        <v>1</v>
      </c>
      <c r="J8" s="30">
        <v>1</v>
      </c>
      <c r="K8" s="30">
        <v>1</v>
      </c>
      <c r="L8" s="30">
        <v>0.9</v>
      </c>
      <c r="M8" s="30">
        <v>0.4</v>
      </c>
      <c r="N8" s="30">
        <v>0.2</v>
      </c>
      <c r="O8" s="30">
        <v>0.2</v>
      </c>
      <c r="P8" s="30">
        <v>0.2</v>
      </c>
      <c r="Q8" s="30">
        <v>0.2</v>
      </c>
      <c r="R8" s="30">
        <v>0.2</v>
      </c>
      <c r="S8" s="30">
        <v>0.2</v>
      </c>
      <c r="T8" s="30">
        <v>0.2</v>
      </c>
      <c r="U8" s="30">
        <v>0.3</v>
      </c>
      <c r="V8" s="30">
        <v>0.6</v>
      </c>
      <c r="W8" s="30">
        <v>0.9</v>
      </c>
      <c r="X8" s="30">
        <v>0.9</v>
      </c>
      <c r="Y8" s="30">
        <v>0.9</v>
      </c>
      <c r="Z8" s="30">
        <v>1</v>
      </c>
      <c r="AA8" s="30">
        <v>1</v>
      </c>
      <c r="AB8" s="30">
        <v>1</v>
      </c>
    </row>
    <row r="9" spans="1:28" x14ac:dyDescent="0.35"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x14ac:dyDescent="0.35">
      <c r="A10" t="s">
        <v>96</v>
      </c>
      <c r="B10" t="s">
        <v>89</v>
      </c>
      <c r="C10" t="s">
        <v>90</v>
      </c>
      <c r="D10" t="s">
        <v>91</v>
      </c>
      <c r="E10" s="30">
        <v>0.05</v>
      </c>
      <c r="F10" s="30">
        <v>0.05</v>
      </c>
      <c r="G10" s="30">
        <v>0.05</v>
      </c>
      <c r="H10" s="30">
        <v>0.05</v>
      </c>
      <c r="I10" s="30">
        <v>0.05</v>
      </c>
      <c r="J10" s="30">
        <v>0.05</v>
      </c>
      <c r="K10" s="30">
        <v>0.05</v>
      </c>
      <c r="L10" s="30">
        <v>0.05</v>
      </c>
      <c r="M10" s="30">
        <v>0.5</v>
      </c>
      <c r="N10" s="30">
        <v>0.5</v>
      </c>
      <c r="O10" s="30">
        <v>0.5</v>
      </c>
      <c r="P10" s="30">
        <v>0.5</v>
      </c>
      <c r="Q10" s="30">
        <v>0.3</v>
      </c>
      <c r="R10" s="30">
        <v>0.5</v>
      </c>
      <c r="S10" s="30">
        <v>0.5</v>
      </c>
      <c r="T10" s="30">
        <v>0.5</v>
      </c>
      <c r="U10" s="30">
        <v>0.5</v>
      </c>
      <c r="V10" s="30">
        <v>0.5</v>
      </c>
      <c r="W10" s="30">
        <v>0.35</v>
      </c>
      <c r="X10" s="30">
        <v>0.05</v>
      </c>
      <c r="Y10" s="30">
        <v>0.05</v>
      </c>
      <c r="Z10" s="30">
        <v>0.05</v>
      </c>
      <c r="AA10" s="30">
        <v>0.05</v>
      </c>
      <c r="AB10" s="30">
        <v>0.05</v>
      </c>
    </row>
    <row r="11" spans="1:28" x14ac:dyDescent="0.35">
      <c r="D11" t="s">
        <v>92</v>
      </c>
      <c r="E11" s="30">
        <v>0.05</v>
      </c>
      <c r="F11" s="30">
        <v>0.05</v>
      </c>
      <c r="G11" s="30">
        <v>0.05</v>
      </c>
      <c r="H11" s="30">
        <v>0.05</v>
      </c>
      <c r="I11" s="30">
        <v>0.05</v>
      </c>
      <c r="J11" s="30">
        <v>0.05</v>
      </c>
      <c r="K11" s="30">
        <v>0.05</v>
      </c>
      <c r="L11" s="30">
        <v>0.05</v>
      </c>
      <c r="M11" s="30">
        <v>0.5</v>
      </c>
      <c r="N11" s="30">
        <v>0.5</v>
      </c>
      <c r="O11" s="30">
        <v>0.5</v>
      </c>
      <c r="P11" s="30">
        <v>0.5</v>
      </c>
      <c r="Q11" s="30">
        <v>0.3</v>
      </c>
      <c r="R11" s="30">
        <v>0.5</v>
      </c>
      <c r="S11" s="30">
        <v>0.5</v>
      </c>
      <c r="T11" s="30">
        <v>0.5</v>
      </c>
      <c r="U11" s="30">
        <v>0.5</v>
      </c>
      <c r="V11" s="30">
        <v>0.5</v>
      </c>
      <c r="W11" s="30">
        <v>0.35</v>
      </c>
      <c r="X11" s="30">
        <v>0.05</v>
      </c>
      <c r="Y11" s="30">
        <v>0.05</v>
      </c>
      <c r="Z11" s="30">
        <v>0.05</v>
      </c>
      <c r="AA11" s="30">
        <v>0.05</v>
      </c>
      <c r="AB11" s="30">
        <v>0.05</v>
      </c>
    </row>
    <row r="12" spans="1:28" x14ac:dyDescent="0.35">
      <c r="D12" t="s">
        <v>93</v>
      </c>
      <c r="E12" s="30">
        <v>0.05</v>
      </c>
      <c r="F12" s="30">
        <v>0.05</v>
      </c>
      <c r="G12" s="30">
        <v>0.05</v>
      </c>
      <c r="H12" s="30">
        <v>0.05</v>
      </c>
      <c r="I12" s="30">
        <v>0.05</v>
      </c>
      <c r="J12" s="30">
        <v>0.05</v>
      </c>
      <c r="K12" s="30">
        <v>0.05</v>
      </c>
      <c r="L12" s="30">
        <v>0.05</v>
      </c>
      <c r="M12" s="30">
        <v>0.5</v>
      </c>
      <c r="N12" s="30">
        <v>0.5</v>
      </c>
      <c r="O12" s="30">
        <v>0.5</v>
      </c>
      <c r="P12" s="30">
        <v>0.5</v>
      </c>
      <c r="Q12" s="30">
        <v>0.3</v>
      </c>
      <c r="R12" s="30">
        <v>0.5</v>
      </c>
      <c r="S12" s="30">
        <v>0.5</v>
      </c>
      <c r="T12" s="30">
        <v>0.5</v>
      </c>
      <c r="U12" s="30">
        <v>0.5</v>
      </c>
      <c r="V12" s="30">
        <v>0.5</v>
      </c>
      <c r="W12" s="30">
        <v>0.35</v>
      </c>
      <c r="X12" s="30">
        <v>0.05</v>
      </c>
      <c r="Y12" s="30">
        <v>0.05</v>
      </c>
      <c r="Z12" s="30">
        <v>0.05</v>
      </c>
      <c r="AA12" s="30">
        <v>0.05</v>
      </c>
      <c r="AB12" s="30">
        <v>0.05</v>
      </c>
    </row>
    <row r="13" spans="1:28" x14ac:dyDescent="0.35">
      <c r="D13" t="s">
        <v>94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</row>
    <row r="14" spans="1:28" x14ac:dyDescent="0.35">
      <c r="D14" t="s">
        <v>95</v>
      </c>
      <c r="E14" s="30">
        <v>0.05</v>
      </c>
      <c r="F14" s="30">
        <v>0.05</v>
      </c>
      <c r="G14" s="30">
        <v>0.05</v>
      </c>
      <c r="H14" s="30">
        <v>0.05</v>
      </c>
      <c r="I14" s="30">
        <v>0.05</v>
      </c>
      <c r="J14" s="30">
        <v>0.05</v>
      </c>
      <c r="K14" s="30">
        <v>0.05</v>
      </c>
      <c r="L14" s="30">
        <v>0.05</v>
      </c>
      <c r="M14" s="30">
        <v>0.5</v>
      </c>
      <c r="N14" s="30">
        <v>0.5</v>
      </c>
      <c r="O14" s="30">
        <v>0.5</v>
      </c>
      <c r="P14" s="30">
        <v>0.5</v>
      </c>
      <c r="Q14" s="30">
        <v>0.3</v>
      </c>
      <c r="R14" s="30">
        <v>0.5</v>
      </c>
      <c r="S14" s="30">
        <v>0.5</v>
      </c>
      <c r="T14" s="30">
        <v>0.5</v>
      </c>
      <c r="U14" s="30">
        <v>0.5</v>
      </c>
      <c r="V14" s="30">
        <v>0.5</v>
      </c>
      <c r="W14" s="30">
        <v>0.35</v>
      </c>
      <c r="X14" s="30">
        <v>0.05</v>
      </c>
      <c r="Y14" s="30">
        <v>0.05</v>
      </c>
      <c r="Z14" s="30">
        <v>0.05</v>
      </c>
      <c r="AA14" s="30">
        <v>0.05</v>
      </c>
      <c r="AB14" s="30">
        <v>0.05</v>
      </c>
    </row>
    <row r="15" spans="1:28" x14ac:dyDescent="0.35"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x14ac:dyDescent="0.35">
      <c r="A16" t="s">
        <v>97</v>
      </c>
      <c r="B16" t="s">
        <v>89</v>
      </c>
      <c r="C16" t="s">
        <v>90</v>
      </c>
      <c r="D16" t="s">
        <v>91</v>
      </c>
      <c r="E16" s="30">
        <v>1.4999999999999999E-2</v>
      </c>
      <c r="F16" s="30">
        <v>1.4999999999999999E-2</v>
      </c>
      <c r="G16" s="30">
        <v>1.4999999999999999E-2</v>
      </c>
      <c r="H16" s="30">
        <v>1.4999999999999999E-2</v>
      </c>
      <c r="I16" s="30">
        <v>1.4999999999999999E-2</v>
      </c>
      <c r="J16" s="30">
        <v>1.4999999999999999E-2</v>
      </c>
      <c r="K16" s="30">
        <v>7.6999999999999999E-2</v>
      </c>
      <c r="L16" s="30">
        <v>0.13900000000000001</v>
      </c>
      <c r="M16" s="30">
        <v>0.13900000000000001</v>
      </c>
      <c r="N16" s="30">
        <v>0.108</v>
      </c>
      <c r="O16" s="30">
        <v>0.108</v>
      </c>
      <c r="P16" s="30">
        <v>0.108</v>
      </c>
      <c r="Q16" s="30">
        <v>7.6999999999999999E-2</v>
      </c>
      <c r="R16" s="30">
        <v>7.6999999999999999E-2</v>
      </c>
      <c r="S16" s="30">
        <v>7.6999999999999999E-2</v>
      </c>
      <c r="T16" s="30">
        <v>7.6999999999999999E-2</v>
      </c>
      <c r="U16" s="30">
        <v>7.6999999999999999E-2</v>
      </c>
      <c r="V16" s="30">
        <v>0.108</v>
      </c>
      <c r="W16" s="30">
        <v>0.217</v>
      </c>
      <c r="X16" s="30">
        <v>0.217</v>
      </c>
      <c r="Y16" s="30">
        <v>0.217</v>
      </c>
      <c r="Z16" s="30">
        <v>0.217</v>
      </c>
      <c r="AA16" s="30">
        <v>0.186</v>
      </c>
      <c r="AB16" s="30">
        <v>2.4E-2</v>
      </c>
    </row>
    <row r="17" spans="1:28" x14ac:dyDescent="0.35">
      <c r="D17" t="s">
        <v>92</v>
      </c>
      <c r="E17" s="30">
        <v>1.4999999999999999E-2</v>
      </c>
      <c r="F17" s="30">
        <v>1.4999999999999999E-2</v>
      </c>
      <c r="G17" s="30">
        <v>1.4999999999999999E-2</v>
      </c>
      <c r="H17" s="30">
        <v>1.4999999999999999E-2</v>
      </c>
      <c r="I17" s="30">
        <v>1.4999999999999999E-2</v>
      </c>
      <c r="J17" s="30">
        <v>1.4999999999999999E-2</v>
      </c>
      <c r="K17" s="30">
        <v>7.6999999999999999E-2</v>
      </c>
      <c r="L17" s="30">
        <v>0.13900000000000001</v>
      </c>
      <c r="M17" s="30">
        <v>0.13900000000000001</v>
      </c>
      <c r="N17" s="30">
        <v>0.108</v>
      </c>
      <c r="O17" s="30">
        <v>0.108</v>
      </c>
      <c r="P17" s="30">
        <v>0.108</v>
      </c>
      <c r="Q17" s="30">
        <v>7.6999999999999999E-2</v>
      </c>
      <c r="R17" s="30">
        <v>7.6999999999999999E-2</v>
      </c>
      <c r="S17" s="30">
        <v>7.6999999999999999E-2</v>
      </c>
      <c r="T17" s="30">
        <v>7.6999999999999999E-2</v>
      </c>
      <c r="U17" s="30">
        <v>7.6999999999999999E-2</v>
      </c>
      <c r="V17" s="30">
        <v>0.108</v>
      </c>
      <c r="W17" s="30">
        <v>0.217</v>
      </c>
      <c r="X17" s="30">
        <v>0.217</v>
      </c>
      <c r="Y17" s="30">
        <v>0.217</v>
      </c>
      <c r="Z17" s="30">
        <v>0.217</v>
      </c>
      <c r="AA17" s="30">
        <v>0.186</v>
      </c>
      <c r="AB17" s="30">
        <v>2.4E-2</v>
      </c>
    </row>
    <row r="18" spans="1:28" x14ac:dyDescent="0.35">
      <c r="D18" t="s">
        <v>93</v>
      </c>
      <c r="E18" s="30">
        <v>1.4999999999999999E-2</v>
      </c>
      <c r="F18" s="30">
        <v>1.4999999999999999E-2</v>
      </c>
      <c r="G18" s="30">
        <v>1.4999999999999999E-2</v>
      </c>
      <c r="H18" s="30">
        <v>1.4999999999999999E-2</v>
      </c>
      <c r="I18" s="30">
        <v>1.4999999999999999E-2</v>
      </c>
      <c r="J18" s="30">
        <v>1.4999999999999999E-2</v>
      </c>
      <c r="K18" s="30">
        <v>7.6999999999999999E-2</v>
      </c>
      <c r="L18" s="30">
        <v>0.13900000000000001</v>
      </c>
      <c r="M18" s="30">
        <v>0.13900000000000001</v>
      </c>
      <c r="N18" s="30">
        <v>0.108</v>
      </c>
      <c r="O18" s="30">
        <v>0.108</v>
      </c>
      <c r="P18" s="30">
        <v>0.108</v>
      </c>
      <c r="Q18" s="30">
        <v>7.6999999999999999E-2</v>
      </c>
      <c r="R18" s="30">
        <v>7.6999999999999999E-2</v>
      </c>
      <c r="S18" s="30">
        <v>7.6999999999999999E-2</v>
      </c>
      <c r="T18" s="30">
        <v>7.6999999999999999E-2</v>
      </c>
      <c r="U18" s="30">
        <v>7.6999999999999999E-2</v>
      </c>
      <c r="V18" s="30">
        <v>0.108</v>
      </c>
      <c r="W18" s="30">
        <v>0.217</v>
      </c>
      <c r="X18" s="30">
        <v>0.217</v>
      </c>
      <c r="Y18" s="30">
        <v>0.217</v>
      </c>
      <c r="Z18" s="30">
        <v>0.217</v>
      </c>
      <c r="AA18" s="30">
        <v>0.186</v>
      </c>
      <c r="AB18" s="30">
        <v>2.4E-2</v>
      </c>
    </row>
    <row r="19" spans="1:28" x14ac:dyDescent="0.35">
      <c r="D19" t="s">
        <v>94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</row>
    <row r="20" spans="1:28" x14ac:dyDescent="0.35">
      <c r="D20" t="s">
        <v>95</v>
      </c>
      <c r="E20" s="30">
        <v>1.4999999999999999E-2</v>
      </c>
      <c r="F20" s="30">
        <v>1.4999999999999999E-2</v>
      </c>
      <c r="G20" s="30">
        <v>1.4999999999999999E-2</v>
      </c>
      <c r="H20" s="30">
        <v>1.4999999999999999E-2</v>
      </c>
      <c r="I20" s="30">
        <v>1.4999999999999999E-2</v>
      </c>
      <c r="J20" s="30">
        <v>1.4999999999999999E-2</v>
      </c>
      <c r="K20" s="30">
        <v>7.6999999999999999E-2</v>
      </c>
      <c r="L20" s="30">
        <v>0.13900000000000001</v>
      </c>
      <c r="M20" s="30">
        <v>0.13900000000000001</v>
      </c>
      <c r="N20" s="30">
        <v>0.108</v>
      </c>
      <c r="O20" s="30">
        <v>0.108</v>
      </c>
      <c r="P20" s="30">
        <v>0.108</v>
      </c>
      <c r="Q20" s="30">
        <v>7.6999999999999999E-2</v>
      </c>
      <c r="R20" s="30">
        <v>7.6999999999999999E-2</v>
      </c>
      <c r="S20" s="30">
        <v>7.6999999999999999E-2</v>
      </c>
      <c r="T20" s="30">
        <v>7.6999999999999999E-2</v>
      </c>
      <c r="U20" s="30">
        <v>7.6999999999999999E-2</v>
      </c>
      <c r="V20" s="30">
        <v>0.108</v>
      </c>
      <c r="W20" s="30">
        <v>0.217</v>
      </c>
      <c r="X20" s="30">
        <v>0.217</v>
      </c>
      <c r="Y20" s="30">
        <v>0.217</v>
      </c>
      <c r="Z20" s="30">
        <v>0.217</v>
      </c>
      <c r="AA20" s="30">
        <v>0.186</v>
      </c>
      <c r="AB20" s="30">
        <v>2.4E-2</v>
      </c>
    </row>
    <row r="21" spans="1:28" x14ac:dyDescent="0.35"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x14ac:dyDescent="0.35">
      <c r="A22" t="s">
        <v>98</v>
      </c>
      <c r="B22" t="s">
        <v>99</v>
      </c>
      <c r="C22" t="s">
        <v>90</v>
      </c>
      <c r="D22" t="s">
        <v>91</v>
      </c>
      <c r="E22" s="30">
        <v>70</v>
      </c>
      <c r="F22" s="30">
        <v>70</v>
      </c>
      <c r="G22" s="30">
        <v>70</v>
      </c>
      <c r="H22" s="30">
        <v>70</v>
      </c>
      <c r="I22" s="30">
        <v>70</v>
      </c>
      <c r="J22" s="30">
        <v>70</v>
      </c>
      <c r="K22" s="30">
        <v>70</v>
      </c>
      <c r="L22" s="30">
        <v>72</v>
      </c>
      <c r="M22" s="30">
        <v>72</v>
      </c>
      <c r="N22" s="30">
        <v>72</v>
      </c>
      <c r="O22" s="30">
        <v>72</v>
      </c>
      <c r="P22" s="30">
        <v>72</v>
      </c>
      <c r="Q22" s="30">
        <v>72</v>
      </c>
      <c r="R22" s="30">
        <v>72</v>
      </c>
      <c r="S22" s="30">
        <v>72</v>
      </c>
      <c r="T22" s="30">
        <v>72</v>
      </c>
      <c r="U22" s="30">
        <v>72</v>
      </c>
      <c r="V22" s="30">
        <v>72</v>
      </c>
      <c r="W22" s="30">
        <v>72</v>
      </c>
      <c r="X22" s="30">
        <v>72</v>
      </c>
      <c r="Y22" s="30">
        <v>72</v>
      </c>
      <c r="Z22" s="30">
        <v>72</v>
      </c>
      <c r="AA22" s="30">
        <v>72</v>
      </c>
      <c r="AB22" s="30">
        <v>70</v>
      </c>
    </row>
    <row r="23" spans="1:28" x14ac:dyDescent="0.35">
      <c r="D23" t="s">
        <v>92</v>
      </c>
      <c r="E23" s="30">
        <v>70</v>
      </c>
      <c r="F23" s="30">
        <v>70</v>
      </c>
      <c r="G23" s="30">
        <v>70</v>
      </c>
      <c r="H23" s="30">
        <v>70</v>
      </c>
      <c r="I23" s="30">
        <v>70</v>
      </c>
      <c r="J23" s="30">
        <v>70</v>
      </c>
      <c r="K23" s="30">
        <v>70</v>
      </c>
      <c r="L23" s="30">
        <v>72</v>
      </c>
      <c r="M23" s="30">
        <v>72</v>
      </c>
      <c r="N23" s="30">
        <v>72</v>
      </c>
      <c r="O23" s="30">
        <v>72</v>
      </c>
      <c r="P23" s="30">
        <v>72</v>
      </c>
      <c r="Q23" s="30">
        <v>72</v>
      </c>
      <c r="R23" s="30">
        <v>72</v>
      </c>
      <c r="S23" s="30">
        <v>72</v>
      </c>
      <c r="T23" s="30">
        <v>72</v>
      </c>
      <c r="U23" s="30">
        <v>72</v>
      </c>
      <c r="V23" s="30">
        <v>72</v>
      </c>
      <c r="W23" s="30">
        <v>72</v>
      </c>
      <c r="X23" s="30">
        <v>72</v>
      </c>
      <c r="Y23" s="30">
        <v>72</v>
      </c>
      <c r="Z23" s="30">
        <v>72</v>
      </c>
      <c r="AA23" s="30">
        <v>72</v>
      </c>
      <c r="AB23" s="30">
        <v>70</v>
      </c>
    </row>
    <row r="24" spans="1:28" x14ac:dyDescent="0.35">
      <c r="D24" t="s">
        <v>93</v>
      </c>
      <c r="E24" s="30">
        <v>70</v>
      </c>
      <c r="F24" s="30">
        <v>70</v>
      </c>
      <c r="G24" s="30">
        <v>70</v>
      </c>
      <c r="H24" s="30">
        <v>70</v>
      </c>
      <c r="I24" s="30">
        <v>70</v>
      </c>
      <c r="J24" s="30">
        <v>70</v>
      </c>
      <c r="K24" s="30">
        <v>70</v>
      </c>
      <c r="L24" s="30">
        <v>72</v>
      </c>
      <c r="M24" s="30">
        <v>72</v>
      </c>
      <c r="N24" s="30">
        <v>72</v>
      </c>
      <c r="O24" s="30">
        <v>72</v>
      </c>
      <c r="P24" s="30">
        <v>72</v>
      </c>
      <c r="Q24" s="30">
        <v>72</v>
      </c>
      <c r="R24" s="30">
        <v>72</v>
      </c>
      <c r="S24" s="30">
        <v>72</v>
      </c>
      <c r="T24" s="30">
        <v>72</v>
      </c>
      <c r="U24" s="30">
        <v>72</v>
      </c>
      <c r="V24" s="30">
        <v>72</v>
      </c>
      <c r="W24" s="30">
        <v>72</v>
      </c>
      <c r="X24" s="30">
        <v>72</v>
      </c>
      <c r="Y24" s="30">
        <v>72</v>
      </c>
      <c r="Z24" s="30">
        <v>72</v>
      </c>
      <c r="AA24" s="30">
        <v>72</v>
      </c>
      <c r="AB24" s="30">
        <v>70</v>
      </c>
    </row>
    <row r="25" spans="1:28" x14ac:dyDescent="0.35">
      <c r="D25" t="s">
        <v>94</v>
      </c>
      <c r="E25" s="30">
        <v>70</v>
      </c>
      <c r="F25" s="30">
        <v>70</v>
      </c>
      <c r="G25" s="30">
        <v>70</v>
      </c>
      <c r="H25" s="30">
        <v>70</v>
      </c>
      <c r="I25" s="30">
        <v>70</v>
      </c>
      <c r="J25" s="30">
        <v>70</v>
      </c>
      <c r="K25" s="30">
        <v>70</v>
      </c>
      <c r="L25" s="30">
        <v>72</v>
      </c>
      <c r="M25" s="30">
        <v>72</v>
      </c>
      <c r="N25" s="30">
        <v>72</v>
      </c>
      <c r="O25" s="30">
        <v>72</v>
      </c>
      <c r="P25" s="30">
        <v>72</v>
      </c>
      <c r="Q25" s="30">
        <v>72</v>
      </c>
      <c r="R25" s="30">
        <v>72</v>
      </c>
      <c r="S25" s="30">
        <v>72</v>
      </c>
      <c r="T25" s="30">
        <v>72</v>
      </c>
      <c r="U25" s="30">
        <v>72</v>
      </c>
      <c r="V25" s="30">
        <v>72</v>
      </c>
      <c r="W25" s="30">
        <v>72</v>
      </c>
      <c r="X25" s="30">
        <v>72</v>
      </c>
      <c r="Y25" s="30">
        <v>72</v>
      </c>
      <c r="Z25" s="30">
        <v>72</v>
      </c>
      <c r="AA25" s="30">
        <v>72</v>
      </c>
      <c r="AB25" s="30">
        <v>70</v>
      </c>
    </row>
    <row r="26" spans="1:28" x14ac:dyDescent="0.35">
      <c r="D26" t="s">
        <v>95</v>
      </c>
      <c r="E26" s="30">
        <v>70</v>
      </c>
      <c r="F26" s="30">
        <v>70</v>
      </c>
      <c r="G26" s="30">
        <v>70</v>
      </c>
      <c r="H26" s="30">
        <v>70</v>
      </c>
      <c r="I26" s="30">
        <v>70</v>
      </c>
      <c r="J26" s="30">
        <v>70</v>
      </c>
      <c r="K26" s="30">
        <v>70</v>
      </c>
      <c r="L26" s="30">
        <v>72</v>
      </c>
      <c r="M26" s="30">
        <v>72</v>
      </c>
      <c r="N26" s="30">
        <v>72</v>
      </c>
      <c r="O26" s="30">
        <v>72</v>
      </c>
      <c r="P26" s="30">
        <v>72</v>
      </c>
      <c r="Q26" s="30">
        <v>72</v>
      </c>
      <c r="R26" s="30">
        <v>72</v>
      </c>
      <c r="S26" s="30">
        <v>72</v>
      </c>
      <c r="T26" s="30">
        <v>72</v>
      </c>
      <c r="U26" s="30">
        <v>72</v>
      </c>
      <c r="V26" s="30">
        <v>72</v>
      </c>
      <c r="W26" s="30">
        <v>72</v>
      </c>
      <c r="X26" s="30">
        <v>72</v>
      </c>
      <c r="Y26" s="30">
        <v>72</v>
      </c>
      <c r="Z26" s="30">
        <v>72</v>
      </c>
      <c r="AA26" s="30">
        <v>72</v>
      </c>
      <c r="AB26" s="30">
        <v>70</v>
      </c>
    </row>
    <row r="27" spans="1:28" x14ac:dyDescent="0.35"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x14ac:dyDescent="0.35">
      <c r="A28" t="s">
        <v>100</v>
      </c>
      <c r="B28" t="s">
        <v>99</v>
      </c>
      <c r="C28" t="s">
        <v>90</v>
      </c>
      <c r="D28" t="s">
        <v>91</v>
      </c>
      <c r="E28" s="30">
        <v>78</v>
      </c>
      <c r="F28" s="30">
        <v>78</v>
      </c>
      <c r="G28" s="30">
        <v>78</v>
      </c>
      <c r="H28" s="30">
        <v>78</v>
      </c>
      <c r="I28" s="30">
        <v>78</v>
      </c>
      <c r="J28" s="30">
        <v>78</v>
      </c>
      <c r="K28" s="30">
        <v>78</v>
      </c>
      <c r="L28" s="30">
        <v>78</v>
      </c>
      <c r="M28" s="30">
        <v>78</v>
      </c>
      <c r="N28" s="30">
        <v>80</v>
      </c>
      <c r="O28" s="30">
        <v>80</v>
      </c>
      <c r="P28" s="30">
        <v>80</v>
      </c>
      <c r="Q28" s="30">
        <v>80</v>
      </c>
      <c r="R28" s="30">
        <v>80</v>
      </c>
      <c r="S28" s="30">
        <v>80</v>
      </c>
      <c r="T28" s="30">
        <v>78</v>
      </c>
      <c r="U28" s="30">
        <v>78</v>
      </c>
      <c r="V28" s="30">
        <v>78</v>
      </c>
      <c r="W28" s="30">
        <v>78</v>
      </c>
      <c r="X28" s="30">
        <v>78</v>
      </c>
      <c r="Y28" s="30">
        <v>78</v>
      </c>
      <c r="Z28" s="30">
        <v>78</v>
      </c>
      <c r="AA28" s="30">
        <v>78</v>
      </c>
      <c r="AB28" s="30">
        <v>78</v>
      </c>
    </row>
    <row r="29" spans="1:28" x14ac:dyDescent="0.35">
      <c r="D29" t="s">
        <v>92</v>
      </c>
      <c r="E29" s="30">
        <v>78</v>
      </c>
      <c r="F29" s="30">
        <v>78</v>
      </c>
      <c r="G29" s="30">
        <v>78</v>
      </c>
      <c r="H29" s="30">
        <v>78</v>
      </c>
      <c r="I29" s="30">
        <v>78</v>
      </c>
      <c r="J29" s="30">
        <v>78</v>
      </c>
      <c r="K29" s="30">
        <v>78</v>
      </c>
      <c r="L29" s="30">
        <v>78</v>
      </c>
      <c r="M29" s="30">
        <v>78</v>
      </c>
      <c r="N29" s="30">
        <v>80</v>
      </c>
      <c r="O29" s="30">
        <v>80</v>
      </c>
      <c r="P29" s="30">
        <v>80</v>
      </c>
      <c r="Q29" s="30">
        <v>80</v>
      </c>
      <c r="R29" s="30">
        <v>80</v>
      </c>
      <c r="S29" s="30">
        <v>80</v>
      </c>
      <c r="T29" s="30">
        <v>78</v>
      </c>
      <c r="U29" s="30">
        <v>78</v>
      </c>
      <c r="V29" s="30">
        <v>78</v>
      </c>
      <c r="W29" s="30">
        <v>78</v>
      </c>
      <c r="X29" s="30">
        <v>78</v>
      </c>
      <c r="Y29" s="30">
        <v>78</v>
      </c>
      <c r="Z29" s="30">
        <v>78</v>
      </c>
      <c r="AA29" s="30">
        <v>78</v>
      </c>
      <c r="AB29" s="30">
        <v>78</v>
      </c>
    </row>
    <row r="30" spans="1:28" x14ac:dyDescent="0.35">
      <c r="D30" t="s">
        <v>93</v>
      </c>
      <c r="E30" s="30">
        <v>78</v>
      </c>
      <c r="F30" s="30">
        <v>78</v>
      </c>
      <c r="G30" s="30">
        <v>78</v>
      </c>
      <c r="H30" s="30">
        <v>78</v>
      </c>
      <c r="I30" s="30">
        <v>78</v>
      </c>
      <c r="J30" s="30">
        <v>78</v>
      </c>
      <c r="K30" s="30">
        <v>78</v>
      </c>
      <c r="L30" s="30">
        <v>78</v>
      </c>
      <c r="M30" s="30">
        <v>78</v>
      </c>
      <c r="N30" s="30">
        <v>80</v>
      </c>
      <c r="O30" s="30">
        <v>80</v>
      </c>
      <c r="P30" s="30">
        <v>80</v>
      </c>
      <c r="Q30" s="30">
        <v>80</v>
      </c>
      <c r="R30" s="30">
        <v>80</v>
      </c>
      <c r="S30" s="30">
        <v>80</v>
      </c>
      <c r="T30" s="30">
        <v>78</v>
      </c>
      <c r="U30" s="30">
        <v>78</v>
      </c>
      <c r="V30" s="30">
        <v>78</v>
      </c>
      <c r="W30" s="30">
        <v>78</v>
      </c>
      <c r="X30" s="30">
        <v>78</v>
      </c>
      <c r="Y30" s="30">
        <v>78</v>
      </c>
      <c r="Z30" s="30">
        <v>78</v>
      </c>
      <c r="AA30" s="30">
        <v>78</v>
      </c>
      <c r="AB30" s="30">
        <v>78</v>
      </c>
    </row>
    <row r="31" spans="1:28" x14ac:dyDescent="0.35">
      <c r="D31" t="s">
        <v>94</v>
      </c>
      <c r="E31" s="30">
        <v>78</v>
      </c>
      <c r="F31" s="30">
        <v>78</v>
      </c>
      <c r="G31" s="30">
        <v>78</v>
      </c>
      <c r="H31" s="30">
        <v>78</v>
      </c>
      <c r="I31" s="30">
        <v>78</v>
      </c>
      <c r="J31" s="30">
        <v>78</v>
      </c>
      <c r="K31" s="30">
        <v>78</v>
      </c>
      <c r="L31" s="30">
        <v>78</v>
      </c>
      <c r="M31" s="30">
        <v>78</v>
      </c>
      <c r="N31" s="30">
        <v>80</v>
      </c>
      <c r="O31" s="30">
        <v>80</v>
      </c>
      <c r="P31" s="30">
        <v>80</v>
      </c>
      <c r="Q31" s="30">
        <v>80</v>
      </c>
      <c r="R31" s="30">
        <v>80</v>
      </c>
      <c r="S31" s="30">
        <v>80</v>
      </c>
      <c r="T31" s="30">
        <v>78</v>
      </c>
      <c r="U31" s="30">
        <v>78</v>
      </c>
      <c r="V31" s="30">
        <v>78</v>
      </c>
      <c r="W31" s="30">
        <v>78</v>
      </c>
      <c r="X31" s="30">
        <v>78</v>
      </c>
      <c r="Y31" s="30">
        <v>78</v>
      </c>
      <c r="Z31" s="30">
        <v>78</v>
      </c>
      <c r="AA31" s="30">
        <v>78</v>
      </c>
      <c r="AB31" s="30">
        <v>78</v>
      </c>
    </row>
    <row r="32" spans="1:28" x14ac:dyDescent="0.35">
      <c r="D32" t="s">
        <v>95</v>
      </c>
      <c r="E32" s="30">
        <v>78</v>
      </c>
      <c r="F32" s="30">
        <v>78</v>
      </c>
      <c r="G32" s="30">
        <v>78</v>
      </c>
      <c r="H32" s="30">
        <v>78</v>
      </c>
      <c r="I32" s="30">
        <v>78</v>
      </c>
      <c r="J32" s="30">
        <v>78</v>
      </c>
      <c r="K32" s="30">
        <v>78</v>
      </c>
      <c r="L32" s="30">
        <v>78</v>
      </c>
      <c r="M32" s="30">
        <v>78</v>
      </c>
      <c r="N32" s="30">
        <v>80</v>
      </c>
      <c r="O32" s="30">
        <v>80</v>
      </c>
      <c r="P32" s="30">
        <v>80</v>
      </c>
      <c r="Q32" s="30">
        <v>80</v>
      </c>
      <c r="R32" s="30">
        <v>80</v>
      </c>
      <c r="S32" s="30">
        <v>80</v>
      </c>
      <c r="T32" s="30">
        <v>78</v>
      </c>
      <c r="U32" s="30">
        <v>78</v>
      </c>
      <c r="V32" s="30">
        <v>78</v>
      </c>
      <c r="W32" s="30">
        <v>78</v>
      </c>
      <c r="X32" s="30">
        <v>78</v>
      </c>
      <c r="Y32" s="30">
        <v>78</v>
      </c>
      <c r="Z32" s="30">
        <v>78</v>
      </c>
      <c r="AA32" s="30">
        <v>78</v>
      </c>
      <c r="AB32" s="30">
        <v>78</v>
      </c>
    </row>
    <row r="33" spans="1:28" x14ac:dyDescent="0.3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8" x14ac:dyDescent="0.35">
      <c r="A34" t="s">
        <v>101</v>
      </c>
      <c r="B34" t="s">
        <v>89</v>
      </c>
      <c r="C34" t="s">
        <v>90</v>
      </c>
      <c r="D34" t="s">
        <v>91</v>
      </c>
      <c r="E34" s="30">
        <v>1</v>
      </c>
      <c r="F34" s="30">
        <v>1</v>
      </c>
      <c r="G34" s="30">
        <v>1</v>
      </c>
      <c r="H34" s="30">
        <v>1</v>
      </c>
      <c r="I34" s="30">
        <v>1</v>
      </c>
      <c r="J34" s="30">
        <v>1</v>
      </c>
      <c r="K34" s="30">
        <v>1</v>
      </c>
      <c r="L34" s="30">
        <v>1</v>
      </c>
      <c r="M34" s="30">
        <v>1</v>
      </c>
      <c r="N34" s="30">
        <v>1</v>
      </c>
      <c r="O34" s="30">
        <v>1</v>
      </c>
      <c r="P34" s="30">
        <v>1</v>
      </c>
      <c r="Q34" s="30">
        <v>1</v>
      </c>
      <c r="R34" s="30">
        <v>1</v>
      </c>
      <c r="S34" s="30">
        <v>1</v>
      </c>
      <c r="T34" s="30">
        <v>1</v>
      </c>
      <c r="U34" s="30">
        <v>1</v>
      </c>
      <c r="V34" s="30">
        <v>1</v>
      </c>
      <c r="W34" s="30">
        <v>1</v>
      </c>
      <c r="X34" s="30">
        <v>1</v>
      </c>
      <c r="Y34" s="30">
        <v>1</v>
      </c>
      <c r="Z34" s="30">
        <v>1</v>
      </c>
      <c r="AA34" s="30">
        <v>1</v>
      </c>
      <c r="AB34" s="30">
        <v>1</v>
      </c>
    </row>
    <row r="35" spans="1:28" x14ac:dyDescent="0.35">
      <c r="D35" t="s">
        <v>92</v>
      </c>
      <c r="E35" s="30">
        <v>1</v>
      </c>
      <c r="F35" s="30">
        <v>1</v>
      </c>
      <c r="G35" s="30">
        <v>1</v>
      </c>
      <c r="H35" s="30">
        <v>1</v>
      </c>
      <c r="I35" s="30">
        <v>1</v>
      </c>
      <c r="J35" s="30">
        <v>1</v>
      </c>
      <c r="K35" s="30">
        <v>1</v>
      </c>
      <c r="L35" s="30">
        <v>1</v>
      </c>
      <c r="M35" s="30">
        <v>1</v>
      </c>
      <c r="N35" s="30">
        <v>1</v>
      </c>
      <c r="O35" s="30">
        <v>1</v>
      </c>
      <c r="P35" s="30">
        <v>1</v>
      </c>
      <c r="Q35" s="30">
        <v>1</v>
      </c>
      <c r="R35" s="30">
        <v>1</v>
      </c>
      <c r="S35" s="30">
        <v>1</v>
      </c>
      <c r="T35" s="30">
        <v>1</v>
      </c>
      <c r="U35" s="30">
        <v>1</v>
      </c>
      <c r="V35" s="30">
        <v>1</v>
      </c>
      <c r="W35" s="30">
        <v>1</v>
      </c>
      <c r="X35" s="30">
        <v>1</v>
      </c>
      <c r="Y35" s="30">
        <v>1</v>
      </c>
      <c r="Z35" s="30">
        <v>1</v>
      </c>
      <c r="AA35" s="30">
        <v>1</v>
      </c>
      <c r="AB35" s="30">
        <v>1</v>
      </c>
    </row>
    <row r="36" spans="1:28" x14ac:dyDescent="0.35">
      <c r="D36" t="s">
        <v>93</v>
      </c>
      <c r="E36" s="30">
        <v>1</v>
      </c>
      <c r="F36" s="30">
        <v>1</v>
      </c>
      <c r="G36" s="30">
        <v>1</v>
      </c>
      <c r="H36" s="30">
        <v>1</v>
      </c>
      <c r="I36" s="30">
        <v>1</v>
      </c>
      <c r="J36" s="30">
        <v>1</v>
      </c>
      <c r="K36" s="30">
        <v>1</v>
      </c>
      <c r="L36" s="30">
        <v>1</v>
      </c>
      <c r="M36" s="30">
        <v>1</v>
      </c>
      <c r="N36" s="30">
        <v>1</v>
      </c>
      <c r="O36" s="30">
        <v>1</v>
      </c>
      <c r="P36" s="30">
        <v>1</v>
      </c>
      <c r="Q36" s="30">
        <v>1</v>
      </c>
      <c r="R36" s="30">
        <v>1</v>
      </c>
      <c r="S36" s="30">
        <v>1</v>
      </c>
      <c r="T36" s="30">
        <v>1</v>
      </c>
      <c r="U36" s="30">
        <v>1</v>
      </c>
      <c r="V36" s="30">
        <v>1</v>
      </c>
      <c r="W36" s="30">
        <v>1</v>
      </c>
      <c r="X36" s="30">
        <v>1</v>
      </c>
      <c r="Y36" s="30">
        <v>1</v>
      </c>
      <c r="Z36" s="30">
        <v>1</v>
      </c>
      <c r="AA36" s="30">
        <v>1</v>
      </c>
      <c r="AB36" s="30">
        <v>1</v>
      </c>
    </row>
    <row r="37" spans="1:28" x14ac:dyDescent="0.35">
      <c r="D37" t="s">
        <v>94</v>
      </c>
      <c r="E37" s="30">
        <v>1</v>
      </c>
      <c r="F37" s="30">
        <v>1</v>
      </c>
      <c r="G37" s="30">
        <v>1</v>
      </c>
      <c r="H37" s="30">
        <v>1</v>
      </c>
      <c r="I37" s="30">
        <v>1</v>
      </c>
      <c r="J37" s="30">
        <v>1</v>
      </c>
      <c r="K37" s="30">
        <v>1</v>
      </c>
      <c r="L37" s="30">
        <v>1</v>
      </c>
      <c r="M37" s="30">
        <v>1</v>
      </c>
      <c r="N37" s="30">
        <v>1</v>
      </c>
      <c r="O37" s="30">
        <v>1</v>
      </c>
      <c r="P37" s="30">
        <v>1</v>
      </c>
      <c r="Q37" s="30">
        <v>1</v>
      </c>
      <c r="R37" s="30">
        <v>1</v>
      </c>
      <c r="S37" s="30">
        <v>1</v>
      </c>
      <c r="T37" s="30">
        <v>1</v>
      </c>
      <c r="U37" s="30">
        <v>1</v>
      </c>
      <c r="V37" s="30">
        <v>1</v>
      </c>
      <c r="W37" s="30">
        <v>1</v>
      </c>
      <c r="X37" s="30">
        <v>1</v>
      </c>
      <c r="Y37" s="30">
        <v>1</v>
      </c>
      <c r="Z37" s="30">
        <v>1</v>
      </c>
      <c r="AA37" s="30">
        <v>1</v>
      </c>
      <c r="AB37" s="30">
        <v>1</v>
      </c>
    </row>
    <row r="38" spans="1:28" x14ac:dyDescent="0.35">
      <c r="D38" t="s">
        <v>95</v>
      </c>
      <c r="E38" s="30">
        <v>1</v>
      </c>
      <c r="F38" s="30">
        <v>1</v>
      </c>
      <c r="G38" s="30">
        <v>1</v>
      </c>
      <c r="H38" s="30">
        <v>1</v>
      </c>
      <c r="I38" s="30">
        <v>1</v>
      </c>
      <c r="J38" s="30">
        <v>1</v>
      </c>
      <c r="K38" s="30">
        <v>1</v>
      </c>
      <c r="L38" s="30">
        <v>1</v>
      </c>
      <c r="M38" s="30">
        <v>1</v>
      </c>
      <c r="N38" s="30">
        <v>1</v>
      </c>
      <c r="O38" s="30">
        <v>1</v>
      </c>
      <c r="P38" s="30">
        <v>1</v>
      </c>
      <c r="Q38" s="30">
        <v>1</v>
      </c>
      <c r="R38" s="30">
        <v>1</v>
      </c>
      <c r="S38" s="30">
        <v>1</v>
      </c>
      <c r="T38" s="30">
        <v>1</v>
      </c>
      <c r="U38" s="30">
        <v>1</v>
      </c>
      <c r="V38" s="30">
        <v>1</v>
      </c>
      <c r="W38" s="30">
        <v>1</v>
      </c>
      <c r="X38" s="30">
        <v>1</v>
      </c>
      <c r="Y38" s="30">
        <v>1</v>
      </c>
      <c r="Z38" s="30">
        <v>1</v>
      </c>
      <c r="AA38" s="30">
        <v>1</v>
      </c>
      <c r="AB38" s="30">
        <v>1</v>
      </c>
    </row>
    <row r="39" spans="1:28" x14ac:dyDescent="0.35"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8" x14ac:dyDescent="0.35">
      <c r="A40" t="s">
        <v>102</v>
      </c>
      <c r="B40" t="s">
        <v>89</v>
      </c>
      <c r="C40" t="s">
        <v>90</v>
      </c>
      <c r="D40" t="s">
        <v>91</v>
      </c>
      <c r="E40" s="30">
        <v>1</v>
      </c>
      <c r="F40" s="30">
        <v>1</v>
      </c>
      <c r="G40" s="30">
        <v>1</v>
      </c>
      <c r="H40" s="30">
        <v>1</v>
      </c>
      <c r="I40" s="30">
        <v>1</v>
      </c>
      <c r="J40" s="30">
        <v>1</v>
      </c>
      <c r="K40" s="30">
        <v>1</v>
      </c>
      <c r="L40" s="30">
        <v>1</v>
      </c>
      <c r="M40" s="30">
        <v>1</v>
      </c>
      <c r="N40" s="30">
        <v>1</v>
      </c>
      <c r="O40" s="30">
        <v>1</v>
      </c>
      <c r="P40" s="30">
        <v>1</v>
      </c>
      <c r="Q40" s="30">
        <v>1</v>
      </c>
      <c r="R40" s="30">
        <v>1</v>
      </c>
      <c r="S40" s="30">
        <v>1</v>
      </c>
      <c r="T40" s="30">
        <v>1</v>
      </c>
      <c r="U40" s="30">
        <v>1</v>
      </c>
      <c r="V40" s="30">
        <v>1</v>
      </c>
      <c r="W40" s="30">
        <v>1</v>
      </c>
      <c r="X40" s="30">
        <v>1</v>
      </c>
      <c r="Y40" s="30">
        <v>1</v>
      </c>
      <c r="Z40" s="30">
        <v>1</v>
      </c>
      <c r="AA40" s="30">
        <v>1</v>
      </c>
      <c r="AB40" s="30">
        <v>1</v>
      </c>
    </row>
    <row r="41" spans="1:28" x14ac:dyDescent="0.35">
      <c r="D41" t="s">
        <v>92</v>
      </c>
      <c r="E41" s="30">
        <v>1</v>
      </c>
      <c r="F41" s="30">
        <v>1</v>
      </c>
      <c r="G41" s="30">
        <v>1</v>
      </c>
      <c r="H41" s="30">
        <v>1</v>
      </c>
      <c r="I41" s="30">
        <v>1</v>
      </c>
      <c r="J41" s="30">
        <v>1</v>
      </c>
      <c r="K41" s="30">
        <v>1</v>
      </c>
      <c r="L41" s="30">
        <v>1</v>
      </c>
      <c r="M41" s="30">
        <v>1</v>
      </c>
      <c r="N41" s="30">
        <v>1</v>
      </c>
      <c r="O41" s="30">
        <v>1</v>
      </c>
      <c r="P41" s="30">
        <v>1</v>
      </c>
      <c r="Q41" s="30">
        <v>1</v>
      </c>
      <c r="R41" s="30">
        <v>1</v>
      </c>
      <c r="S41" s="30">
        <v>1</v>
      </c>
      <c r="T41" s="30">
        <v>1</v>
      </c>
      <c r="U41" s="30">
        <v>1</v>
      </c>
      <c r="V41" s="30">
        <v>1</v>
      </c>
      <c r="W41" s="30">
        <v>1</v>
      </c>
      <c r="X41" s="30">
        <v>1</v>
      </c>
      <c r="Y41" s="30">
        <v>1</v>
      </c>
      <c r="Z41" s="30">
        <v>1</v>
      </c>
      <c r="AA41" s="30">
        <v>1</v>
      </c>
      <c r="AB41" s="30">
        <v>1</v>
      </c>
    </row>
    <row r="42" spans="1:28" x14ac:dyDescent="0.35">
      <c r="D42" t="s">
        <v>93</v>
      </c>
      <c r="E42" s="30">
        <v>1</v>
      </c>
      <c r="F42" s="30">
        <v>1</v>
      </c>
      <c r="G42" s="30">
        <v>1</v>
      </c>
      <c r="H42" s="30">
        <v>1</v>
      </c>
      <c r="I42" s="30">
        <v>1</v>
      </c>
      <c r="J42" s="30">
        <v>1</v>
      </c>
      <c r="K42" s="30">
        <v>1</v>
      </c>
      <c r="L42" s="30">
        <v>1</v>
      </c>
      <c r="M42" s="30">
        <v>1</v>
      </c>
      <c r="N42" s="30">
        <v>1</v>
      </c>
      <c r="O42" s="30">
        <v>1</v>
      </c>
      <c r="P42" s="30">
        <v>1</v>
      </c>
      <c r="Q42" s="30">
        <v>1</v>
      </c>
      <c r="R42" s="30">
        <v>1</v>
      </c>
      <c r="S42" s="30">
        <v>1</v>
      </c>
      <c r="T42" s="30">
        <v>1</v>
      </c>
      <c r="U42" s="30">
        <v>1</v>
      </c>
      <c r="V42" s="30">
        <v>1</v>
      </c>
      <c r="W42" s="30">
        <v>1</v>
      </c>
      <c r="X42" s="30">
        <v>1</v>
      </c>
      <c r="Y42" s="30">
        <v>1</v>
      </c>
      <c r="Z42" s="30">
        <v>1</v>
      </c>
      <c r="AA42" s="30">
        <v>1</v>
      </c>
      <c r="AB42" s="30">
        <v>1</v>
      </c>
    </row>
    <row r="43" spans="1:28" x14ac:dyDescent="0.35">
      <c r="D43" t="s">
        <v>94</v>
      </c>
      <c r="E43" s="30">
        <v>1</v>
      </c>
      <c r="F43" s="30">
        <v>1</v>
      </c>
      <c r="G43" s="30">
        <v>1</v>
      </c>
      <c r="H43" s="30">
        <v>1</v>
      </c>
      <c r="I43" s="30">
        <v>1</v>
      </c>
      <c r="J43" s="30">
        <v>1</v>
      </c>
      <c r="K43" s="30">
        <v>1</v>
      </c>
      <c r="L43" s="30">
        <v>1</v>
      </c>
      <c r="M43" s="30">
        <v>1</v>
      </c>
      <c r="N43" s="30">
        <v>1</v>
      </c>
      <c r="O43" s="30">
        <v>1</v>
      </c>
      <c r="P43" s="30">
        <v>1</v>
      </c>
      <c r="Q43" s="30">
        <v>1</v>
      </c>
      <c r="R43" s="30">
        <v>1</v>
      </c>
      <c r="S43" s="30">
        <v>1</v>
      </c>
      <c r="T43" s="30">
        <v>1</v>
      </c>
      <c r="U43" s="30">
        <v>1</v>
      </c>
      <c r="V43" s="30">
        <v>1</v>
      </c>
      <c r="W43" s="30">
        <v>1</v>
      </c>
      <c r="X43" s="30">
        <v>1</v>
      </c>
      <c r="Y43" s="30">
        <v>1</v>
      </c>
      <c r="Z43" s="30">
        <v>1</v>
      </c>
      <c r="AA43" s="30">
        <v>1</v>
      </c>
      <c r="AB43" s="30">
        <v>1</v>
      </c>
    </row>
    <row r="44" spans="1:28" x14ac:dyDescent="0.35">
      <c r="D44" t="s">
        <v>95</v>
      </c>
      <c r="E44" s="30">
        <v>1</v>
      </c>
      <c r="F44" s="30">
        <v>1</v>
      </c>
      <c r="G44" s="30">
        <v>1</v>
      </c>
      <c r="H44" s="30">
        <v>1</v>
      </c>
      <c r="I44" s="30">
        <v>1</v>
      </c>
      <c r="J44" s="30">
        <v>1</v>
      </c>
      <c r="K44" s="30">
        <v>1</v>
      </c>
      <c r="L44" s="30">
        <v>1</v>
      </c>
      <c r="M44" s="30">
        <v>1</v>
      </c>
      <c r="N44" s="30">
        <v>1</v>
      </c>
      <c r="O44" s="30">
        <v>1</v>
      </c>
      <c r="P44" s="30">
        <v>1</v>
      </c>
      <c r="Q44" s="30">
        <v>1</v>
      </c>
      <c r="R44" s="30">
        <v>1</v>
      </c>
      <c r="S44" s="30">
        <v>1</v>
      </c>
      <c r="T44" s="30">
        <v>1</v>
      </c>
      <c r="U44" s="30">
        <v>1</v>
      </c>
      <c r="V44" s="30">
        <v>1</v>
      </c>
      <c r="W44" s="30">
        <v>1</v>
      </c>
      <c r="X44" s="30">
        <v>1</v>
      </c>
      <c r="Y44" s="30">
        <v>1</v>
      </c>
      <c r="Z44" s="30">
        <v>1</v>
      </c>
      <c r="AA44" s="30">
        <v>1</v>
      </c>
      <c r="AB44" s="30">
        <v>1</v>
      </c>
    </row>
    <row r="45" spans="1:28" x14ac:dyDescent="0.35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x14ac:dyDescent="0.35">
      <c r="A46" t="s">
        <v>103</v>
      </c>
      <c r="B46" t="s">
        <v>89</v>
      </c>
      <c r="C46" t="s">
        <v>90</v>
      </c>
      <c r="D46" t="s">
        <v>91</v>
      </c>
      <c r="E46" s="30">
        <v>1</v>
      </c>
      <c r="F46" s="30">
        <v>1</v>
      </c>
      <c r="G46" s="30">
        <v>1</v>
      </c>
      <c r="H46" s="30">
        <v>1</v>
      </c>
      <c r="I46" s="30">
        <v>1</v>
      </c>
      <c r="J46" s="30">
        <v>1</v>
      </c>
      <c r="K46" s="30">
        <v>1</v>
      </c>
      <c r="L46" s="30">
        <v>1</v>
      </c>
      <c r="M46" s="30">
        <v>1</v>
      </c>
      <c r="N46" s="30">
        <v>1</v>
      </c>
      <c r="O46" s="30">
        <v>1</v>
      </c>
      <c r="P46" s="30">
        <v>1</v>
      </c>
      <c r="Q46" s="30">
        <v>1</v>
      </c>
      <c r="R46" s="30">
        <v>1</v>
      </c>
      <c r="S46" s="30">
        <v>1</v>
      </c>
      <c r="T46" s="30">
        <v>1</v>
      </c>
      <c r="U46" s="30">
        <v>1</v>
      </c>
      <c r="V46" s="30">
        <v>1</v>
      </c>
      <c r="W46" s="30">
        <v>1</v>
      </c>
      <c r="X46" s="30">
        <v>1</v>
      </c>
      <c r="Y46" s="30">
        <v>1</v>
      </c>
      <c r="Z46" s="30">
        <v>1</v>
      </c>
      <c r="AA46" s="30">
        <v>1</v>
      </c>
      <c r="AB46" s="30">
        <v>1</v>
      </c>
    </row>
    <row r="47" spans="1:28" x14ac:dyDescent="0.35">
      <c r="D47" t="s">
        <v>92</v>
      </c>
      <c r="E47" s="30">
        <v>1</v>
      </c>
      <c r="F47" s="30">
        <v>1</v>
      </c>
      <c r="G47" s="30">
        <v>1</v>
      </c>
      <c r="H47" s="30">
        <v>1</v>
      </c>
      <c r="I47" s="30">
        <v>1</v>
      </c>
      <c r="J47" s="30">
        <v>1</v>
      </c>
      <c r="K47" s="30">
        <v>1</v>
      </c>
      <c r="L47" s="30">
        <v>1</v>
      </c>
      <c r="M47" s="30">
        <v>1</v>
      </c>
      <c r="N47" s="30">
        <v>1</v>
      </c>
      <c r="O47" s="30">
        <v>1</v>
      </c>
      <c r="P47" s="30">
        <v>1</v>
      </c>
      <c r="Q47" s="30">
        <v>1</v>
      </c>
      <c r="R47" s="30">
        <v>1</v>
      </c>
      <c r="S47" s="30">
        <v>1</v>
      </c>
      <c r="T47" s="30">
        <v>1</v>
      </c>
      <c r="U47" s="30">
        <v>1</v>
      </c>
      <c r="V47" s="30">
        <v>1</v>
      </c>
      <c r="W47" s="30">
        <v>1</v>
      </c>
      <c r="X47" s="30">
        <v>1</v>
      </c>
      <c r="Y47" s="30">
        <v>1</v>
      </c>
      <c r="Z47" s="30">
        <v>1</v>
      </c>
      <c r="AA47" s="30">
        <v>1</v>
      </c>
      <c r="AB47" s="30">
        <v>1</v>
      </c>
    </row>
    <row r="48" spans="1:28" x14ac:dyDescent="0.35">
      <c r="D48" t="s">
        <v>93</v>
      </c>
      <c r="E48" s="30">
        <v>1</v>
      </c>
      <c r="F48" s="30">
        <v>1</v>
      </c>
      <c r="G48" s="30">
        <v>1</v>
      </c>
      <c r="H48" s="30">
        <v>1</v>
      </c>
      <c r="I48" s="30">
        <v>1</v>
      </c>
      <c r="J48" s="30">
        <v>1</v>
      </c>
      <c r="K48" s="30">
        <v>1</v>
      </c>
      <c r="L48" s="30">
        <v>1</v>
      </c>
      <c r="M48" s="30">
        <v>1</v>
      </c>
      <c r="N48" s="30">
        <v>1</v>
      </c>
      <c r="O48" s="30">
        <v>1</v>
      </c>
      <c r="P48" s="30">
        <v>1</v>
      </c>
      <c r="Q48" s="30">
        <v>1</v>
      </c>
      <c r="R48" s="30">
        <v>1</v>
      </c>
      <c r="S48" s="30">
        <v>1</v>
      </c>
      <c r="T48" s="30">
        <v>1</v>
      </c>
      <c r="U48" s="30">
        <v>1</v>
      </c>
      <c r="V48" s="30">
        <v>1</v>
      </c>
      <c r="W48" s="30">
        <v>1</v>
      </c>
      <c r="X48" s="30">
        <v>1</v>
      </c>
      <c r="Y48" s="30">
        <v>1</v>
      </c>
      <c r="Z48" s="30">
        <v>1</v>
      </c>
      <c r="AA48" s="30">
        <v>1</v>
      </c>
      <c r="AB48" s="30">
        <v>1</v>
      </c>
    </row>
    <row r="49" spans="1:28" x14ac:dyDescent="0.35">
      <c r="D49" t="s">
        <v>94</v>
      </c>
      <c r="E49" s="30">
        <v>1</v>
      </c>
      <c r="F49" s="30">
        <v>1</v>
      </c>
      <c r="G49" s="30">
        <v>1</v>
      </c>
      <c r="H49" s="30">
        <v>1</v>
      </c>
      <c r="I49" s="30">
        <v>1</v>
      </c>
      <c r="J49" s="30">
        <v>1</v>
      </c>
      <c r="K49" s="30">
        <v>1</v>
      </c>
      <c r="L49" s="30">
        <v>1</v>
      </c>
      <c r="M49" s="30">
        <v>1</v>
      </c>
      <c r="N49" s="30">
        <v>1</v>
      </c>
      <c r="O49" s="30">
        <v>1</v>
      </c>
      <c r="P49" s="30">
        <v>1</v>
      </c>
      <c r="Q49" s="30">
        <v>1</v>
      </c>
      <c r="R49" s="30">
        <v>1</v>
      </c>
      <c r="S49" s="30">
        <v>1</v>
      </c>
      <c r="T49" s="30">
        <v>1</v>
      </c>
      <c r="U49" s="30">
        <v>1</v>
      </c>
      <c r="V49" s="30">
        <v>1</v>
      </c>
      <c r="W49" s="30">
        <v>1</v>
      </c>
      <c r="X49" s="30">
        <v>1</v>
      </c>
      <c r="Y49" s="30">
        <v>1</v>
      </c>
      <c r="Z49" s="30">
        <v>1</v>
      </c>
      <c r="AA49" s="30">
        <v>1</v>
      </c>
      <c r="AB49" s="30">
        <v>1</v>
      </c>
    </row>
    <row r="50" spans="1:28" x14ac:dyDescent="0.35">
      <c r="D50" t="s">
        <v>95</v>
      </c>
      <c r="E50" s="30">
        <v>1</v>
      </c>
      <c r="F50" s="30">
        <v>1</v>
      </c>
      <c r="G50" s="30">
        <v>1</v>
      </c>
      <c r="H50" s="30">
        <v>1</v>
      </c>
      <c r="I50" s="30">
        <v>1</v>
      </c>
      <c r="J50" s="30">
        <v>1</v>
      </c>
      <c r="K50" s="30">
        <v>1</v>
      </c>
      <c r="L50" s="30">
        <v>1</v>
      </c>
      <c r="M50" s="30">
        <v>1</v>
      </c>
      <c r="N50" s="30">
        <v>1</v>
      </c>
      <c r="O50" s="30">
        <v>1</v>
      </c>
      <c r="P50" s="30">
        <v>1</v>
      </c>
      <c r="Q50" s="30">
        <v>1</v>
      </c>
      <c r="R50" s="30">
        <v>1</v>
      </c>
      <c r="S50" s="30">
        <v>1</v>
      </c>
      <c r="T50" s="30">
        <v>1</v>
      </c>
      <c r="U50" s="30">
        <v>1</v>
      </c>
      <c r="V50" s="30">
        <v>1</v>
      </c>
      <c r="W50" s="30">
        <v>1</v>
      </c>
      <c r="X50" s="30">
        <v>1</v>
      </c>
      <c r="Y50" s="30">
        <v>1</v>
      </c>
      <c r="Z50" s="30">
        <v>1</v>
      </c>
      <c r="AA50" s="30">
        <v>1</v>
      </c>
      <c r="AB50" s="30">
        <v>1</v>
      </c>
    </row>
    <row r="52" spans="1:28" x14ac:dyDescent="0.35">
      <c r="A52" s="30" t="s">
        <v>104</v>
      </c>
    </row>
    <row r="54" spans="1:28" x14ac:dyDescent="0.35">
      <c r="A54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673A-A00A-4C40-A538-E63A055D25D5}">
  <sheetPr codeName="Sheet4">
    <tabColor theme="9"/>
  </sheetPr>
  <dimension ref="A1:AE52"/>
  <sheetViews>
    <sheetView zoomScaleNormal="100" workbookViewId="0"/>
  </sheetViews>
  <sheetFormatPr defaultRowHeight="14.5" x14ac:dyDescent="0.35"/>
  <cols>
    <col min="1" max="1" width="27.7265625" customWidth="1"/>
    <col min="2" max="2" width="16.26953125" bestFit="1" customWidth="1"/>
    <col min="3" max="3" width="13.7265625" bestFit="1" customWidth="1"/>
    <col min="4" max="4" width="51.26953125" bestFit="1" customWidth="1"/>
  </cols>
  <sheetData>
    <row r="1" spans="1:31" x14ac:dyDescent="0.35">
      <c r="A1" s="42" t="s">
        <v>105</v>
      </c>
    </row>
    <row r="2" spans="1:31" s="7" customFormat="1" x14ac:dyDescent="0.35">
      <c r="A2" s="27" t="s">
        <v>60</v>
      </c>
      <c r="B2" s="9" t="s">
        <v>61</v>
      </c>
      <c r="C2" s="9" t="s">
        <v>62</v>
      </c>
      <c r="D2" s="9" t="s">
        <v>63</v>
      </c>
      <c r="E2" s="10" t="s">
        <v>64</v>
      </c>
      <c r="F2" s="10" t="s">
        <v>65</v>
      </c>
      <c r="G2" s="10" t="s">
        <v>66</v>
      </c>
      <c r="H2" s="10" t="s">
        <v>67</v>
      </c>
      <c r="I2" s="10" t="s">
        <v>68</v>
      </c>
      <c r="J2" s="10" t="s">
        <v>69</v>
      </c>
      <c r="K2" s="10" t="s">
        <v>70</v>
      </c>
      <c r="L2" s="10" t="s">
        <v>71</v>
      </c>
      <c r="M2" s="10" t="s">
        <v>72</v>
      </c>
      <c r="N2" s="10" t="s">
        <v>73</v>
      </c>
      <c r="O2" s="10" t="s">
        <v>74</v>
      </c>
      <c r="P2" s="10" t="s">
        <v>75</v>
      </c>
      <c r="Q2" s="10" t="s">
        <v>76</v>
      </c>
      <c r="R2" s="10" t="s">
        <v>77</v>
      </c>
      <c r="S2" s="10" t="s">
        <v>78</v>
      </c>
      <c r="T2" s="10" t="s">
        <v>79</v>
      </c>
      <c r="U2" s="10" t="s">
        <v>80</v>
      </c>
      <c r="V2" s="10" t="s">
        <v>81</v>
      </c>
      <c r="W2" s="10" t="s">
        <v>82</v>
      </c>
      <c r="X2" s="10" t="s">
        <v>83</v>
      </c>
      <c r="Y2" s="10" t="s">
        <v>84</v>
      </c>
      <c r="Z2" s="10" t="s">
        <v>85</v>
      </c>
      <c r="AA2" s="10" t="s">
        <v>86</v>
      </c>
      <c r="AB2" s="11" t="s">
        <v>87</v>
      </c>
    </row>
    <row r="4" spans="1:31" x14ac:dyDescent="0.35">
      <c r="A4" s="26" t="s">
        <v>106</v>
      </c>
      <c r="B4" t="s">
        <v>89</v>
      </c>
      <c r="C4" t="s">
        <v>90</v>
      </c>
      <c r="D4" t="s">
        <v>91</v>
      </c>
      <c r="E4">
        <v>0.2</v>
      </c>
      <c r="F4">
        <v>0.2</v>
      </c>
      <c r="G4">
        <v>0.2</v>
      </c>
      <c r="H4">
        <v>0.2</v>
      </c>
      <c r="I4">
        <v>0.2</v>
      </c>
      <c r="J4">
        <v>0.2</v>
      </c>
      <c r="K4">
        <v>0.2</v>
      </c>
      <c r="L4">
        <v>0.8</v>
      </c>
      <c r="M4">
        <v>0.8</v>
      </c>
      <c r="N4">
        <v>0.2</v>
      </c>
      <c r="O4">
        <v>0.2</v>
      </c>
      <c r="P4">
        <v>0.8</v>
      </c>
      <c r="Q4">
        <v>0.8</v>
      </c>
      <c r="R4">
        <v>0.2</v>
      </c>
      <c r="S4">
        <v>0.2</v>
      </c>
      <c r="T4">
        <v>0.2</v>
      </c>
      <c r="U4">
        <v>0.8</v>
      </c>
      <c r="V4">
        <v>0.8</v>
      </c>
      <c r="W4">
        <v>0.4</v>
      </c>
      <c r="X4">
        <v>0.4</v>
      </c>
      <c r="Y4">
        <v>0.4</v>
      </c>
      <c r="Z4">
        <v>0.2</v>
      </c>
      <c r="AA4">
        <v>0.2</v>
      </c>
      <c r="AB4">
        <v>0.2</v>
      </c>
      <c r="AC4" s="7"/>
      <c r="AE4" s="14"/>
    </row>
    <row r="5" spans="1:31" x14ac:dyDescent="0.35">
      <c r="A5" s="1"/>
      <c r="D5" t="s">
        <v>92</v>
      </c>
      <c r="E5">
        <v>0.2</v>
      </c>
      <c r="F5">
        <v>0.2</v>
      </c>
      <c r="G5">
        <v>0.2</v>
      </c>
      <c r="H5">
        <v>0.2</v>
      </c>
      <c r="I5">
        <v>0.2</v>
      </c>
      <c r="J5">
        <v>0.2</v>
      </c>
      <c r="K5">
        <v>0.2</v>
      </c>
      <c r="L5">
        <v>0.8</v>
      </c>
      <c r="M5">
        <v>0.8</v>
      </c>
      <c r="N5">
        <v>0.2</v>
      </c>
      <c r="O5">
        <v>0.2</v>
      </c>
      <c r="P5">
        <v>0.8</v>
      </c>
      <c r="Q5">
        <v>0.8</v>
      </c>
      <c r="R5">
        <v>0.2</v>
      </c>
      <c r="S5">
        <v>0.2</v>
      </c>
      <c r="T5">
        <v>0.2</v>
      </c>
      <c r="U5">
        <v>0.8</v>
      </c>
      <c r="V5">
        <v>0.8</v>
      </c>
      <c r="W5">
        <v>0.4</v>
      </c>
      <c r="X5">
        <v>0.4</v>
      </c>
      <c r="Y5">
        <v>0.4</v>
      </c>
      <c r="Z5">
        <v>0.2</v>
      </c>
      <c r="AA5">
        <v>0.2</v>
      </c>
      <c r="AB5">
        <v>0.2</v>
      </c>
      <c r="AC5" s="7"/>
    </row>
    <row r="6" spans="1:31" x14ac:dyDescent="0.35">
      <c r="A6" s="1"/>
      <c r="D6" t="s">
        <v>93</v>
      </c>
      <c r="E6">
        <v>0.2</v>
      </c>
      <c r="F6">
        <v>0.2</v>
      </c>
      <c r="G6">
        <v>0.2</v>
      </c>
      <c r="H6">
        <v>0.2</v>
      </c>
      <c r="I6">
        <v>0.2</v>
      </c>
      <c r="J6">
        <v>0.2</v>
      </c>
      <c r="K6">
        <v>0.2</v>
      </c>
      <c r="L6">
        <v>0.8</v>
      </c>
      <c r="M6">
        <v>0.8</v>
      </c>
      <c r="N6">
        <v>0.2</v>
      </c>
      <c r="O6">
        <v>0.2</v>
      </c>
      <c r="P6">
        <v>0.8</v>
      </c>
      <c r="Q6">
        <v>0.8</v>
      </c>
      <c r="R6">
        <v>0.2</v>
      </c>
      <c r="S6">
        <v>0.2</v>
      </c>
      <c r="T6">
        <v>0.2</v>
      </c>
      <c r="U6">
        <v>0.8</v>
      </c>
      <c r="V6">
        <v>0.8</v>
      </c>
      <c r="W6">
        <v>0.4</v>
      </c>
      <c r="X6">
        <v>0.4</v>
      </c>
      <c r="Y6">
        <v>0.4</v>
      </c>
      <c r="Z6">
        <v>0.2</v>
      </c>
      <c r="AA6">
        <v>0.2</v>
      </c>
      <c r="AB6">
        <v>0.2</v>
      </c>
      <c r="AC6" s="7"/>
    </row>
    <row r="7" spans="1:31" x14ac:dyDescent="0.35">
      <c r="A7" s="1"/>
      <c r="D7" t="s">
        <v>94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 s="7"/>
    </row>
    <row r="8" spans="1:31" x14ac:dyDescent="0.35">
      <c r="A8" s="1"/>
      <c r="D8" t="s">
        <v>95</v>
      </c>
      <c r="E8">
        <v>0.2</v>
      </c>
      <c r="F8">
        <v>0.2</v>
      </c>
      <c r="G8">
        <v>0.2</v>
      </c>
      <c r="H8">
        <v>0.2</v>
      </c>
      <c r="I8">
        <v>0.2</v>
      </c>
      <c r="J8">
        <v>0.2</v>
      </c>
      <c r="K8">
        <v>0.2</v>
      </c>
      <c r="L8">
        <v>0.8</v>
      </c>
      <c r="M8">
        <v>0.8</v>
      </c>
      <c r="N8">
        <v>0.2</v>
      </c>
      <c r="O8">
        <v>0.2</v>
      </c>
      <c r="P8">
        <v>0.8</v>
      </c>
      <c r="Q8">
        <v>0.8</v>
      </c>
      <c r="R8">
        <v>0.2</v>
      </c>
      <c r="S8">
        <v>0.2</v>
      </c>
      <c r="T8">
        <v>0.2</v>
      </c>
      <c r="U8">
        <v>0.8</v>
      </c>
      <c r="V8">
        <v>0.8</v>
      </c>
      <c r="W8">
        <v>0.4</v>
      </c>
      <c r="X8">
        <v>0.4</v>
      </c>
      <c r="Y8">
        <v>0.4</v>
      </c>
      <c r="Z8">
        <v>0.2</v>
      </c>
      <c r="AA8">
        <v>0.2</v>
      </c>
      <c r="AB8">
        <v>0.2</v>
      </c>
      <c r="AC8" s="7"/>
    </row>
    <row r="10" spans="1:31" x14ac:dyDescent="0.35">
      <c r="A10" t="s">
        <v>107</v>
      </c>
      <c r="B10" t="s">
        <v>89</v>
      </c>
      <c r="C10" t="s">
        <v>90</v>
      </c>
      <c r="D10" t="s">
        <v>91</v>
      </c>
      <c r="E10">
        <v>0.1</v>
      </c>
      <c r="F10">
        <v>0.1</v>
      </c>
      <c r="G10">
        <v>0.1</v>
      </c>
      <c r="H10">
        <v>0.1</v>
      </c>
      <c r="I10">
        <v>0.1</v>
      </c>
      <c r="J10">
        <v>0.3</v>
      </c>
      <c r="K10">
        <v>0.45</v>
      </c>
      <c r="L10">
        <v>0.45</v>
      </c>
      <c r="M10">
        <v>0.45</v>
      </c>
      <c r="N10">
        <v>0.45</v>
      </c>
      <c r="O10">
        <v>0.3</v>
      </c>
      <c r="P10">
        <v>0.3</v>
      </c>
      <c r="Q10">
        <v>0.3</v>
      </c>
      <c r="R10">
        <v>0.3</v>
      </c>
      <c r="S10">
        <v>0.3</v>
      </c>
      <c r="T10">
        <v>0.3</v>
      </c>
      <c r="U10">
        <v>0.3</v>
      </c>
      <c r="V10">
        <v>0.3</v>
      </c>
      <c r="W10">
        <v>0.6</v>
      </c>
      <c r="X10">
        <v>0.8</v>
      </c>
      <c r="Y10">
        <v>0.9</v>
      </c>
      <c r="Z10">
        <v>0.8</v>
      </c>
      <c r="AA10">
        <v>0.6</v>
      </c>
      <c r="AB10">
        <v>0.3</v>
      </c>
    </row>
    <row r="11" spans="1:31" x14ac:dyDescent="0.35">
      <c r="D11" t="s">
        <v>92</v>
      </c>
      <c r="E11">
        <v>0.1</v>
      </c>
      <c r="F11">
        <v>0.1</v>
      </c>
      <c r="G11">
        <v>0.1</v>
      </c>
      <c r="H11">
        <v>0.1</v>
      </c>
      <c r="I11">
        <v>0.1</v>
      </c>
      <c r="J11">
        <v>0.3</v>
      </c>
      <c r="K11">
        <v>0.45</v>
      </c>
      <c r="L11">
        <v>0.45</v>
      </c>
      <c r="M11">
        <v>0.45</v>
      </c>
      <c r="N11">
        <v>0.45</v>
      </c>
      <c r="O11">
        <v>0.3</v>
      </c>
      <c r="P11">
        <v>0.3</v>
      </c>
      <c r="Q11">
        <v>0.3</v>
      </c>
      <c r="R11">
        <v>0.3</v>
      </c>
      <c r="S11">
        <v>0.3</v>
      </c>
      <c r="T11">
        <v>0.3</v>
      </c>
      <c r="U11">
        <v>0.3</v>
      </c>
      <c r="V11">
        <v>0.3</v>
      </c>
      <c r="W11">
        <v>0.6</v>
      </c>
      <c r="X11">
        <v>0.8</v>
      </c>
      <c r="Y11">
        <v>0.9</v>
      </c>
      <c r="Z11">
        <v>0.8</v>
      </c>
      <c r="AA11">
        <v>0.6</v>
      </c>
      <c r="AB11">
        <v>0.3</v>
      </c>
    </row>
    <row r="12" spans="1:31" x14ac:dyDescent="0.35">
      <c r="D12" t="s">
        <v>93</v>
      </c>
      <c r="E12">
        <v>0.1</v>
      </c>
      <c r="F12">
        <v>0.1</v>
      </c>
      <c r="G12">
        <v>0.1</v>
      </c>
      <c r="H12">
        <v>0.1</v>
      </c>
      <c r="I12">
        <v>0.1</v>
      </c>
      <c r="J12">
        <v>0.3</v>
      </c>
      <c r="K12">
        <v>0.45</v>
      </c>
      <c r="L12">
        <v>0.45</v>
      </c>
      <c r="M12">
        <v>0.45</v>
      </c>
      <c r="N12">
        <v>0.45</v>
      </c>
      <c r="O12">
        <v>0.3</v>
      </c>
      <c r="P12">
        <v>0.3</v>
      </c>
      <c r="Q12">
        <v>0.3</v>
      </c>
      <c r="R12">
        <v>0.3</v>
      </c>
      <c r="S12">
        <v>0.3</v>
      </c>
      <c r="T12">
        <v>0.3</v>
      </c>
      <c r="U12">
        <v>0.3</v>
      </c>
      <c r="V12">
        <v>0.3</v>
      </c>
      <c r="W12">
        <v>0.6</v>
      </c>
      <c r="X12">
        <v>0.8</v>
      </c>
      <c r="Y12">
        <v>0.9</v>
      </c>
      <c r="Z12">
        <v>0.8</v>
      </c>
      <c r="AA12">
        <v>0.6</v>
      </c>
      <c r="AB12">
        <v>0.3</v>
      </c>
    </row>
    <row r="13" spans="1:31" x14ac:dyDescent="0.35">
      <c r="D13" t="s">
        <v>94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31" x14ac:dyDescent="0.35">
      <c r="D14" t="s">
        <v>95</v>
      </c>
      <c r="E14">
        <v>0.1</v>
      </c>
      <c r="F14">
        <v>0.1</v>
      </c>
      <c r="G14">
        <v>0.1</v>
      </c>
      <c r="H14">
        <v>0.1</v>
      </c>
      <c r="I14">
        <v>0.1</v>
      </c>
      <c r="J14">
        <v>0.3</v>
      </c>
      <c r="K14">
        <v>0.45</v>
      </c>
      <c r="L14">
        <v>0.45</v>
      </c>
      <c r="M14">
        <v>0.45</v>
      </c>
      <c r="N14">
        <v>0.45</v>
      </c>
      <c r="O14">
        <v>0.3</v>
      </c>
      <c r="P14">
        <v>0.3</v>
      </c>
      <c r="Q14">
        <v>0.3</v>
      </c>
      <c r="R14">
        <v>0.3</v>
      </c>
      <c r="S14">
        <v>0.3</v>
      </c>
      <c r="T14">
        <v>0.3</v>
      </c>
      <c r="U14">
        <v>0.3</v>
      </c>
      <c r="V14">
        <v>0.3</v>
      </c>
      <c r="W14">
        <v>0.6</v>
      </c>
      <c r="X14">
        <v>0.8</v>
      </c>
      <c r="Y14">
        <v>0.9</v>
      </c>
      <c r="Z14">
        <v>0.8</v>
      </c>
      <c r="AA14">
        <v>0.6</v>
      </c>
      <c r="AB14">
        <v>0.3</v>
      </c>
    </row>
    <row r="16" spans="1:31" x14ac:dyDescent="0.35">
      <c r="A16" t="s">
        <v>108</v>
      </c>
      <c r="B16" t="s">
        <v>89</v>
      </c>
      <c r="C16" t="s">
        <v>90</v>
      </c>
      <c r="D16" t="s">
        <v>91</v>
      </c>
      <c r="E16" s="31">
        <f>1*(1-0.2738)</f>
        <v>0.72619999999999996</v>
      </c>
      <c r="F16" s="31">
        <f t="shared" ref="F16:AB20" si="0">1*(1-0.2738)</f>
        <v>0.72619999999999996</v>
      </c>
      <c r="G16" s="31">
        <f t="shared" si="0"/>
        <v>0.72619999999999996</v>
      </c>
      <c r="H16" s="31">
        <f t="shared" si="0"/>
        <v>0.72619999999999996</v>
      </c>
      <c r="I16" s="31">
        <f t="shared" si="0"/>
        <v>0.72619999999999996</v>
      </c>
      <c r="J16" s="31">
        <f t="shared" si="0"/>
        <v>0.72619999999999996</v>
      </c>
      <c r="K16" s="31">
        <f t="shared" si="0"/>
        <v>0.72619999999999996</v>
      </c>
      <c r="L16" s="31">
        <f t="shared" si="0"/>
        <v>0.72619999999999996</v>
      </c>
      <c r="M16" s="31">
        <f t="shared" si="0"/>
        <v>0.72619999999999996</v>
      </c>
      <c r="N16" s="31">
        <f t="shared" si="0"/>
        <v>0.72619999999999996</v>
      </c>
      <c r="O16" s="31">
        <f t="shared" si="0"/>
        <v>0.72619999999999996</v>
      </c>
      <c r="P16" s="31">
        <f t="shared" si="0"/>
        <v>0.72619999999999996</v>
      </c>
      <c r="Q16" s="31">
        <f t="shared" si="0"/>
        <v>0.72619999999999996</v>
      </c>
      <c r="R16" s="31">
        <f t="shared" si="0"/>
        <v>0.72619999999999996</v>
      </c>
      <c r="S16" s="31">
        <f t="shared" si="0"/>
        <v>0.72619999999999996</v>
      </c>
      <c r="T16" s="31">
        <f t="shared" si="0"/>
        <v>0.72619999999999996</v>
      </c>
      <c r="U16" s="31">
        <f t="shared" si="0"/>
        <v>0.72619999999999996</v>
      </c>
      <c r="V16" s="31">
        <f t="shared" si="0"/>
        <v>0.72619999999999996</v>
      </c>
      <c r="W16" s="31">
        <f t="shared" si="0"/>
        <v>0.72619999999999996</v>
      </c>
      <c r="X16" s="31">
        <f t="shared" si="0"/>
        <v>0.72619999999999996</v>
      </c>
      <c r="Y16" s="31">
        <f t="shared" si="0"/>
        <v>0.72619999999999996</v>
      </c>
      <c r="Z16" s="31">
        <f t="shared" si="0"/>
        <v>0.72619999999999996</v>
      </c>
      <c r="AA16" s="31">
        <f t="shared" si="0"/>
        <v>0.72619999999999996</v>
      </c>
      <c r="AB16" s="31">
        <f t="shared" si="0"/>
        <v>0.72619999999999996</v>
      </c>
    </row>
    <row r="17" spans="1:28" x14ac:dyDescent="0.35">
      <c r="D17" t="s">
        <v>92</v>
      </c>
      <c r="E17" s="31">
        <f>1*(1-0.2738)</f>
        <v>0.72619999999999996</v>
      </c>
      <c r="F17" s="31">
        <f t="shared" si="0"/>
        <v>0.72619999999999996</v>
      </c>
      <c r="G17" s="31">
        <f t="shared" si="0"/>
        <v>0.72619999999999996</v>
      </c>
      <c r="H17" s="31">
        <f t="shared" si="0"/>
        <v>0.72619999999999996</v>
      </c>
      <c r="I17" s="31">
        <f t="shared" si="0"/>
        <v>0.72619999999999996</v>
      </c>
      <c r="J17" s="31">
        <f t="shared" si="0"/>
        <v>0.72619999999999996</v>
      </c>
      <c r="K17" s="31">
        <f t="shared" si="0"/>
        <v>0.72619999999999996</v>
      </c>
      <c r="L17" s="31">
        <f t="shared" si="0"/>
        <v>0.72619999999999996</v>
      </c>
      <c r="M17" s="31">
        <f t="shared" si="0"/>
        <v>0.72619999999999996</v>
      </c>
      <c r="N17" s="31">
        <f t="shared" si="0"/>
        <v>0.72619999999999996</v>
      </c>
      <c r="O17" s="31">
        <f t="shared" si="0"/>
        <v>0.72619999999999996</v>
      </c>
      <c r="P17" s="31">
        <f t="shared" si="0"/>
        <v>0.72619999999999996</v>
      </c>
      <c r="Q17" s="31">
        <f t="shared" si="0"/>
        <v>0.72619999999999996</v>
      </c>
      <c r="R17" s="31">
        <f t="shared" si="0"/>
        <v>0.72619999999999996</v>
      </c>
      <c r="S17" s="31">
        <f t="shared" si="0"/>
        <v>0.72619999999999996</v>
      </c>
      <c r="T17" s="31">
        <f t="shared" si="0"/>
        <v>0.72619999999999996</v>
      </c>
      <c r="U17" s="31">
        <f t="shared" si="0"/>
        <v>0.72619999999999996</v>
      </c>
      <c r="V17" s="31">
        <f t="shared" si="0"/>
        <v>0.72619999999999996</v>
      </c>
      <c r="W17" s="31">
        <f t="shared" si="0"/>
        <v>0.72619999999999996</v>
      </c>
      <c r="X17" s="31">
        <f t="shared" si="0"/>
        <v>0.72619999999999996</v>
      </c>
      <c r="Y17" s="31">
        <f t="shared" si="0"/>
        <v>0.72619999999999996</v>
      </c>
      <c r="Z17" s="31">
        <f t="shared" si="0"/>
        <v>0.72619999999999996</v>
      </c>
      <c r="AA17" s="31">
        <f t="shared" si="0"/>
        <v>0.72619999999999996</v>
      </c>
      <c r="AB17" s="31">
        <f t="shared" si="0"/>
        <v>0.72619999999999996</v>
      </c>
    </row>
    <row r="18" spans="1:28" x14ac:dyDescent="0.35">
      <c r="D18" t="s">
        <v>93</v>
      </c>
      <c r="E18" s="31">
        <f>1*(1-0.2738)</f>
        <v>0.72619999999999996</v>
      </c>
      <c r="F18" s="31">
        <f t="shared" si="0"/>
        <v>0.72619999999999996</v>
      </c>
      <c r="G18" s="31">
        <f t="shared" si="0"/>
        <v>0.72619999999999996</v>
      </c>
      <c r="H18" s="31">
        <f t="shared" si="0"/>
        <v>0.72619999999999996</v>
      </c>
      <c r="I18" s="31">
        <f t="shared" si="0"/>
        <v>0.72619999999999996</v>
      </c>
      <c r="J18" s="31">
        <f t="shared" si="0"/>
        <v>0.72619999999999996</v>
      </c>
      <c r="K18" s="31">
        <f t="shared" si="0"/>
        <v>0.72619999999999996</v>
      </c>
      <c r="L18" s="31">
        <f t="shared" si="0"/>
        <v>0.72619999999999996</v>
      </c>
      <c r="M18" s="31">
        <f t="shared" si="0"/>
        <v>0.72619999999999996</v>
      </c>
      <c r="N18" s="31">
        <f t="shared" si="0"/>
        <v>0.72619999999999996</v>
      </c>
      <c r="O18" s="31">
        <f t="shared" si="0"/>
        <v>0.72619999999999996</v>
      </c>
      <c r="P18" s="31">
        <f t="shared" si="0"/>
        <v>0.72619999999999996</v>
      </c>
      <c r="Q18" s="31">
        <f t="shared" si="0"/>
        <v>0.72619999999999996</v>
      </c>
      <c r="R18" s="31">
        <f t="shared" si="0"/>
        <v>0.72619999999999996</v>
      </c>
      <c r="S18" s="31">
        <f t="shared" si="0"/>
        <v>0.72619999999999996</v>
      </c>
      <c r="T18" s="31">
        <f t="shared" si="0"/>
        <v>0.72619999999999996</v>
      </c>
      <c r="U18" s="31">
        <f t="shared" si="0"/>
        <v>0.72619999999999996</v>
      </c>
      <c r="V18" s="31">
        <f t="shared" si="0"/>
        <v>0.72619999999999996</v>
      </c>
      <c r="W18" s="31">
        <f t="shared" si="0"/>
        <v>0.72619999999999996</v>
      </c>
      <c r="X18" s="31">
        <f t="shared" si="0"/>
        <v>0.72619999999999996</v>
      </c>
      <c r="Y18" s="31">
        <f t="shared" si="0"/>
        <v>0.72619999999999996</v>
      </c>
      <c r="Z18" s="31">
        <f t="shared" si="0"/>
        <v>0.72619999999999996</v>
      </c>
      <c r="AA18" s="31">
        <f t="shared" si="0"/>
        <v>0.72619999999999996</v>
      </c>
      <c r="AB18" s="31">
        <f t="shared" si="0"/>
        <v>0.72619999999999996</v>
      </c>
    </row>
    <row r="19" spans="1:28" x14ac:dyDescent="0.35">
      <c r="D19" t="s">
        <v>94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 x14ac:dyDescent="0.35">
      <c r="D20" t="s">
        <v>95</v>
      </c>
      <c r="E20" s="31">
        <f>1*(1-0.2738)</f>
        <v>0.72619999999999996</v>
      </c>
      <c r="F20" s="31">
        <f t="shared" si="0"/>
        <v>0.72619999999999996</v>
      </c>
      <c r="G20" s="31">
        <f t="shared" si="0"/>
        <v>0.72619999999999996</v>
      </c>
      <c r="H20" s="31">
        <f t="shared" si="0"/>
        <v>0.72619999999999996</v>
      </c>
      <c r="I20" s="31">
        <f t="shared" si="0"/>
        <v>0.72619999999999996</v>
      </c>
      <c r="J20" s="31">
        <f t="shared" si="0"/>
        <v>0.72619999999999996</v>
      </c>
      <c r="K20" s="31">
        <f t="shared" si="0"/>
        <v>0.72619999999999996</v>
      </c>
      <c r="L20" s="31">
        <f t="shared" si="0"/>
        <v>0.72619999999999996</v>
      </c>
      <c r="M20" s="31">
        <f t="shared" si="0"/>
        <v>0.72619999999999996</v>
      </c>
      <c r="N20" s="31">
        <f t="shared" si="0"/>
        <v>0.72619999999999996</v>
      </c>
      <c r="O20" s="31">
        <f t="shared" si="0"/>
        <v>0.72619999999999996</v>
      </c>
      <c r="P20" s="31">
        <f t="shared" si="0"/>
        <v>0.72619999999999996</v>
      </c>
      <c r="Q20" s="31">
        <f t="shared" si="0"/>
        <v>0.72619999999999996</v>
      </c>
      <c r="R20" s="31">
        <f t="shared" si="0"/>
        <v>0.72619999999999996</v>
      </c>
      <c r="S20" s="31">
        <f t="shared" si="0"/>
        <v>0.72619999999999996</v>
      </c>
      <c r="T20" s="31">
        <f t="shared" si="0"/>
        <v>0.72619999999999996</v>
      </c>
      <c r="U20" s="31">
        <f t="shared" si="0"/>
        <v>0.72619999999999996</v>
      </c>
      <c r="V20" s="31">
        <f t="shared" si="0"/>
        <v>0.72619999999999996</v>
      </c>
      <c r="W20" s="31">
        <f t="shared" si="0"/>
        <v>0.72619999999999996</v>
      </c>
      <c r="X20" s="31">
        <f t="shared" si="0"/>
        <v>0.72619999999999996</v>
      </c>
      <c r="Y20" s="31">
        <f t="shared" si="0"/>
        <v>0.72619999999999996</v>
      </c>
      <c r="Z20" s="31">
        <f t="shared" si="0"/>
        <v>0.72619999999999996</v>
      </c>
      <c r="AA20" s="31">
        <f t="shared" si="0"/>
        <v>0.72619999999999996</v>
      </c>
      <c r="AB20" s="31">
        <f t="shared" si="0"/>
        <v>0.72619999999999996</v>
      </c>
    </row>
    <row r="22" spans="1:28" x14ac:dyDescent="0.35">
      <c r="A22" t="s">
        <v>109</v>
      </c>
      <c r="B22" t="s">
        <v>99</v>
      </c>
      <c r="C22" t="s">
        <v>90</v>
      </c>
      <c r="D22" t="s">
        <v>91</v>
      </c>
      <c r="E22">
        <v>68</v>
      </c>
      <c r="F22">
        <v>68</v>
      </c>
      <c r="G22">
        <v>68</v>
      </c>
      <c r="H22">
        <v>68</v>
      </c>
      <c r="I22">
        <v>68</v>
      </c>
      <c r="J22">
        <v>68</v>
      </c>
      <c r="K22">
        <v>68</v>
      </c>
      <c r="L22">
        <v>68</v>
      </c>
      <c r="M22">
        <v>68</v>
      </c>
      <c r="N22">
        <v>68</v>
      </c>
      <c r="O22">
        <v>68</v>
      </c>
      <c r="P22">
        <v>68</v>
      </c>
      <c r="Q22">
        <v>68</v>
      </c>
      <c r="R22">
        <v>68</v>
      </c>
      <c r="S22">
        <v>68</v>
      </c>
      <c r="T22">
        <v>68</v>
      </c>
      <c r="U22">
        <v>68</v>
      </c>
      <c r="V22">
        <v>68</v>
      </c>
      <c r="W22">
        <v>68</v>
      </c>
      <c r="X22">
        <v>68</v>
      </c>
      <c r="Y22">
        <v>68</v>
      </c>
      <c r="Z22">
        <v>68</v>
      </c>
      <c r="AA22">
        <v>68</v>
      </c>
      <c r="AB22">
        <v>68</v>
      </c>
    </row>
    <row r="23" spans="1:28" x14ac:dyDescent="0.35">
      <c r="D23" t="s">
        <v>92</v>
      </c>
      <c r="E23">
        <v>68</v>
      </c>
      <c r="F23">
        <v>68</v>
      </c>
      <c r="G23">
        <v>68</v>
      </c>
      <c r="H23">
        <v>68</v>
      </c>
      <c r="I23">
        <v>68</v>
      </c>
      <c r="J23">
        <v>68</v>
      </c>
      <c r="K23">
        <v>68</v>
      </c>
      <c r="L23">
        <v>68</v>
      </c>
      <c r="M23">
        <v>68</v>
      </c>
      <c r="N23">
        <v>68</v>
      </c>
      <c r="O23">
        <v>68</v>
      </c>
      <c r="P23">
        <v>68</v>
      </c>
      <c r="Q23">
        <v>68</v>
      </c>
      <c r="R23">
        <v>68</v>
      </c>
      <c r="S23">
        <v>68</v>
      </c>
      <c r="T23">
        <v>68</v>
      </c>
      <c r="U23">
        <v>68</v>
      </c>
      <c r="V23">
        <v>68</v>
      </c>
      <c r="W23">
        <v>68</v>
      </c>
      <c r="X23">
        <v>68</v>
      </c>
      <c r="Y23">
        <v>68</v>
      </c>
      <c r="Z23">
        <v>68</v>
      </c>
      <c r="AA23">
        <v>68</v>
      </c>
      <c r="AB23">
        <v>68</v>
      </c>
    </row>
    <row r="24" spans="1:28" x14ac:dyDescent="0.35">
      <c r="D24" t="s">
        <v>93</v>
      </c>
      <c r="E24">
        <v>68</v>
      </c>
      <c r="F24">
        <v>68</v>
      </c>
      <c r="G24">
        <v>68</v>
      </c>
      <c r="H24">
        <v>68</v>
      </c>
      <c r="I24">
        <v>68</v>
      </c>
      <c r="J24">
        <v>68</v>
      </c>
      <c r="K24">
        <v>68</v>
      </c>
      <c r="L24">
        <v>68</v>
      </c>
      <c r="M24">
        <v>68</v>
      </c>
      <c r="N24">
        <v>68</v>
      </c>
      <c r="O24">
        <v>68</v>
      </c>
      <c r="P24">
        <v>68</v>
      </c>
      <c r="Q24">
        <v>68</v>
      </c>
      <c r="R24">
        <v>68</v>
      </c>
      <c r="S24">
        <v>68</v>
      </c>
      <c r="T24">
        <v>68</v>
      </c>
      <c r="U24">
        <v>68</v>
      </c>
      <c r="V24">
        <v>68</v>
      </c>
      <c r="W24">
        <v>68</v>
      </c>
      <c r="X24">
        <v>68</v>
      </c>
      <c r="Y24">
        <v>68</v>
      </c>
      <c r="Z24">
        <v>68</v>
      </c>
      <c r="AA24">
        <v>68</v>
      </c>
      <c r="AB24">
        <v>68</v>
      </c>
    </row>
    <row r="25" spans="1:28" x14ac:dyDescent="0.35">
      <c r="D25" t="s">
        <v>94</v>
      </c>
      <c r="E25">
        <v>68</v>
      </c>
      <c r="F25">
        <v>68</v>
      </c>
      <c r="G25">
        <v>68</v>
      </c>
      <c r="H25">
        <v>68</v>
      </c>
      <c r="I25">
        <v>68</v>
      </c>
      <c r="J25">
        <v>68</v>
      </c>
      <c r="K25">
        <v>68</v>
      </c>
      <c r="L25">
        <v>68</v>
      </c>
      <c r="M25">
        <v>68</v>
      </c>
      <c r="N25">
        <v>68</v>
      </c>
      <c r="O25">
        <v>68</v>
      </c>
      <c r="P25">
        <v>68</v>
      </c>
      <c r="Q25">
        <v>68</v>
      </c>
      <c r="R25">
        <v>68</v>
      </c>
      <c r="S25">
        <v>68</v>
      </c>
      <c r="T25">
        <v>68</v>
      </c>
      <c r="U25">
        <v>68</v>
      </c>
      <c r="V25">
        <v>68</v>
      </c>
      <c r="W25">
        <v>68</v>
      </c>
      <c r="X25">
        <v>68</v>
      </c>
      <c r="Y25">
        <v>68</v>
      </c>
      <c r="Z25">
        <v>68</v>
      </c>
      <c r="AA25">
        <v>68</v>
      </c>
      <c r="AB25">
        <v>68</v>
      </c>
    </row>
    <row r="26" spans="1:28" x14ac:dyDescent="0.35">
      <c r="D26" t="s">
        <v>95</v>
      </c>
      <c r="E26">
        <v>68</v>
      </c>
      <c r="F26">
        <v>68</v>
      </c>
      <c r="G26">
        <v>68</v>
      </c>
      <c r="H26">
        <v>68</v>
      </c>
      <c r="I26">
        <v>68</v>
      </c>
      <c r="J26">
        <v>68</v>
      </c>
      <c r="K26">
        <v>68</v>
      </c>
      <c r="L26">
        <v>68</v>
      </c>
      <c r="M26">
        <v>68</v>
      </c>
      <c r="N26">
        <v>68</v>
      </c>
      <c r="O26">
        <v>68</v>
      </c>
      <c r="P26">
        <v>68</v>
      </c>
      <c r="Q26">
        <v>68</v>
      </c>
      <c r="R26">
        <v>68</v>
      </c>
      <c r="S26">
        <v>68</v>
      </c>
      <c r="T26">
        <v>68</v>
      </c>
      <c r="U26">
        <v>68</v>
      </c>
      <c r="V26">
        <v>68</v>
      </c>
      <c r="W26">
        <v>68</v>
      </c>
      <c r="X26">
        <v>68</v>
      </c>
      <c r="Y26">
        <v>68</v>
      </c>
      <c r="Z26">
        <v>68</v>
      </c>
      <c r="AA26">
        <v>68</v>
      </c>
      <c r="AB26">
        <v>68</v>
      </c>
    </row>
    <row r="28" spans="1:28" x14ac:dyDescent="0.35">
      <c r="A28" t="s">
        <v>110</v>
      </c>
      <c r="B28" t="s">
        <v>99</v>
      </c>
      <c r="C28" t="s">
        <v>90</v>
      </c>
      <c r="D28" t="s">
        <v>91</v>
      </c>
      <c r="E28">
        <v>80</v>
      </c>
      <c r="F28">
        <v>80</v>
      </c>
      <c r="G28">
        <v>80</v>
      </c>
      <c r="H28">
        <v>80</v>
      </c>
      <c r="I28">
        <v>80</v>
      </c>
      <c r="J28">
        <v>80</v>
      </c>
      <c r="K28">
        <v>80</v>
      </c>
      <c r="L28">
        <v>80</v>
      </c>
      <c r="M28">
        <v>80</v>
      </c>
      <c r="N28">
        <v>80</v>
      </c>
      <c r="O28">
        <v>80</v>
      </c>
      <c r="P28">
        <v>80</v>
      </c>
      <c r="Q28">
        <v>80</v>
      </c>
      <c r="R28">
        <v>80</v>
      </c>
      <c r="S28">
        <v>80</v>
      </c>
      <c r="T28">
        <v>80</v>
      </c>
      <c r="U28">
        <v>80</v>
      </c>
      <c r="V28">
        <v>80</v>
      </c>
      <c r="W28">
        <v>80</v>
      </c>
      <c r="X28">
        <v>80</v>
      </c>
      <c r="Y28">
        <v>80</v>
      </c>
      <c r="Z28">
        <v>80</v>
      </c>
      <c r="AA28">
        <v>80</v>
      </c>
      <c r="AB28">
        <v>80</v>
      </c>
    </row>
    <row r="29" spans="1:28" x14ac:dyDescent="0.35">
      <c r="D29" t="s">
        <v>92</v>
      </c>
      <c r="E29">
        <v>80</v>
      </c>
      <c r="F29">
        <v>80</v>
      </c>
      <c r="G29">
        <v>80</v>
      </c>
      <c r="H29">
        <v>80</v>
      </c>
      <c r="I29">
        <v>80</v>
      </c>
      <c r="J29">
        <v>80</v>
      </c>
      <c r="K29">
        <v>80</v>
      </c>
      <c r="L29">
        <v>80</v>
      </c>
      <c r="M29">
        <v>80</v>
      </c>
      <c r="N29">
        <v>80</v>
      </c>
      <c r="O29">
        <v>80</v>
      </c>
      <c r="P29">
        <v>80</v>
      </c>
      <c r="Q29">
        <v>80</v>
      </c>
      <c r="R29">
        <v>80</v>
      </c>
      <c r="S29">
        <v>80</v>
      </c>
      <c r="T29">
        <v>80</v>
      </c>
      <c r="U29">
        <v>80</v>
      </c>
      <c r="V29">
        <v>80</v>
      </c>
      <c r="W29">
        <v>80</v>
      </c>
      <c r="X29">
        <v>80</v>
      </c>
      <c r="Y29">
        <v>80</v>
      </c>
      <c r="Z29">
        <v>80</v>
      </c>
      <c r="AA29">
        <v>80</v>
      </c>
      <c r="AB29">
        <v>80</v>
      </c>
    </row>
    <row r="30" spans="1:28" x14ac:dyDescent="0.35">
      <c r="D30" t="s">
        <v>93</v>
      </c>
      <c r="E30">
        <v>80</v>
      </c>
      <c r="F30">
        <v>80</v>
      </c>
      <c r="G30">
        <v>80</v>
      </c>
      <c r="H30">
        <v>80</v>
      </c>
      <c r="I30">
        <v>80</v>
      </c>
      <c r="J30">
        <v>80</v>
      </c>
      <c r="K30">
        <v>80</v>
      </c>
      <c r="L30">
        <v>80</v>
      </c>
      <c r="M30">
        <v>80</v>
      </c>
      <c r="N30">
        <v>80</v>
      </c>
      <c r="O30">
        <v>80</v>
      </c>
      <c r="P30">
        <v>80</v>
      </c>
      <c r="Q30">
        <v>80</v>
      </c>
      <c r="R30">
        <v>80</v>
      </c>
      <c r="S30">
        <v>80</v>
      </c>
      <c r="T30">
        <v>80</v>
      </c>
      <c r="U30">
        <v>80</v>
      </c>
      <c r="V30">
        <v>80</v>
      </c>
      <c r="W30">
        <v>80</v>
      </c>
      <c r="X30">
        <v>80</v>
      </c>
      <c r="Y30">
        <v>80</v>
      </c>
      <c r="Z30">
        <v>80</v>
      </c>
      <c r="AA30">
        <v>80</v>
      </c>
      <c r="AB30">
        <v>80</v>
      </c>
    </row>
    <row r="31" spans="1:28" x14ac:dyDescent="0.35">
      <c r="D31" t="s">
        <v>94</v>
      </c>
      <c r="E31">
        <v>80</v>
      </c>
      <c r="F31">
        <v>80</v>
      </c>
      <c r="G31">
        <v>80</v>
      </c>
      <c r="H31">
        <v>80</v>
      </c>
      <c r="I31">
        <v>80</v>
      </c>
      <c r="J31">
        <v>80</v>
      </c>
      <c r="K31">
        <v>80</v>
      </c>
      <c r="L31">
        <v>80</v>
      </c>
      <c r="M31">
        <v>80</v>
      </c>
      <c r="N31">
        <v>80</v>
      </c>
      <c r="O31">
        <v>80</v>
      </c>
      <c r="P31">
        <v>80</v>
      </c>
      <c r="Q31">
        <v>80</v>
      </c>
      <c r="R31">
        <v>80</v>
      </c>
      <c r="S31">
        <v>80</v>
      </c>
      <c r="T31">
        <v>80</v>
      </c>
      <c r="U31">
        <v>80</v>
      </c>
      <c r="V31">
        <v>80</v>
      </c>
      <c r="W31">
        <v>80</v>
      </c>
      <c r="X31">
        <v>80</v>
      </c>
      <c r="Y31">
        <v>80</v>
      </c>
      <c r="Z31">
        <v>80</v>
      </c>
      <c r="AA31">
        <v>80</v>
      </c>
      <c r="AB31">
        <v>80</v>
      </c>
    </row>
    <row r="32" spans="1:28" x14ac:dyDescent="0.35">
      <c r="D32" t="s">
        <v>95</v>
      </c>
      <c r="E32">
        <v>80</v>
      </c>
      <c r="F32">
        <v>80</v>
      </c>
      <c r="G32">
        <v>80</v>
      </c>
      <c r="H32">
        <v>80</v>
      </c>
      <c r="I32">
        <v>80</v>
      </c>
      <c r="J32">
        <v>80</v>
      </c>
      <c r="K32">
        <v>80</v>
      </c>
      <c r="L32">
        <v>80</v>
      </c>
      <c r="M32">
        <v>80</v>
      </c>
      <c r="N32">
        <v>80</v>
      </c>
      <c r="O32">
        <v>80</v>
      </c>
      <c r="P32">
        <v>80</v>
      </c>
      <c r="Q32">
        <v>80</v>
      </c>
      <c r="R32">
        <v>80</v>
      </c>
      <c r="S32">
        <v>80</v>
      </c>
      <c r="T32">
        <v>80</v>
      </c>
      <c r="U32">
        <v>80</v>
      </c>
      <c r="V32">
        <v>80</v>
      </c>
      <c r="W32">
        <v>80</v>
      </c>
      <c r="X32">
        <v>80</v>
      </c>
      <c r="Y32">
        <v>80</v>
      </c>
      <c r="Z32">
        <v>80</v>
      </c>
      <c r="AA32">
        <v>80</v>
      </c>
      <c r="AB32">
        <v>80</v>
      </c>
    </row>
    <row r="34" spans="1:28" x14ac:dyDescent="0.35">
      <c r="A34" t="s">
        <v>111</v>
      </c>
      <c r="B34" t="s">
        <v>89</v>
      </c>
      <c r="C34" t="s">
        <v>90</v>
      </c>
      <c r="D34" t="s">
        <v>91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</row>
    <row r="35" spans="1:28" x14ac:dyDescent="0.35">
      <c r="D35" t="s">
        <v>92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</row>
    <row r="36" spans="1:28" x14ac:dyDescent="0.35">
      <c r="D36" t="s">
        <v>93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</row>
    <row r="37" spans="1:28" x14ac:dyDescent="0.35">
      <c r="D37" t="s">
        <v>94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</row>
    <row r="38" spans="1:28" x14ac:dyDescent="0.35">
      <c r="D38" t="s">
        <v>95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</row>
    <row r="40" spans="1:28" x14ac:dyDescent="0.35">
      <c r="A40" t="s">
        <v>112</v>
      </c>
      <c r="B40" t="s">
        <v>89</v>
      </c>
      <c r="C40" t="s">
        <v>90</v>
      </c>
      <c r="D40" t="s">
        <v>91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</row>
    <row r="41" spans="1:28" x14ac:dyDescent="0.35">
      <c r="D41" t="s">
        <v>92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</row>
    <row r="42" spans="1:28" x14ac:dyDescent="0.35">
      <c r="D42" t="s">
        <v>93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</row>
    <row r="43" spans="1:28" x14ac:dyDescent="0.35">
      <c r="D43" t="s">
        <v>94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</row>
    <row r="44" spans="1:28" x14ac:dyDescent="0.35">
      <c r="D44" t="s">
        <v>95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</row>
    <row r="46" spans="1:28" x14ac:dyDescent="0.35">
      <c r="A46" t="s">
        <v>113</v>
      </c>
      <c r="B46" t="s">
        <v>89</v>
      </c>
      <c r="C46" t="s">
        <v>90</v>
      </c>
      <c r="D46" t="s">
        <v>91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</row>
    <row r="47" spans="1:28" x14ac:dyDescent="0.35">
      <c r="D47" t="s">
        <v>92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</row>
    <row r="48" spans="1:28" x14ac:dyDescent="0.35">
      <c r="D48" t="s">
        <v>93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</row>
    <row r="49" spans="1:28" x14ac:dyDescent="0.35">
      <c r="A49" s="14"/>
      <c r="D49" t="s">
        <v>94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</row>
    <row r="50" spans="1:28" x14ac:dyDescent="0.35">
      <c r="A50" s="14"/>
      <c r="D50" t="s">
        <v>95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</row>
    <row r="52" spans="1:28" x14ac:dyDescent="0.35">
      <c r="A52" s="30" t="s">
        <v>104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34ED-2A60-4792-B702-C574BF08A8E2}">
  <sheetPr codeName="Sheet5">
    <tabColor theme="9"/>
  </sheetPr>
  <dimension ref="A1:AE54"/>
  <sheetViews>
    <sheetView zoomScaleNormal="100" workbookViewId="0"/>
  </sheetViews>
  <sheetFormatPr defaultRowHeight="14.5" x14ac:dyDescent="0.35"/>
  <cols>
    <col min="1" max="1" width="28.1796875" customWidth="1"/>
    <col min="2" max="2" width="16.26953125" bestFit="1" customWidth="1"/>
    <col min="3" max="3" width="13.7265625" bestFit="1" customWidth="1"/>
    <col min="4" max="4" width="51.26953125" bestFit="1" customWidth="1"/>
  </cols>
  <sheetData>
    <row r="1" spans="1:31" x14ac:dyDescent="0.35">
      <c r="A1" s="42" t="s">
        <v>114</v>
      </c>
    </row>
    <row r="2" spans="1:31" s="7" customFormat="1" x14ac:dyDescent="0.35">
      <c r="A2" s="27" t="s">
        <v>60</v>
      </c>
      <c r="B2" s="9" t="s">
        <v>61</v>
      </c>
      <c r="C2" s="9" t="s">
        <v>62</v>
      </c>
      <c r="D2" s="9" t="s">
        <v>63</v>
      </c>
      <c r="E2" s="10" t="s">
        <v>64</v>
      </c>
      <c r="F2" s="10" t="s">
        <v>65</v>
      </c>
      <c r="G2" s="10" t="s">
        <v>66</v>
      </c>
      <c r="H2" s="10" t="s">
        <v>67</v>
      </c>
      <c r="I2" s="10" t="s">
        <v>68</v>
      </c>
      <c r="J2" s="10" t="s">
        <v>69</v>
      </c>
      <c r="K2" s="10" t="s">
        <v>70</v>
      </c>
      <c r="L2" s="10" t="s">
        <v>71</v>
      </c>
      <c r="M2" s="10" t="s">
        <v>72</v>
      </c>
      <c r="N2" s="10" t="s">
        <v>73</v>
      </c>
      <c r="O2" s="10" t="s">
        <v>74</v>
      </c>
      <c r="P2" s="10" t="s">
        <v>75</v>
      </c>
      <c r="Q2" s="10" t="s">
        <v>76</v>
      </c>
      <c r="R2" s="10" t="s">
        <v>77</v>
      </c>
      <c r="S2" s="10" t="s">
        <v>78</v>
      </c>
      <c r="T2" s="10" t="s">
        <v>79</v>
      </c>
      <c r="U2" s="10" t="s">
        <v>80</v>
      </c>
      <c r="V2" s="10" t="s">
        <v>81</v>
      </c>
      <c r="W2" s="10" t="s">
        <v>82</v>
      </c>
      <c r="X2" s="10" t="s">
        <v>83</v>
      </c>
      <c r="Y2" s="10" t="s">
        <v>84</v>
      </c>
      <c r="Z2" s="10" t="s">
        <v>85</v>
      </c>
      <c r="AA2" s="10" t="s">
        <v>86</v>
      </c>
      <c r="AB2" s="11" t="s">
        <v>87</v>
      </c>
    </row>
    <row r="4" spans="1:31" x14ac:dyDescent="0.35">
      <c r="A4" s="26" t="s">
        <v>115</v>
      </c>
      <c r="B4" t="s">
        <v>89</v>
      </c>
      <c r="C4" t="s">
        <v>90</v>
      </c>
      <c r="D4" t="s">
        <v>91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0.1</v>
      </c>
      <c r="L4">
        <v>0.2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0.5</v>
      </c>
      <c r="W4">
        <v>0.3</v>
      </c>
      <c r="X4">
        <v>0.1</v>
      </c>
      <c r="Y4">
        <v>0.1</v>
      </c>
      <c r="Z4">
        <v>0</v>
      </c>
      <c r="AA4">
        <v>0</v>
      </c>
      <c r="AB4">
        <v>0</v>
      </c>
      <c r="AC4" s="7"/>
      <c r="AE4" s="14"/>
    </row>
    <row r="5" spans="1:31" x14ac:dyDescent="0.35">
      <c r="A5" s="1"/>
      <c r="D5" t="s">
        <v>92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0.1</v>
      </c>
      <c r="L5">
        <v>0.2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0.5</v>
      </c>
      <c r="W5">
        <v>0.3</v>
      </c>
      <c r="X5">
        <v>0.1</v>
      </c>
      <c r="Y5">
        <v>0.1</v>
      </c>
      <c r="Z5">
        <v>0</v>
      </c>
      <c r="AA5">
        <v>0</v>
      </c>
      <c r="AB5">
        <v>0</v>
      </c>
      <c r="AC5" s="7"/>
    </row>
    <row r="6" spans="1:31" x14ac:dyDescent="0.35">
      <c r="A6" s="1"/>
      <c r="D6" t="s">
        <v>93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0.1</v>
      </c>
      <c r="L6">
        <v>0.2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0.5</v>
      </c>
      <c r="W6">
        <v>0.3</v>
      </c>
      <c r="X6">
        <v>0.1</v>
      </c>
      <c r="Y6">
        <v>0.1</v>
      </c>
      <c r="Z6">
        <v>0</v>
      </c>
      <c r="AA6">
        <v>0</v>
      </c>
      <c r="AB6">
        <v>0</v>
      </c>
      <c r="AC6" s="7"/>
    </row>
    <row r="7" spans="1:31" x14ac:dyDescent="0.35">
      <c r="A7" s="1"/>
      <c r="D7" t="s">
        <v>94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 s="7"/>
    </row>
    <row r="8" spans="1:31" x14ac:dyDescent="0.35">
      <c r="A8" s="1"/>
      <c r="D8" t="s">
        <v>95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0.1</v>
      </c>
      <c r="L8">
        <v>0.2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0.5</v>
      </c>
      <c r="W8">
        <v>0.3</v>
      </c>
      <c r="X8">
        <v>0.1</v>
      </c>
      <c r="Y8">
        <v>0.1</v>
      </c>
      <c r="Z8">
        <v>0</v>
      </c>
      <c r="AA8">
        <v>0</v>
      </c>
      <c r="AB8">
        <v>0</v>
      </c>
      <c r="AC8" s="7"/>
    </row>
    <row r="10" spans="1:31" x14ac:dyDescent="0.35">
      <c r="A10" t="s">
        <v>116</v>
      </c>
      <c r="B10" t="s">
        <v>89</v>
      </c>
      <c r="C10" t="s">
        <v>90</v>
      </c>
      <c r="D10" t="s">
        <v>91</v>
      </c>
      <c r="E10" s="29">
        <f>MAX(0.1,((9-(0.1*24))*(E4/SUM($E$4:$AB$4)))+0.1)</f>
        <v>0.1</v>
      </c>
      <c r="F10" s="29">
        <f t="shared" ref="F10:AB14" si="0">MAX(0.1,((9-(0.1*24))*(F4/SUM($E$4:$AB$4)))+0.1)</f>
        <v>0.1</v>
      </c>
      <c r="G10" s="29">
        <f t="shared" si="0"/>
        <v>0.1</v>
      </c>
      <c r="H10" s="29">
        <f t="shared" si="0"/>
        <v>0.1</v>
      </c>
      <c r="I10" s="29">
        <f t="shared" si="0"/>
        <v>0.1</v>
      </c>
      <c r="J10" s="29">
        <f t="shared" si="0"/>
        <v>0.1</v>
      </c>
      <c r="K10" s="29">
        <f t="shared" si="0"/>
        <v>0.16407766990291262</v>
      </c>
      <c r="L10" s="29">
        <f t="shared" si="0"/>
        <v>0.22815533980582522</v>
      </c>
      <c r="M10" s="29">
        <f t="shared" si="0"/>
        <v>0.74077669902912613</v>
      </c>
      <c r="N10" s="29">
        <f t="shared" si="0"/>
        <v>0.74077669902912613</v>
      </c>
      <c r="O10" s="29">
        <f t="shared" si="0"/>
        <v>0.74077669902912613</v>
      </c>
      <c r="P10" s="29">
        <f t="shared" si="0"/>
        <v>0.74077669902912613</v>
      </c>
      <c r="Q10" s="29">
        <f t="shared" si="0"/>
        <v>0.74077669902912613</v>
      </c>
      <c r="R10" s="29">
        <f t="shared" si="0"/>
        <v>0.74077669902912613</v>
      </c>
      <c r="S10" s="29">
        <f t="shared" si="0"/>
        <v>0.74077669902912613</v>
      </c>
      <c r="T10" s="29">
        <f t="shared" si="0"/>
        <v>0.74077669902912613</v>
      </c>
      <c r="U10" s="29">
        <f t="shared" si="0"/>
        <v>0.74077669902912613</v>
      </c>
      <c r="V10" s="29">
        <f t="shared" si="0"/>
        <v>0.42038834951456305</v>
      </c>
      <c r="W10" s="29">
        <f t="shared" si="0"/>
        <v>0.29223300970873783</v>
      </c>
      <c r="X10" s="29">
        <f t="shared" si="0"/>
        <v>0.16407766990291262</v>
      </c>
      <c r="Y10" s="29">
        <f t="shared" si="0"/>
        <v>0.16407766990291262</v>
      </c>
      <c r="Z10" s="29">
        <f t="shared" si="0"/>
        <v>0.1</v>
      </c>
      <c r="AA10" s="29">
        <f t="shared" si="0"/>
        <v>0.1</v>
      </c>
      <c r="AB10" s="29">
        <f t="shared" si="0"/>
        <v>0.1</v>
      </c>
    </row>
    <row r="11" spans="1:31" x14ac:dyDescent="0.35">
      <c r="D11" t="s">
        <v>92</v>
      </c>
      <c r="E11" s="29">
        <f>MAX(0.1,((9-(0.1*24))*(E5/SUM($E$4:$AB$4)))+0.1)</f>
        <v>0.1</v>
      </c>
      <c r="F11" s="29">
        <f t="shared" si="0"/>
        <v>0.1</v>
      </c>
      <c r="G11" s="29">
        <f t="shared" si="0"/>
        <v>0.1</v>
      </c>
      <c r="H11" s="29">
        <f t="shared" si="0"/>
        <v>0.1</v>
      </c>
      <c r="I11" s="29">
        <f t="shared" si="0"/>
        <v>0.1</v>
      </c>
      <c r="J11" s="29">
        <f t="shared" si="0"/>
        <v>0.1</v>
      </c>
      <c r="K11" s="29">
        <f t="shared" si="0"/>
        <v>0.16407766990291262</v>
      </c>
      <c r="L11" s="29">
        <f t="shared" si="0"/>
        <v>0.22815533980582522</v>
      </c>
      <c r="M11" s="29">
        <f t="shared" si="0"/>
        <v>0.74077669902912613</v>
      </c>
      <c r="N11" s="29">
        <f t="shared" si="0"/>
        <v>0.74077669902912613</v>
      </c>
      <c r="O11" s="29">
        <f t="shared" si="0"/>
        <v>0.74077669902912613</v>
      </c>
      <c r="P11" s="29">
        <f t="shared" si="0"/>
        <v>0.74077669902912613</v>
      </c>
      <c r="Q11" s="29">
        <f t="shared" si="0"/>
        <v>0.74077669902912613</v>
      </c>
      <c r="R11" s="29">
        <f t="shared" si="0"/>
        <v>0.74077669902912613</v>
      </c>
      <c r="S11" s="29">
        <f t="shared" si="0"/>
        <v>0.74077669902912613</v>
      </c>
      <c r="T11" s="29">
        <f t="shared" si="0"/>
        <v>0.74077669902912613</v>
      </c>
      <c r="U11" s="29">
        <f t="shared" si="0"/>
        <v>0.74077669902912613</v>
      </c>
      <c r="V11" s="29">
        <f t="shared" si="0"/>
        <v>0.42038834951456305</v>
      </c>
      <c r="W11" s="29">
        <f t="shared" si="0"/>
        <v>0.29223300970873783</v>
      </c>
      <c r="X11" s="29">
        <f t="shared" si="0"/>
        <v>0.16407766990291262</v>
      </c>
      <c r="Y11" s="29">
        <f t="shared" si="0"/>
        <v>0.16407766990291262</v>
      </c>
      <c r="Z11" s="29">
        <f t="shared" si="0"/>
        <v>0.1</v>
      </c>
      <c r="AA11" s="29">
        <f t="shared" si="0"/>
        <v>0.1</v>
      </c>
      <c r="AB11" s="29">
        <f t="shared" si="0"/>
        <v>0.1</v>
      </c>
    </row>
    <row r="12" spans="1:31" x14ac:dyDescent="0.35">
      <c r="D12" t="s">
        <v>93</v>
      </c>
      <c r="E12" s="29">
        <f>MAX(0.1,((9-(0.1*24))*(E6/SUM($E$4:$AB$4)))+0.1)</f>
        <v>0.1</v>
      </c>
      <c r="F12" s="29">
        <f t="shared" si="0"/>
        <v>0.1</v>
      </c>
      <c r="G12" s="29">
        <f t="shared" si="0"/>
        <v>0.1</v>
      </c>
      <c r="H12" s="29">
        <f t="shared" si="0"/>
        <v>0.1</v>
      </c>
      <c r="I12" s="29">
        <f t="shared" si="0"/>
        <v>0.1</v>
      </c>
      <c r="J12" s="29">
        <f t="shared" si="0"/>
        <v>0.1</v>
      </c>
      <c r="K12" s="29">
        <f t="shared" si="0"/>
        <v>0.16407766990291262</v>
      </c>
      <c r="L12" s="29">
        <f t="shared" si="0"/>
        <v>0.22815533980582522</v>
      </c>
      <c r="M12" s="29">
        <f t="shared" si="0"/>
        <v>0.74077669902912613</v>
      </c>
      <c r="N12" s="29">
        <f t="shared" si="0"/>
        <v>0.74077669902912613</v>
      </c>
      <c r="O12" s="29">
        <f t="shared" si="0"/>
        <v>0.74077669902912613</v>
      </c>
      <c r="P12" s="29">
        <f t="shared" si="0"/>
        <v>0.74077669902912613</v>
      </c>
      <c r="Q12" s="29">
        <f t="shared" si="0"/>
        <v>0.74077669902912613</v>
      </c>
      <c r="R12" s="29">
        <f t="shared" si="0"/>
        <v>0.74077669902912613</v>
      </c>
      <c r="S12" s="29">
        <f t="shared" si="0"/>
        <v>0.74077669902912613</v>
      </c>
      <c r="T12" s="29">
        <f t="shared" si="0"/>
        <v>0.74077669902912613</v>
      </c>
      <c r="U12" s="29">
        <f t="shared" si="0"/>
        <v>0.74077669902912613</v>
      </c>
      <c r="V12" s="29">
        <f t="shared" si="0"/>
        <v>0.42038834951456305</v>
      </c>
      <c r="W12" s="29">
        <f t="shared" si="0"/>
        <v>0.29223300970873783</v>
      </c>
      <c r="X12" s="29">
        <f t="shared" si="0"/>
        <v>0.16407766990291262</v>
      </c>
      <c r="Y12" s="29">
        <f t="shared" si="0"/>
        <v>0.16407766990291262</v>
      </c>
      <c r="Z12" s="29">
        <f t="shared" si="0"/>
        <v>0.1</v>
      </c>
      <c r="AA12" s="29">
        <f t="shared" si="0"/>
        <v>0.1</v>
      </c>
      <c r="AB12" s="29">
        <f t="shared" si="0"/>
        <v>0.1</v>
      </c>
    </row>
    <row r="13" spans="1:31" x14ac:dyDescent="0.35">
      <c r="D13" t="s">
        <v>94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31" x14ac:dyDescent="0.35">
      <c r="D14" t="s">
        <v>95</v>
      </c>
      <c r="E14" s="29">
        <f>MAX(0.1,((9-(0.1*24))*(E8/SUM($E$4:$AB$4)))+0.1)</f>
        <v>0.1</v>
      </c>
      <c r="F14" s="29">
        <f t="shared" si="0"/>
        <v>0.1</v>
      </c>
      <c r="G14" s="29">
        <f t="shared" si="0"/>
        <v>0.1</v>
      </c>
      <c r="H14" s="29">
        <f t="shared" si="0"/>
        <v>0.1</v>
      </c>
      <c r="I14" s="29">
        <f t="shared" si="0"/>
        <v>0.1</v>
      </c>
      <c r="J14" s="29">
        <f t="shared" si="0"/>
        <v>0.1</v>
      </c>
      <c r="K14" s="29">
        <f t="shared" si="0"/>
        <v>0.16407766990291262</v>
      </c>
      <c r="L14" s="29">
        <f t="shared" si="0"/>
        <v>0.22815533980582522</v>
      </c>
      <c r="M14" s="29">
        <f t="shared" si="0"/>
        <v>0.74077669902912613</v>
      </c>
      <c r="N14" s="29">
        <f t="shared" si="0"/>
        <v>0.74077669902912613</v>
      </c>
      <c r="O14" s="29">
        <f t="shared" si="0"/>
        <v>0.74077669902912613</v>
      </c>
      <c r="P14" s="29">
        <f t="shared" si="0"/>
        <v>0.74077669902912613</v>
      </c>
      <c r="Q14" s="29">
        <f t="shared" si="0"/>
        <v>0.74077669902912613</v>
      </c>
      <c r="R14" s="29">
        <f t="shared" si="0"/>
        <v>0.74077669902912613</v>
      </c>
      <c r="S14" s="29">
        <f t="shared" si="0"/>
        <v>0.74077669902912613</v>
      </c>
      <c r="T14" s="29">
        <f t="shared" si="0"/>
        <v>0.74077669902912613</v>
      </c>
      <c r="U14" s="29">
        <f t="shared" si="0"/>
        <v>0.74077669902912613</v>
      </c>
      <c r="V14" s="29">
        <f t="shared" si="0"/>
        <v>0.42038834951456305</v>
      </c>
      <c r="W14" s="29">
        <f t="shared" si="0"/>
        <v>0.29223300970873783</v>
      </c>
      <c r="X14" s="29">
        <f t="shared" si="0"/>
        <v>0.16407766990291262</v>
      </c>
      <c r="Y14" s="29">
        <f t="shared" si="0"/>
        <v>0.16407766990291262</v>
      </c>
      <c r="Z14" s="29">
        <f t="shared" si="0"/>
        <v>0.1</v>
      </c>
      <c r="AA14" s="29">
        <f t="shared" si="0"/>
        <v>0.1</v>
      </c>
      <c r="AB14" s="29">
        <f t="shared" si="0"/>
        <v>0.1</v>
      </c>
    </row>
    <row r="16" spans="1:31" x14ac:dyDescent="0.35">
      <c r="A16" t="s">
        <v>117</v>
      </c>
      <c r="B16" t="s">
        <v>89</v>
      </c>
      <c r="C16" t="s">
        <v>90</v>
      </c>
      <c r="D16" t="s">
        <v>91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0.8</v>
      </c>
      <c r="L16">
        <v>0.8</v>
      </c>
      <c r="M16">
        <v>0.8</v>
      </c>
      <c r="N16">
        <v>0.8</v>
      </c>
      <c r="O16">
        <v>0.8</v>
      </c>
      <c r="P16">
        <v>0.8</v>
      </c>
      <c r="Q16">
        <v>0.8</v>
      </c>
      <c r="R16">
        <v>0.8</v>
      </c>
      <c r="S16">
        <v>0.8</v>
      </c>
      <c r="T16">
        <v>0.8</v>
      </c>
      <c r="U16">
        <v>0.8</v>
      </c>
      <c r="V16">
        <v>0.8</v>
      </c>
      <c r="W16">
        <v>0.8</v>
      </c>
      <c r="X16">
        <v>0.8</v>
      </c>
      <c r="Y16">
        <v>0.8</v>
      </c>
      <c r="Z16">
        <v>0</v>
      </c>
      <c r="AA16">
        <v>0</v>
      </c>
      <c r="AB16">
        <v>0</v>
      </c>
    </row>
    <row r="17" spans="1:28" x14ac:dyDescent="0.35">
      <c r="D17" t="s">
        <v>92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0.8</v>
      </c>
      <c r="L17">
        <v>0.8</v>
      </c>
      <c r="M17">
        <v>0.8</v>
      </c>
      <c r="N17">
        <v>0.8</v>
      </c>
      <c r="O17">
        <v>0.8</v>
      </c>
      <c r="P17">
        <v>0.8</v>
      </c>
      <c r="Q17">
        <v>0.8</v>
      </c>
      <c r="R17">
        <v>0.8</v>
      </c>
      <c r="S17">
        <v>0.8</v>
      </c>
      <c r="T17">
        <v>0.8</v>
      </c>
      <c r="U17">
        <v>0.8</v>
      </c>
      <c r="V17">
        <v>0.8</v>
      </c>
      <c r="W17">
        <v>0.8</v>
      </c>
      <c r="X17">
        <v>0.8</v>
      </c>
      <c r="Y17">
        <v>0.8</v>
      </c>
      <c r="Z17">
        <v>0</v>
      </c>
      <c r="AA17">
        <v>0</v>
      </c>
      <c r="AB17">
        <v>0</v>
      </c>
    </row>
    <row r="18" spans="1:28" x14ac:dyDescent="0.35">
      <c r="D18" t="s">
        <v>93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0.8</v>
      </c>
      <c r="L18">
        <v>0.8</v>
      </c>
      <c r="M18">
        <v>0.8</v>
      </c>
      <c r="N18">
        <v>0.8</v>
      </c>
      <c r="O18">
        <v>0.8</v>
      </c>
      <c r="P18">
        <v>0.8</v>
      </c>
      <c r="Q18">
        <v>0.8</v>
      </c>
      <c r="R18">
        <v>0.8</v>
      </c>
      <c r="S18">
        <v>0.8</v>
      </c>
      <c r="T18">
        <v>0.8</v>
      </c>
      <c r="U18">
        <v>0.8</v>
      </c>
      <c r="V18">
        <v>0.8</v>
      </c>
      <c r="W18">
        <v>0.8</v>
      </c>
      <c r="X18">
        <v>0.8</v>
      </c>
      <c r="Y18">
        <v>0.8</v>
      </c>
      <c r="Z18">
        <v>0</v>
      </c>
      <c r="AA18">
        <v>0</v>
      </c>
      <c r="AB18">
        <v>0</v>
      </c>
    </row>
    <row r="19" spans="1:28" x14ac:dyDescent="0.35">
      <c r="D19" t="s">
        <v>94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 x14ac:dyDescent="0.35">
      <c r="D20" t="s">
        <v>95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0.8</v>
      </c>
      <c r="L20">
        <v>0.8</v>
      </c>
      <c r="M20">
        <v>0.8</v>
      </c>
      <c r="N20">
        <v>0.8</v>
      </c>
      <c r="O20">
        <v>0.8</v>
      </c>
      <c r="P20">
        <v>0.8</v>
      </c>
      <c r="Q20">
        <v>0.8</v>
      </c>
      <c r="R20">
        <v>0.8</v>
      </c>
      <c r="S20">
        <v>0.8</v>
      </c>
      <c r="T20">
        <v>0.8</v>
      </c>
      <c r="U20">
        <v>0.8</v>
      </c>
      <c r="V20">
        <v>0.8</v>
      </c>
      <c r="W20">
        <v>0.8</v>
      </c>
      <c r="X20">
        <v>0.8</v>
      </c>
      <c r="Y20">
        <v>0.8</v>
      </c>
      <c r="Z20">
        <v>0</v>
      </c>
      <c r="AA20">
        <v>0</v>
      </c>
      <c r="AB20">
        <v>0</v>
      </c>
    </row>
    <row r="22" spans="1:28" x14ac:dyDescent="0.35">
      <c r="A22" t="s">
        <v>118</v>
      </c>
      <c r="B22" t="s">
        <v>99</v>
      </c>
      <c r="C22" t="s">
        <v>90</v>
      </c>
      <c r="D22" t="s">
        <v>91</v>
      </c>
      <c r="E22">
        <v>68</v>
      </c>
      <c r="F22">
        <v>68</v>
      </c>
      <c r="G22">
        <v>68</v>
      </c>
      <c r="H22">
        <v>68</v>
      </c>
      <c r="I22">
        <v>68</v>
      </c>
      <c r="J22">
        <v>68</v>
      </c>
      <c r="K22">
        <v>70</v>
      </c>
      <c r="L22">
        <v>70</v>
      </c>
      <c r="M22">
        <v>70</v>
      </c>
      <c r="N22">
        <v>70</v>
      </c>
      <c r="O22">
        <v>70</v>
      </c>
      <c r="P22">
        <v>70</v>
      </c>
      <c r="Q22">
        <v>70</v>
      </c>
      <c r="R22">
        <v>70</v>
      </c>
      <c r="S22">
        <v>70</v>
      </c>
      <c r="T22">
        <v>70</v>
      </c>
      <c r="U22">
        <v>70</v>
      </c>
      <c r="V22">
        <v>70</v>
      </c>
      <c r="W22">
        <v>70</v>
      </c>
      <c r="X22">
        <v>70</v>
      </c>
      <c r="Y22">
        <v>70</v>
      </c>
      <c r="Z22">
        <v>68</v>
      </c>
      <c r="AA22">
        <v>68</v>
      </c>
      <c r="AB22">
        <v>68</v>
      </c>
    </row>
    <row r="23" spans="1:28" x14ac:dyDescent="0.35">
      <c r="D23" t="s">
        <v>92</v>
      </c>
      <c r="E23">
        <v>68</v>
      </c>
      <c r="F23">
        <v>68</v>
      </c>
      <c r="G23">
        <v>68</v>
      </c>
      <c r="H23">
        <v>68</v>
      </c>
      <c r="I23">
        <v>68</v>
      </c>
      <c r="J23">
        <v>68</v>
      </c>
      <c r="K23">
        <v>70</v>
      </c>
      <c r="L23">
        <v>70</v>
      </c>
      <c r="M23">
        <v>70</v>
      </c>
      <c r="N23">
        <v>70</v>
      </c>
      <c r="O23">
        <v>70</v>
      </c>
      <c r="P23">
        <v>70</v>
      </c>
      <c r="Q23">
        <v>70</v>
      </c>
      <c r="R23">
        <v>70</v>
      </c>
      <c r="S23">
        <v>70</v>
      </c>
      <c r="T23">
        <v>70</v>
      </c>
      <c r="U23">
        <v>70</v>
      </c>
      <c r="V23">
        <v>70</v>
      </c>
      <c r="W23">
        <v>70</v>
      </c>
      <c r="X23">
        <v>70</v>
      </c>
      <c r="Y23">
        <v>70</v>
      </c>
      <c r="Z23">
        <v>68</v>
      </c>
      <c r="AA23">
        <v>68</v>
      </c>
      <c r="AB23">
        <v>68</v>
      </c>
    </row>
    <row r="24" spans="1:28" x14ac:dyDescent="0.35">
      <c r="D24" t="s">
        <v>93</v>
      </c>
      <c r="E24">
        <v>68</v>
      </c>
      <c r="F24">
        <v>68</v>
      </c>
      <c r="G24">
        <v>68</v>
      </c>
      <c r="H24">
        <v>68</v>
      </c>
      <c r="I24">
        <v>68</v>
      </c>
      <c r="J24">
        <v>68</v>
      </c>
      <c r="K24">
        <v>70</v>
      </c>
      <c r="L24">
        <v>70</v>
      </c>
      <c r="M24">
        <v>70</v>
      </c>
      <c r="N24">
        <v>70</v>
      </c>
      <c r="O24">
        <v>70</v>
      </c>
      <c r="P24">
        <v>70</v>
      </c>
      <c r="Q24">
        <v>70</v>
      </c>
      <c r="R24">
        <v>70</v>
      </c>
      <c r="S24">
        <v>70</v>
      </c>
      <c r="T24">
        <v>70</v>
      </c>
      <c r="U24">
        <v>70</v>
      </c>
      <c r="V24">
        <v>70</v>
      </c>
      <c r="W24">
        <v>70</v>
      </c>
      <c r="X24">
        <v>70</v>
      </c>
      <c r="Y24">
        <v>70</v>
      </c>
      <c r="Z24">
        <v>68</v>
      </c>
      <c r="AA24">
        <v>68</v>
      </c>
      <c r="AB24">
        <v>68</v>
      </c>
    </row>
    <row r="25" spans="1:28" x14ac:dyDescent="0.35">
      <c r="D25" t="s">
        <v>94</v>
      </c>
      <c r="E25">
        <v>68</v>
      </c>
      <c r="F25">
        <v>68</v>
      </c>
      <c r="G25">
        <v>68</v>
      </c>
      <c r="H25">
        <v>68</v>
      </c>
      <c r="I25">
        <v>68</v>
      </c>
      <c r="J25">
        <v>68</v>
      </c>
      <c r="K25">
        <v>70</v>
      </c>
      <c r="L25">
        <v>70</v>
      </c>
      <c r="M25">
        <v>70</v>
      </c>
      <c r="N25">
        <v>70</v>
      </c>
      <c r="O25">
        <v>70</v>
      </c>
      <c r="P25">
        <v>70</v>
      </c>
      <c r="Q25">
        <v>70</v>
      </c>
      <c r="R25">
        <v>70</v>
      </c>
      <c r="S25">
        <v>70</v>
      </c>
      <c r="T25">
        <v>70</v>
      </c>
      <c r="U25">
        <v>70</v>
      </c>
      <c r="V25">
        <v>70</v>
      </c>
      <c r="W25">
        <v>70</v>
      </c>
      <c r="X25">
        <v>70</v>
      </c>
      <c r="Y25">
        <v>70</v>
      </c>
      <c r="Z25">
        <v>68</v>
      </c>
      <c r="AA25">
        <v>68</v>
      </c>
      <c r="AB25">
        <v>68</v>
      </c>
    </row>
    <row r="26" spans="1:28" x14ac:dyDescent="0.35">
      <c r="D26" t="s">
        <v>95</v>
      </c>
      <c r="E26">
        <v>68</v>
      </c>
      <c r="F26">
        <v>68</v>
      </c>
      <c r="G26">
        <v>68</v>
      </c>
      <c r="H26">
        <v>68</v>
      </c>
      <c r="I26">
        <v>68</v>
      </c>
      <c r="J26">
        <v>68</v>
      </c>
      <c r="K26">
        <v>70</v>
      </c>
      <c r="L26">
        <v>70</v>
      </c>
      <c r="M26">
        <v>70</v>
      </c>
      <c r="N26">
        <v>70</v>
      </c>
      <c r="O26">
        <v>70</v>
      </c>
      <c r="P26">
        <v>70</v>
      </c>
      <c r="Q26">
        <v>70</v>
      </c>
      <c r="R26">
        <v>70</v>
      </c>
      <c r="S26">
        <v>70</v>
      </c>
      <c r="T26">
        <v>70</v>
      </c>
      <c r="U26">
        <v>70</v>
      </c>
      <c r="V26">
        <v>70</v>
      </c>
      <c r="W26">
        <v>70</v>
      </c>
      <c r="X26">
        <v>70</v>
      </c>
      <c r="Y26">
        <v>70</v>
      </c>
      <c r="Z26">
        <v>68</v>
      </c>
      <c r="AA26">
        <v>68</v>
      </c>
      <c r="AB26">
        <v>68</v>
      </c>
    </row>
    <row r="28" spans="1:28" x14ac:dyDescent="0.35">
      <c r="A28" t="s">
        <v>119</v>
      </c>
      <c r="B28" t="s">
        <v>99</v>
      </c>
      <c r="C28" t="s">
        <v>90</v>
      </c>
      <c r="D28" t="s">
        <v>91</v>
      </c>
      <c r="E28">
        <v>80</v>
      </c>
      <c r="F28">
        <v>80</v>
      </c>
      <c r="G28">
        <v>80</v>
      </c>
      <c r="H28">
        <v>80</v>
      </c>
      <c r="I28">
        <v>80</v>
      </c>
      <c r="J28">
        <v>80</v>
      </c>
      <c r="K28">
        <v>77</v>
      </c>
      <c r="L28">
        <v>77</v>
      </c>
      <c r="M28">
        <v>77</v>
      </c>
      <c r="N28">
        <v>77</v>
      </c>
      <c r="O28">
        <v>77</v>
      </c>
      <c r="P28">
        <v>77</v>
      </c>
      <c r="Q28">
        <v>77</v>
      </c>
      <c r="R28">
        <v>77</v>
      </c>
      <c r="S28">
        <v>77</v>
      </c>
      <c r="T28">
        <v>77</v>
      </c>
      <c r="U28">
        <v>77</v>
      </c>
      <c r="V28">
        <v>77</v>
      </c>
      <c r="W28">
        <v>77</v>
      </c>
      <c r="X28">
        <v>77</v>
      </c>
      <c r="Y28">
        <v>77</v>
      </c>
      <c r="Z28">
        <v>80</v>
      </c>
      <c r="AA28">
        <v>80</v>
      </c>
      <c r="AB28">
        <v>80</v>
      </c>
    </row>
    <row r="29" spans="1:28" x14ac:dyDescent="0.35">
      <c r="D29" t="s">
        <v>92</v>
      </c>
      <c r="E29">
        <v>80</v>
      </c>
      <c r="F29">
        <v>80</v>
      </c>
      <c r="G29">
        <v>80</v>
      </c>
      <c r="H29">
        <v>80</v>
      </c>
      <c r="I29">
        <v>80</v>
      </c>
      <c r="J29">
        <v>80</v>
      </c>
      <c r="K29">
        <v>77</v>
      </c>
      <c r="L29">
        <v>77</v>
      </c>
      <c r="M29">
        <v>77</v>
      </c>
      <c r="N29">
        <v>77</v>
      </c>
      <c r="O29">
        <v>77</v>
      </c>
      <c r="P29">
        <v>77</v>
      </c>
      <c r="Q29">
        <v>77</v>
      </c>
      <c r="R29">
        <v>77</v>
      </c>
      <c r="S29">
        <v>77</v>
      </c>
      <c r="T29">
        <v>77</v>
      </c>
      <c r="U29">
        <v>77</v>
      </c>
      <c r="V29">
        <v>77</v>
      </c>
      <c r="W29">
        <v>77</v>
      </c>
      <c r="X29">
        <v>77</v>
      </c>
      <c r="Y29">
        <v>77</v>
      </c>
      <c r="Z29">
        <v>80</v>
      </c>
      <c r="AA29">
        <v>80</v>
      </c>
      <c r="AB29">
        <v>80</v>
      </c>
    </row>
    <row r="30" spans="1:28" x14ac:dyDescent="0.35">
      <c r="D30" t="s">
        <v>93</v>
      </c>
      <c r="E30">
        <v>80</v>
      </c>
      <c r="F30">
        <v>80</v>
      </c>
      <c r="G30">
        <v>80</v>
      </c>
      <c r="H30">
        <v>80</v>
      </c>
      <c r="I30">
        <v>80</v>
      </c>
      <c r="J30">
        <v>80</v>
      </c>
      <c r="K30">
        <v>77</v>
      </c>
      <c r="L30">
        <v>77</v>
      </c>
      <c r="M30">
        <v>77</v>
      </c>
      <c r="N30">
        <v>77</v>
      </c>
      <c r="O30">
        <v>77</v>
      </c>
      <c r="P30">
        <v>77</v>
      </c>
      <c r="Q30">
        <v>77</v>
      </c>
      <c r="R30">
        <v>77</v>
      </c>
      <c r="S30">
        <v>77</v>
      </c>
      <c r="T30">
        <v>77</v>
      </c>
      <c r="U30">
        <v>77</v>
      </c>
      <c r="V30">
        <v>77</v>
      </c>
      <c r="W30">
        <v>77</v>
      </c>
      <c r="X30">
        <v>77</v>
      </c>
      <c r="Y30">
        <v>77</v>
      </c>
      <c r="Z30">
        <v>80</v>
      </c>
      <c r="AA30">
        <v>80</v>
      </c>
      <c r="AB30">
        <v>80</v>
      </c>
    </row>
    <row r="31" spans="1:28" x14ac:dyDescent="0.35">
      <c r="D31" t="s">
        <v>94</v>
      </c>
      <c r="E31">
        <v>80</v>
      </c>
      <c r="F31">
        <v>80</v>
      </c>
      <c r="G31">
        <v>80</v>
      </c>
      <c r="H31">
        <v>80</v>
      </c>
      <c r="I31">
        <v>80</v>
      </c>
      <c r="J31">
        <v>80</v>
      </c>
      <c r="K31">
        <v>77</v>
      </c>
      <c r="L31">
        <v>77</v>
      </c>
      <c r="M31">
        <v>77</v>
      </c>
      <c r="N31">
        <v>77</v>
      </c>
      <c r="O31">
        <v>77</v>
      </c>
      <c r="P31">
        <v>77</v>
      </c>
      <c r="Q31">
        <v>77</v>
      </c>
      <c r="R31">
        <v>77</v>
      </c>
      <c r="S31">
        <v>77</v>
      </c>
      <c r="T31">
        <v>77</v>
      </c>
      <c r="U31">
        <v>77</v>
      </c>
      <c r="V31">
        <v>77</v>
      </c>
      <c r="W31">
        <v>77</v>
      </c>
      <c r="X31">
        <v>77</v>
      </c>
      <c r="Y31">
        <v>77</v>
      </c>
      <c r="Z31">
        <v>80</v>
      </c>
      <c r="AA31">
        <v>80</v>
      </c>
      <c r="AB31">
        <v>80</v>
      </c>
    </row>
    <row r="32" spans="1:28" x14ac:dyDescent="0.35">
      <c r="D32" t="s">
        <v>95</v>
      </c>
      <c r="E32">
        <v>80</v>
      </c>
      <c r="F32">
        <v>80</v>
      </c>
      <c r="G32">
        <v>80</v>
      </c>
      <c r="H32">
        <v>80</v>
      </c>
      <c r="I32">
        <v>80</v>
      </c>
      <c r="J32">
        <v>80</v>
      </c>
      <c r="K32">
        <v>77</v>
      </c>
      <c r="L32">
        <v>77</v>
      </c>
      <c r="M32">
        <v>77</v>
      </c>
      <c r="N32">
        <v>77</v>
      </c>
      <c r="O32">
        <v>77</v>
      </c>
      <c r="P32">
        <v>77</v>
      </c>
      <c r="Q32">
        <v>77</v>
      </c>
      <c r="R32">
        <v>77</v>
      </c>
      <c r="S32">
        <v>77</v>
      </c>
      <c r="T32">
        <v>77</v>
      </c>
      <c r="U32">
        <v>77</v>
      </c>
      <c r="V32">
        <v>77</v>
      </c>
      <c r="W32">
        <v>77</v>
      </c>
      <c r="X32">
        <v>77</v>
      </c>
      <c r="Y32">
        <v>77</v>
      </c>
      <c r="Z32">
        <v>80</v>
      </c>
      <c r="AA32">
        <v>80</v>
      </c>
      <c r="AB32">
        <v>80</v>
      </c>
    </row>
    <row r="34" spans="1:28" x14ac:dyDescent="0.35">
      <c r="A34" t="s">
        <v>120</v>
      </c>
      <c r="B34" t="s">
        <v>89</v>
      </c>
      <c r="C34" t="s">
        <v>90</v>
      </c>
      <c r="D34" t="s">
        <v>91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0</v>
      </c>
      <c r="AA34">
        <v>0</v>
      </c>
      <c r="AB34">
        <v>0</v>
      </c>
    </row>
    <row r="35" spans="1:28" x14ac:dyDescent="0.35">
      <c r="D35" t="s">
        <v>92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0</v>
      </c>
      <c r="AA35">
        <v>0</v>
      </c>
      <c r="AB35">
        <v>0</v>
      </c>
    </row>
    <row r="36" spans="1:28" x14ac:dyDescent="0.35">
      <c r="D36" t="s">
        <v>93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0</v>
      </c>
      <c r="AA36">
        <v>0</v>
      </c>
      <c r="AB36">
        <v>0</v>
      </c>
    </row>
    <row r="37" spans="1:28" x14ac:dyDescent="0.35">
      <c r="D37" t="s">
        <v>94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0</v>
      </c>
      <c r="AA37">
        <v>0</v>
      </c>
      <c r="AB37">
        <v>0</v>
      </c>
    </row>
    <row r="38" spans="1:28" x14ac:dyDescent="0.35">
      <c r="D38" t="s">
        <v>95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0</v>
      </c>
      <c r="AA38">
        <v>0</v>
      </c>
      <c r="AB38">
        <v>0</v>
      </c>
    </row>
    <row r="40" spans="1:28" x14ac:dyDescent="0.35">
      <c r="A40" t="s">
        <v>121</v>
      </c>
      <c r="B40" t="s">
        <v>89</v>
      </c>
      <c r="C40" t="s">
        <v>90</v>
      </c>
      <c r="D40" t="s">
        <v>91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0</v>
      </c>
      <c r="AA40">
        <v>0</v>
      </c>
      <c r="AB40">
        <v>0</v>
      </c>
    </row>
    <row r="41" spans="1:28" x14ac:dyDescent="0.35">
      <c r="D41" t="s">
        <v>92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0</v>
      </c>
      <c r="AA41">
        <v>0</v>
      </c>
      <c r="AB41">
        <v>0</v>
      </c>
    </row>
    <row r="42" spans="1:28" x14ac:dyDescent="0.35">
      <c r="D42" t="s">
        <v>93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0</v>
      </c>
      <c r="AA42">
        <v>0</v>
      </c>
      <c r="AB42">
        <v>0</v>
      </c>
    </row>
    <row r="43" spans="1:28" x14ac:dyDescent="0.35">
      <c r="D43" t="s">
        <v>94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0</v>
      </c>
      <c r="AA43">
        <v>0</v>
      </c>
      <c r="AB43">
        <v>0</v>
      </c>
    </row>
    <row r="44" spans="1:28" x14ac:dyDescent="0.35">
      <c r="D44" t="s">
        <v>95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0</v>
      </c>
      <c r="AA44">
        <v>0</v>
      </c>
      <c r="AB44">
        <v>0</v>
      </c>
    </row>
    <row r="46" spans="1:28" x14ac:dyDescent="0.35">
      <c r="A46" t="s">
        <v>122</v>
      </c>
      <c r="B46" t="s">
        <v>89</v>
      </c>
      <c r="C46" t="s">
        <v>90</v>
      </c>
      <c r="D46" t="s">
        <v>91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</row>
    <row r="47" spans="1:28" x14ac:dyDescent="0.35">
      <c r="D47" t="s">
        <v>92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</row>
    <row r="48" spans="1:28" x14ac:dyDescent="0.35">
      <c r="D48" t="s">
        <v>93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</row>
    <row r="49" spans="1:28" x14ac:dyDescent="0.35">
      <c r="D49" t="s">
        <v>94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</row>
    <row r="50" spans="1:28" x14ac:dyDescent="0.35">
      <c r="D50" t="s">
        <v>95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</row>
    <row r="52" spans="1:28" x14ac:dyDescent="0.35">
      <c r="A52" s="30" t="s">
        <v>104</v>
      </c>
    </row>
    <row r="53" spans="1:28" x14ac:dyDescent="0.35">
      <c r="A53" s="14"/>
    </row>
    <row r="54" spans="1:28" x14ac:dyDescent="0.35">
      <c r="A54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8509B-B34A-450C-A43B-051A1EBC8E24}">
  <sheetPr codeName="Sheet6">
    <tabColor theme="9"/>
  </sheetPr>
  <dimension ref="A1:AB101"/>
  <sheetViews>
    <sheetView zoomScaleNormal="100" workbookViewId="0"/>
  </sheetViews>
  <sheetFormatPr defaultColWidth="8.7265625" defaultRowHeight="14.5" x14ac:dyDescent="0.35"/>
  <cols>
    <col min="1" max="1" width="46.1796875" style="7" customWidth="1"/>
    <col min="2" max="2" width="19" style="7" customWidth="1"/>
    <col min="3" max="3" width="25.453125" style="7" customWidth="1"/>
    <col min="4" max="4" width="35.7265625" style="7" customWidth="1"/>
    <col min="5" max="16384" width="8.7265625" style="7"/>
  </cols>
  <sheetData>
    <row r="1" spans="1:28" x14ac:dyDescent="0.35">
      <c r="A1" s="42" t="s">
        <v>123</v>
      </c>
    </row>
    <row r="2" spans="1:28" x14ac:dyDescent="0.35">
      <c r="A2" s="9" t="s">
        <v>60</v>
      </c>
      <c r="B2" s="9" t="s">
        <v>61</v>
      </c>
      <c r="C2" s="9" t="s">
        <v>62</v>
      </c>
      <c r="D2" s="9" t="s">
        <v>63</v>
      </c>
      <c r="E2" s="10" t="s">
        <v>64</v>
      </c>
      <c r="F2" s="10" t="s">
        <v>65</v>
      </c>
      <c r="G2" s="10" t="s">
        <v>66</v>
      </c>
      <c r="H2" s="10" t="s">
        <v>67</v>
      </c>
      <c r="I2" s="10" t="s">
        <v>68</v>
      </c>
      <c r="J2" s="10" t="s">
        <v>69</v>
      </c>
      <c r="K2" s="10" t="s">
        <v>70</v>
      </c>
      <c r="L2" s="10" t="s">
        <v>71</v>
      </c>
      <c r="M2" s="10" t="s">
        <v>72</v>
      </c>
      <c r="N2" s="10" t="s">
        <v>73</v>
      </c>
      <c r="O2" s="10" t="s">
        <v>74</v>
      </c>
      <c r="P2" s="10" t="s">
        <v>75</v>
      </c>
      <c r="Q2" s="10" t="s">
        <v>76</v>
      </c>
      <c r="R2" s="10" t="s">
        <v>77</v>
      </c>
      <c r="S2" s="10" t="s">
        <v>78</v>
      </c>
      <c r="T2" s="10" t="s">
        <v>79</v>
      </c>
      <c r="U2" s="10" t="s">
        <v>80</v>
      </c>
      <c r="V2" s="10" t="s">
        <v>81</v>
      </c>
      <c r="W2" s="10" t="s">
        <v>82</v>
      </c>
      <c r="X2" s="10" t="s">
        <v>83</v>
      </c>
      <c r="Y2" s="10" t="s">
        <v>84</v>
      </c>
      <c r="Z2" s="10" t="s">
        <v>85</v>
      </c>
      <c r="AA2" s="10" t="s">
        <v>86</v>
      </c>
      <c r="AB2" s="11" t="s">
        <v>87</v>
      </c>
    </row>
    <row r="4" spans="1:28" x14ac:dyDescent="0.35">
      <c r="A4" s="7" t="s">
        <v>124</v>
      </c>
      <c r="B4" t="s">
        <v>89</v>
      </c>
      <c r="C4" t="s">
        <v>125</v>
      </c>
      <c r="D4" t="s">
        <v>91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0.95</v>
      </c>
      <c r="N4" s="12">
        <v>0.95</v>
      </c>
      <c r="O4" s="12">
        <v>0.95</v>
      </c>
      <c r="P4" s="12">
        <v>0.95</v>
      </c>
      <c r="Q4" s="12">
        <v>0.95</v>
      </c>
      <c r="R4" s="12">
        <v>0.95</v>
      </c>
      <c r="S4" s="12">
        <v>0.95</v>
      </c>
      <c r="T4" s="12">
        <v>0.95</v>
      </c>
      <c r="U4" s="12">
        <v>0.15</v>
      </c>
      <c r="V4" s="12">
        <v>0.15</v>
      </c>
      <c r="W4" s="12">
        <v>0.15</v>
      </c>
      <c r="X4" s="12">
        <v>0.15</v>
      </c>
      <c r="Y4" s="12">
        <v>0.15</v>
      </c>
      <c r="Z4" s="12">
        <v>0</v>
      </c>
      <c r="AA4" s="12">
        <v>0</v>
      </c>
      <c r="AB4" s="12">
        <v>0</v>
      </c>
    </row>
    <row r="5" spans="1:28" x14ac:dyDescent="0.35">
      <c r="A5" s="14"/>
      <c r="B5"/>
      <c r="C5"/>
      <c r="D5" t="s">
        <v>92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</row>
    <row r="6" spans="1:28" x14ac:dyDescent="0.35">
      <c r="A6" s="14"/>
      <c r="B6"/>
      <c r="C6"/>
      <c r="D6" t="s">
        <v>93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</row>
    <row r="7" spans="1:28" x14ac:dyDescent="0.35">
      <c r="A7" s="14"/>
      <c r="B7"/>
      <c r="C7"/>
      <c r="D7" t="s">
        <v>94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</row>
    <row r="8" spans="1:28" x14ac:dyDescent="0.35">
      <c r="A8" s="14"/>
      <c r="B8"/>
      <c r="C8"/>
      <c r="D8" t="s">
        <v>95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0.95</v>
      </c>
      <c r="N8" s="12">
        <v>0.95</v>
      </c>
      <c r="O8" s="12">
        <v>0.95</v>
      </c>
      <c r="P8" s="12">
        <v>0.95</v>
      </c>
      <c r="Q8" s="12">
        <v>0.95</v>
      </c>
      <c r="R8" s="12">
        <v>0.95</v>
      </c>
      <c r="S8" s="12">
        <v>0.95</v>
      </c>
      <c r="T8" s="12">
        <v>0.95</v>
      </c>
      <c r="U8" s="12">
        <v>0.15</v>
      </c>
      <c r="V8" s="12">
        <v>0.15</v>
      </c>
      <c r="W8" s="12">
        <v>0.15</v>
      </c>
      <c r="X8" s="12">
        <v>0.15</v>
      </c>
      <c r="Y8" s="12">
        <v>0.15</v>
      </c>
      <c r="Z8" s="12">
        <v>0</v>
      </c>
      <c r="AA8" s="12">
        <v>0</v>
      </c>
      <c r="AB8" s="12">
        <v>0</v>
      </c>
    </row>
    <row r="9" spans="1:28" x14ac:dyDescent="0.35">
      <c r="B9" t="s">
        <v>89</v>
      </c>
      <c r="C9" t="s">
        <v>126</v>
      </c>
      <c r="D9" t="s">
        <v>91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</row>
    <row r="10" spans="1:28" x14ac:dyDescent="0.35">
      <c r="C10"/>
      <c r="D10" t="s">
        <v>92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</row>
    <row r="11" spans="1:28" x14ac:dyDescent="0.35">
      <c r="C11"/>
      <c r="D11" t="s">
        <v>93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</row>
    <row r="12" spans="1:28" x14ac:dyDescent="0.35">
      <c r="C12"/>
      <c r="D12" t="s">
        <v>94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</row>
    <row r="13" spans="1:28" x14ac:dyDescent="0.35">
      <c r="C13"/>
      <c r="D13" t="s">
        <v>95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0.95</v>
      </c>
      <c r="N13" s="12">
        <v>0.95</v>
      </c>
      <c r="O13" s="12">
        <v>0.95</v>
      </c>
      <c r="P13" s="12">
        <v>0.95</v>
      </c>
      <c r="Q13" s="12">
        <v>0.95</v>
      </c>
      <c r="R13" s="12">
        <v>0.95</v>
      </c>
      <c r="S13" s="12">
        <v>0.95</v>
      </c>
      <c r="T13" s="12">
        <v>0.95</v>
      </c>
      <c r="U13" s="12">
        <v>0.15</v>
      </c>
      <c r="V13" s="12">
        <v>0.15</v>
      </c>
      <c r="W13" s="12">
        <v>0.15</v>
      </c>
      <c r="X13" s="12">
        <v>0.15</v>
      </c>
      <c r="Y13" s="12">
        <v>0.15</v>
      </c>
      <c r="Z13" s="12">
        <v>0</v>
      </c>
      <c r="AA13" s="12">
        <v>0</v>
      </c>
      <c r="AB13" s="12">
        <v>0</v>
      </c>
    </row>
    <row r="14" spans="1:28" x14ac:dyDescent="0.35"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x14ac:dyDescent="0.35">
      <c r="A15" s="30" t="s">
        <v>127</v>
      </c>
      <c r="B15" t="s">
        <v>89</v>
      </c>
      <c r="C15" t="s">
        <v>125</v>
      </c>
      <c r="D15" t="s">
        <v>91</v>
      </c>
      <c r="E15" s="30">
        <v>0.35</v>
      </c>
      <c r="F15" s="30">
        <v>0.35</v>
      </c>
      <c r="G15" s="30">
        <v>0.35</v>
      </c>
      <c r="H15" s="30">
        <v>0.35</v>
      </c>
      <c r="I15" s="30">
        <v>0.35</v>
      </c>
      <c r="J15" s="30">
        <v>0.35</v>
      </c>
      <c r="K15" s="30">
        <v>0.35</v>
      </c>
      <c r="L15" s="30">
        <v>0.35</v>
      </c>
      <c r="M15" s="30">
        <v>0.95</v>
      </c>
      <c r="N15" s="30">
        <v>0.95</v>
      </c>
      <c r="O15" s="30">
        <v>0.95</v>
      </c>
      <c r="P15" s="30">
        <v>0.95</v>
      </c>
      <c r="Q15" s="30">
        <v>0.95</v>
      </c>
      <c r="R15" s="30">
        <v>0.95</v>
      </c>
      <c r="S15" s="30">
        <v>0.95</v>
      </c>
      <c r="T15" s="30">
        <v>0.95</v>
      </c>
      <c r="U15" s="30">
        <v>0.95</v>
      </c>
      <c r="V15" s="30">
        <v>0.35</v>
      </c>
      <c r="W15" s="30">
        <v>0.35</v>
      </c>
      <c r="X15" s="30">
        <v>0.35</v>
      </c>
      <c r="Y15" s="30">
        <v>0.35</v>
      </c>
      <c r="Z15" s="30">
        <v>0.35</v>
      </c>
      <c r="AA15" s="30">
        <v>0.35</v>
      </c>
      <c r="AB15" s="30">
        <v>0.35</v>
      </c>
    </row>
    <row r="16" spans="1:28" x14ac:dyDescent="0.35">
      <c r="A16" s="30"/>
      <c r="B16"/>
      <c r="C16"/>
      <c r="D16" t="s">
        <v>92</v>
      </c>
      <c r="E16" s="30">
        <v>0.27300000000000002</v>
      </c>
      <c r="F16" s="30">
        <v>0.27300000000000002</v>
      </c>
      <c r="G16" s="30">
        <v>0.27300000000000002</v>
      </c>
      <c r="H16" s="30">
        <v>0.27300000000000002</v>
      </c>
      <c r="I16" s="30">
        <v>0.27300000000000002</v>
      </c>
      <c r="J16" s="30">
        <v>0.27300000000000002</v>
      </c>
      <c r="K16" s="30">
        <v>0.27300000000000002</v>
      </c>
      <c r="L16" s="30">
        <v>0.27300000000000002</v>
      </c>
      <c r="M16" s="30">
        <v>0.27300000000000002</v>
      </c>
      <c r="N16" s="30">
        <v>0.27300000000000002</v>
      </c>
      <c r="O16" s="30">
        <v>0.27300000000000002</v>
      </c>
      <c r="P16" s="30">
        <v>0.27300000000000002</v>
      </c>
      <c r="Q16" s="30">
        <v>0.27300000000000002</v>
      </c>
      <c r="R16" s="30">
        <v>0.27300000000000002</v>
      </c>
      <c r="S16" s="30">
        <v>0.27300000000000002</v>
      </c>
      <c r="T16" s="30">
        <v>0.27300000000000002</v>
      </c>
      <c r="U16" s="30">
        <v>0.27300000000000002</v>
      </c>
      <c r="V16" s="30">
        <v>0.27300000000000002</v>
      </c>
      <c r="W16" s="30">
        <v>0.27300000000000002</v>
      </c>
      <c r="X16" s="30">
        <v>0.27300000000000002</v>
      </c>
      <c r="Y16" s="30">
        <v>0.27300000000000002</v>
      </c>
      <c r="Z16" s="30">
        <v>0.27300000000000002</v>
      </c>
      <c r="AA16" s="30">
        <v>0.27300000000000002</v>
      </c>
      <c r="AB16" s="30">
        <v>0.27300000000000002</v>
      </c>
    </row>
    <row r="17" spans="1:28" x14ac:dyDescent="0.35">
      <c r="A17" s="30"/>
      <c r="B17"/>
      <c r="C17"/>
      <c r="D17" t="s">
        <v>93</v>
      </c>
      <c r="E17" s="30">
        <v>0.27300000000000002</v>
      </c>
      <c r="F17" s="30">
        <v>0.27300000000000002</v>
      </c>
      <c r="G17" s="30">
        <v>0.27300000000000002</v>
      </c>
      <c r="H17" s="30">
        <v>0.27300000000000002</v>
      </c>
      <c r="I17" s="30">
        <v>0.27300000000000002</v>
      </c>
      <c r="J17" s="30">
        <v>0.27300000000000002</v>
      </c>
      <c r="K17" s="30">
        <v>0.27300000000000002</v>
      </c>
      <c r="L17" s="30">
        <v>0.27300000000000002</v>
      </c>
      <c r="M17" s="30">
        <v>0.27300000000000002</v>
      </c>
      <c r="N17" s="30">
        <v>0.27300000000000002</v>
      </c>
      <c r="O17" s="30">
        <v>0.27300000000000002</v>
      </c>
      <c r="P17" s="30">
        <v>0.27300000000000002</v>
      </c>
      <c r="Q17" s="30">
        <v>0.27300000000000002</v>
      </c>
      <c r="R17" s="30">
        <v>0.27300000000000002</v>
      </c>
      <c r="S17" s="30">
        <v>0.27300000000000002</v>
      </c>
      <c r="T17" s="30">
        <v>0.27300000000000002</v>
      </c>
      <c r="U17" s="30">
        <v>0.27300000000000002</v>
      </c>
      <c r="V17" s="30">
        <v>0.27300000000000002</v>
      </c>
      <c r="W17" s="30">
        <v>0.27300000000000002</v>
      </c>
      <c r="X17" s="30">
        <v>0.27300000000000002</v>
      </c>
      <c r="Y17" s="30">
        <v>0.27300000000000002</v>
      </c>
      <c r="Z17" s="30">
        <v>0.27300000000000002</v>
      </c>
      <c r="AA17" s="30">
        <v>0.27300000000000002</v>
      </c>
      <c r="AB17" s="30">
        <v>0.27300000000000002</v>
      </c>
    </row>
    <row r="18" spans="1:28" x14ac:dyDescent="0.35">
      <c r="A18" s="30"/>
      <c r="B18"/>
      <c r="C18"/>
      <c r="D18" t="s">
        <v>94</v>
      </c>
      <c r="E18" s="30">
        <v>0.27300000000000002</v>
      </c>
      <c r="F18" s="30">
        <v>0.27300000000000002</v>
      </c>
      <c r="G18" s="30">
        <v>0.27300000000000002</v>
      </c>
      <c r="H18" s="30">
        <v>0.27300000000000002</v>
      </c>
      <c r="I18" s="30">
        <v>0.27300000000000002</v>
      </c>
      <c r="J18" s="30">
        <v>0.27300000000000002</v>
      </c>
      <c r="K18" s="30">
        <v>0.27300000000000002</v>
      </c>
      <c r="L18" s="30">
        <v>0.27300000000000002</v>
      </c>
      <c r="M18" s="30">
        <v>0.27300000000000002</v>
      </c>
      <c r="N18" s="30">
        <v>0.27300000000000002</v>
      </c>
      <c r="O18" s="30">
        <v>0.27300000000000002</v>
      </c>
      <c r="P18" s="30">
        <v>0.27300000000000002</v>
      </c>
      <c r="Q18" s="30">
        <v>0.27300000000000002</v>
      </c>
      <c r="R18" s="30">
        <v>0.27300000000000002</v>
      </c>
      <c r="S18" s="30">
        <v>0.27300000000000002</v>
      </c>
      <c r="T18" s="30">
        <v>0.27300000000000002</v>
      </c>
      <c r="U18" s="30">
        <v>0.27300000000000002</v>
      </c>
      <c r="V18" s="30">
        <v>0.27300000000000002</v>
      </c>
      <c r="W18" s="30">
        <v>0.27300000000000002</v>
      </c>
      <c r="X18" s="30">
        <v>0.27300000000000002</v>
      </c>
      <c r="Y18" s="30">
        <v>0.27300000000000002</v>
      </c>
      <c r="Z18" s="30">
        <v>0.27300000000000002</v>
      </c>
      <c r="AA18" s="30">
        <v>0.27300000000000002</v>
      </c>
      <c r="AB18" s="30">
        <v>0.27300000000000002</v>
      </c>
    </row>
    <row r="19" spans="1:28" x14ac:dyDescent="0.35">
      <c r="A19" s="30"/>
      <c r="B19"/>
      <c r="C19"/>
      <c r="D19" t="s">
        <v>95</v>
      </c>
      <c r="E19" s="30">
        <v>0.35</v>
      </c>
      <c r="F19" s="30">
        <v>0.35</v>
      </c>
      <c r="G19" s="30">
        <v>0.35</v>
      </c>
      <c r="H19" s="30">
        <v>0.35</v>
      </c>
      <c r="I19" s="30">
        <v>0.35</v>
      </c>
      <c r="J19" s="30">
        <v>0.35</v>
      </c>
      <c r="K19" s="30">
        <v>0.35</v>
      </c>
      <c r="L19" s="30">
        <v>0.35</v>
      </c>
      <c r="M19" s="30">
        <v>0.95</v>
      </c>
      <c r="N19" s="30">
        <v>0.95</v>
      </c>
      <c r="O19" s="30">
        <v>0.95</v>
      </c>
      <c r="P19" s="30">
        <v>0.95</v>
      </c>
      <c r="Q19" s="30">
        <v>0.95</v>
      </c>
      <c r="R19" s="30">
        <v>0.95</v>
      </c>
      <c r="S19" s="30">
        <v>0.95</v>
      </c>
      <c r="T19" s="30">
        <v>0.95</v>
      </c>
      <c r="U19" s="30">
        <v>0.95</v>
      </c>
      <c r="V19" s="30">
        <v>0.35</v>
      </c>
      <c r="W19" s="30">
        <v>0.35</v>
      </c>
      <c r="X19" s="30">
        <v>0.35</v>
      </c>
      <c r="Y19" s="30">
        <v>0.35</v>
      </c>
      <c r="Z19" s="30">
        <v>0.35</v>
      </c>
      <c r="AA19" s="30">
        <v>0.35</v>
      </c>
      <c r="AB19" s="30">
        <v>0.35</v>
      </c>
    </row>
    <row r="20" spans="1:28" x14ac:dyDescent="0.35">
      <c r="A20" s="30"/>
      <c r="B20" t="s">
        <v>89</v>
      </c>
      <c r="C20" t="s">
        <v>126</v>
      </c>
      <c r="D20" t="s">
        <v>91</v>
      </c>
      <c r="E20" s="30">
        <v>0.1</v>
      </c>
      <c r="F20" s="30">
        <v>0.1</v>
      </c>
      <c r="G20" s="30">
        <v>0.1</v>
      </c>
      <c r="H20" s="30">
        <v>0.1</v>
      </c>
      <c r="I20" s="30">
        <v>0.1</v>
      </c>
      <c r="J20" s="30">
        <v>0.1</v>
      </c>
      <c r="K20" s="30">
        <v>0.1</v>
      </c>
      <c r="L20" s="30">
        <v>0.1</v>
      </c>
      <c r="M20" s="30">
        <v>0.1</v>
      </c>
      <c r="N20" s="30">
        <v>0.1</v>
      </c>
      <c r="O20" s="30">
        <v>0.1</v>
      </c>
      <c r="P20" s="30">
        <v>0.1</v>
      </c>
      <c r="Q20" s="30">
        <v>0.1</v>
      </c>
      <c r="R20" s="30">
        <v>0.1</v>
      </c>
      <c r="S20" s="30">
        <v>0.1</v>
      </c>
      <c r="T20" s="30">
        <v>0.1</v>
      </c>
      <c r="U20" s="30">
        <v>0.1</v>
      </c>
      <c r="V20" s="30">
        <v>0.1</v>
      </c>
      <c r="W20" s="30">
        <v>0.1</v>
      </c>
      <c r="X20" s="30">
        <v>0.1</v>
      </c>
      <c r="Y20" s="30">
        <v>0.1</v>
      </c>
      <c r="Z20" s="30">
        <v>0.1</v>
      </c>
      <c r="AA20" s="30">
        <v>0.1</v>
      </c>
      <c r="AB20" s="30">
        <v>0.1</v>
      </c>
    </row>
    <row r="21" spans="1:28" x14ac:dyDescent="0.35">
      <c r="A21" s="30"/>
      <c r="C21"/>
      <c r="D21" t="s">
        <v>92</v>
      </c>
      <c r="E21" s="30">
        <v>0.1</v>
      </c>
      <c r="F21" s="30">
        <v>0.1</v>
      </c>
      <c r="G21" s="30">
        <v>0.1</v>
      </c>
      <c r="H21" s="30">
        <v>0.1</v>
      </c>
      <c r="I21" s="30">
        <v>0.1</v>
      </c>
      <c r="J21" s="30">
        <v>0.1</v>
      </c>
      <c r="K21" s="30">
        <v>0.1</v>
      </c>
      <c r="L21" s="30">
        <v>0.1</v>
      </c>
      <c r="M21" s="30">
        <v>0.1</v>
      </c>
      <c r="N21" s="30">
        <v>0.1</v>
      </c>
      <c r="O21" s="30">
        <v>0.1</v>
      </c>
      <c r="P21" s="30">
        <v>0.1</v>
      </c>
      <c r="Q21" s="30">
        <v>0.1</v>
      </c>
      <c r="R21" s="30">
        <v>0.1</v>
      </c>
      <c r="S21" s="30">
        <v>0.1</v>
      </c>
      <c r="T21" s="30">
        <v>0.1</v>
      </c>
      <c r="U21" s="30">
        <v>0.1</v>
      </c>
      <c r="V21" s="30">
        <v>0.1</v>
      </c>
      <c r="W21" s="30">
        <v>0.1</v>
      </c>
      <c r="X21" s="30">
        <v>0.1</v>
      </c>
      <c r="Y21" s="30">
        <v>0.1</v>
      </c>
      <c r="Z21" s="30">
        <v>0.1</v>
      </c>
      <c r="AA21" s="30">
        <v>0.1</v>
      </c>
      <c r="AB21" s="30">
        <v>0.1</v>
      </c>
    </row>
    <row r="22" spans="1:28" x14ac:dyDescent="0.35">
      <c r="A22" s="30"/>
      <c r="C22"/>
      <c r="D22" t="s">
        <v>93</v>
      </c>
      <c r="E22" s="30">
        <v>0.1</v>
      </c>
      <c r="F22" s="30">
        <v>0.1</v>
      </c>
      <c r="G22" s="30">
        <v>0.1</v>
      </c>
      <c r="H22" s="30">
        <v>0.1</v>
      </c>
      <c r="I22" s="30">
        <v>0.1</v>
      </c>
      <c r="J22" s="30">
        <v>0.1</v>
      </c>
      <c r="K22" s="30">
        <v>0.1</v>
      </c>
      <c r="L22" s="30">
        <v>0.1</v>
      </c>
      <c r="M22" s="30">
        <v>0.1</v>
      </c>
      <c r="N22" s="30">
        <v>0.1</v>
      </c>
      <c r="O22" s="30">
        <v>0.1</v>
      </c>
      <c r="P22" s="30">
        <v>0.1</v>
      </c>
      <c r="Q22" s="30">
        <v>0.1</v>
      </c>
      <c r="R22" s="30">
        <v>0.1</v>
      </c>
      <c r="S22" s="30">
        <v>0.1</v>
      </c>
      <c r="T22" s="30">
        <v>0.1</v>
      </c>
      <c r="U22" s="30">
        <v>0.1</v>
      </c>
      <c r="V22" s="30">
        <v>0.1</v>
      </c>
      <c r="W22" s="30">
        <v>0.1</v>
      </c>
      <c r="X22" s="30">
        <v>0.1</v>
      </c>
      <c r="Y22" s="30">
        <v>0.1</v>
      </c>
      <c r="Z22" s="30">
        <v>0.1</v>
      </c>
      <c r="AA22" s="30">
        <v>0.1</v>
      </c>
      <c r="AB22" s="30">
        <v>0.1</v>
      </c>
    </row>
    <row r="23" spans="1:28" x14ac:dyDescent="0.35">
      <c r="A23" s="30"/>
      <c r="C23"/>
      <c r="D23" t="s">
        <v>94</v>
      </c>
      <c r="E23" s="30">
        <v>0.27300000000000002</v>
      </c>
      <c r="F23" s="30">
        <v>0.27300000000000002</v>
      </c>
      <c r="G23" s="30">
        <v>0.27300000000000002</v>
      </c>
      <c r="H23" s="30">
        <v>0.27300000000000002</v>
      </c>
      <c r="I23" s="30">
        <v>0.27300000000000002</v>
      </c>
      <c r="J23" s="30">
        <v>0.27300000000000002</v>
      </c>
      <c r="K23" s="30">
        <v>0.27300000000000002</v>
      </c>
      <c r="L23" s="30">
        <v>0.27300000000000002</v>
      </c>
      <c r="M23" s="30">
        <v>0.27300000000000002</v>
      </c>
      <c r="N23" s="30">
        <v>0.27300000000000002</v>
      </c>
      <c r="O23" s="30">
        <v>0.27300000000000002</v>
      </c>
      <c r="P23" s="30">
        <v>0.27300000000000002</v>
      </c>
      <c r="Q23" s="30">
        <v>0.27300000000000002</v>
      </c>
      <c r="R23" s="30">
        <v>0.27300000000000002</v>
      </c>
      <c r="S23" s="30">
        <v>0.27300000000000002</v>
      </c>
      <c r="T23" s="30">
        <v>0.27300000000000002</v>
      </c>
      <c r="U23" s="30">
        <v>0.27300000000000002</v>
      </c>
      <c r="V23" s="30">
        <v>0.27300000000000002</v>
      </c>
      <c r="W23" s="30">
        <v>0.27300000000000002</v>
      </c>
      <c r="X23" s="30">
        <v>0.27300000000000002</v>
      </c>
      <c r="Y23" s="30">
        <v>0.27300000000000002</v>
      </c>
      <c r="Z23" s="30">
        <v>0.27300000000000002</v>
      </c>
      <c r="AA23" s="30">
        <v>0.27300000000000002</v>
      </c>
      <c r="AB23" s="30">
        <v>0.27300000000000002</v>
      </c>
    </row>
    <row r="24" spans="1:28" x14ac:dyDescent="0.35">
      <c r="A24" s="30"/>
      <c r="C24"/>
      <c r="D24" t="s">
        <v>95</v>
      </c>
      <c r="E24" s="30">
        <v>0.35</v>
      </c>
      <c r="F24" s="30">
        <v>0.35</v>
      </c>
      <c r="G24" s="30">
        <v>0.35</v>
      </c>
      <c r="H24" s="30">
        <v>0.35</v>
      </c>
      <c r="I24" s="30">
        <v>0.35</v>
      </c>
      <c r="J24" s="30">
        <v>0.35</v>
      </c>
      <c r="K24" s="30">
        <v>0.35</v>
      </c>
      <c r="L24" s="30">
        <v>0.35</v>
      </c>
      <c r="M24" s="30">
        <v>0.95</v>
      </c>
      <c r="N24" s="30">
        <v>0.95</v>
      </c>
      <c r="O24" s="30">
        <v>0.95</v>
      </c>
      <c r="P24" s="30">
        <v>0.95</v>
      </c>
      <c r="Q24" s="30">
        <v>0.95</v>
      </c>
      <c r="R24" s="30">
        <v>0.95</v>
      </c>
      <c r="S24" s="30">
        <v>0.95</v>
      </c>
      <c r="T24" s="30">
        <v>0.95</v>
      </c>
      <c r="U24" s="30">
        <v>0.95</v>
      </c>
      <c r="V24" s="30">
        <v>0.35</v>
      </c>
      <c r="W24" s="30">
        <v>0.35</v>
      </c>
      <c r="X24" s="30">
        <v>0.35</v>
      </c>
      <c r="Y24" s="30">
        <v>0.35</v>
      </c>
      <c r="Z24" s="30">
        <v>0.35</v>
      </c>
      <c r="AA24" s="30">
        <v>0.35</v>
      </c>
      <c r="AB24" s="30">
        <v>0.35</v>
      </c>
    </row>
    <row r="25" spans="1:28" x14ac:dyDescent="0.35">
      <c r="A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spans="1:28" x14ac:dyDescent="0.35">
      <c r="A26" s="30" t="s">
        <v>128</v>
      </c>
      <c r="B26" s="30" t="s">
        <v>89</v>
      </c>
      <c r="C26" s="30" t="s">
        <v>125</v>
      </c>
      <c r="D26" s="30" t="s">
        <v>91</v>
      </c>
      <c r="E26" s="30">
        <v>0.28000000000000003</v>
      </c>
      <c r="F26" s="30">
        <v>0.28000000000000003</v>
      </c>
      <c r="G26" s="30">
        <v>0.28000000000000003</v>
      </c>
      <c r="H26" s="30">
        <v>0.28000000000000003</v>
      </c>
      <c r="I26" s="30">
        <v>0.28000000000000003</v>
      </c>
      <c r="J26" s="30">
        <v>0.28000000000000003</v>
      </c>
      <c r="K26" s="30">
        <v>0.28000000000000003</v>
      </c>
      <c r="L26" s="30">
        <v>0.28000000000000003</v>
      </c>
      <c r="M26" s="30">
        <v>0.74</v>
      </c>
      <c r="N26" s="30">
        <v>0.74</v>
      </c>
      <c r="O26" s="30">
        <v>0.74</v>
      </c>
      <c r="P26" s="30">
        <v>0.74</v>
      </c>
      <c r="Q26" s="30">
        <v>0.74</v>
      </c>
      <c r="R26" s="30">
        <v>0.74</v>
      </c>
      <c r="S26" s="30">
        <v>0.74</v>
      </c>
      <c r="T26" s="30">
        <v>0.74</v>
      </c>
      <c r="U26" s="30">
        <v>0.74</v>
      </c>
      <c r="V26" s="30">
        <v>0.28000000000000003</v>
      </c>
      <c r="W26" s="30">
        <v>0.28000000000000003</v>
      </c>
      <c r="X26" s="30">
        <v>0.28000000000000003</v>
      </c>
      <c r="Y26" s="30">
        <v>0.28000000000000003</v>
      </c>
      <c r="Z26" s="30">
        <v>0.28000000000000003</v>
      </c>
      <c r="AA26" s="30">
        <v>0.28000000000000003</v>
      </c>
      <c r="AB26" s="30">
        <v>0.28000000000000003</v>
      </c>
    </row>
    <row r="27" spans="1:28" x14ac:dyDescent="0.35">
      <c r="A27" s="62"/>
      <c r="B27" s="30"/>
      <c r="C27" s="30"/>
      <c r="D27" s="30" t="s">
        <v>92</v>
      </c>
      <c r="E27" s="30">
        <v>0.21</v>
      </c>
      <c r="F27" s="30">
        <v>0.21</v>
      </c>
      <c r="G27" s="30">
        <v>0.21</v>
      </c>
      <c r="H27" s="30">
        <v>0.21</v>
      </c>
      <c r="I27" s="30">
        <v>0.21</v>
      </c>
      <c r="J27" s="30">
        <v>0.21</v>
      </c>
      <c r="K27" s="30">
        <v>0.21</v>
      </c>
      <c r="L27" s="30">
        <v>0.21</v>
      </c>
      <c r="M27" s="30">
        <v>0.21</v>
      </c>
      <c r="N27" s="30">
        <v>0.21</v>
      </c>
      <c r="O27" s="30">
        <v>0.21</v>
      </c>
      <c r="P27" s="30">
        <v>0.21</v>
      </c>
      <c r="Q27" s="30">
        <v>0.21</v>
      </c>
      <c r="R27" s="30">
        <v>0.21</v>
      </c>
      <c r="S27" s="30">
        <v>0.21</v>
      </c>
      <c r="T27" s="30">
        <v>0.21</v>
      </c>
      <c r="U27" s="30">
        <v>0.21</v>
      </c>
      <c r="V27" s="30">
        <v>0.21</v>
      </c>
      <c r="W27" s="30">
        <v>0.21</v>
      </c>
      <c r="X27" s="30">
        <v>0.21</v>
      </c>
      <c r="Y27" s="30">
        <v>0.21</v>
      </c>
      <c r="Z27" s="30">
        <v>0.21</v>
      </c>
      <c r="AA27" s="30">
        <v>0.21</v>
      </c>
      <c r="AB27" s="30">
        <v>0.21</v>
      </c>
    </row>
    <row r="28" spans="1:28" x14ac:dyDescent="0.35">
      <c r="A28" s="62"/>
      <c r="B28" s="30"/>
      <c r="C28" s="30"/>
      <c r="D28" s="30" t="s">
        <v>93</v>
      </c>
      <c r="E28" s="30">
        <v>0.21</v>
      </c>
      <c r="F28" s="30">
        <v>0.21</v>
      </c>
      <c r="G28" s="30">
        <v>0.21</v>
      </c>
      <c r="H28" s="30">
        <v>0.21</v>
      </c>
      <c r="I28" s="30">
        <v>0.21</v>
      </c>
      <c r="J28" s="30">
        <v>0.21</v>
      </c>
      <c r="K28" s="30">
        <v>0.21</v>
      </c>
      <c r="L28" s="30">
        <v>0.21</v>
      </c>
      <c r="M28" s="30">
        <v>0.21</v>
      </c>
      <c r="N28" s="30">
        <v>0.21</v>
      </c>
      <c r="O28" s="30">
        <v>0.21</v>
      </c>
      <c r="P28" s="30">
        <v>0.21</v>
      </c>
      <c r="Q28" s="30">
        <v>0.21</v>
      </c>
      <c r="R28" s="30">
        <v>0.21</v>
      </c>
      <c r="S28" s="30">
        <v>0.21</v>
      </c>
      <c r="T28" s="30">
        <v>0.21</v>
      </c>
      <c r="U28" s="30">
        <v>0.21</v>
      </c>
      <c r="V28" s="30">
        <v>0.21</v>
      </c>
      <c r="W28" s="30">
        <v>0.21</v>
      </c>
      <c r="X28" s="30">
        <v>0.21</v>
      </c>
      <c r="Y28" s="30">
        <v>0.21</v>
      </c>
      <c r="Z28" s="30">
        <v>0.21</v>
      </c>
      <c r="AA28" s="30">
        <v>0.21</v>
      </c>
      <c r="AB28" s="30">
        <v>0.21</v>
      </c>
    </row>
    <row r="29" spans="1:28" x14ac:dyDescent="0.35">
      <c r="A29" s="62"/>
      <c r="B29" s="30"/>
      <c r="C29" s="30"/>
      <c r="D29" s="30" t="s">
        <v>94</v>
      </c>
      <c r="E29" s="30">
        <v>0.21</v>
      </c>
      <c r="F29" s="30">
        <v>0.21</v>
      </c>
      <c r="G29" s="30">
        <v>0.21</v>
      </c>
      <c r="H29" s="30">
        <v>0.21</v>
      </c>
      <c r="I29" s="30">
        <v>0.21</v>
      </c>
      <c r="J29" s="30">
        <v>0.21</v>
      </c>
      <c r="K29" s="30">
        <v>0.21</v>
      </c>
      <c r="L29" s="30">
        <v>0.21</v>
      </c>
      <c r="M29" s="30">
        <v>0.21</v>
      </c>
      <c r="N29" s="30">
        <v>0.21</v>
      </c>
      <c r="O29" s="30">
        <v>0.21</v>
      </c>
      <c r="P29" s="30">
        <v>0.21</v>
      </c>
      <c r="Q29" s="30">
        <v>0.21</v>
      </c>
      <c r="R29" s="30">
        <v>0.21</v>
      </c>
      <c r="S29" s="30">
        <v>0.21</v>
      </c>
      <c r="T29" s="30">
        <v>0.21</v>
      </c>
      <c r="U29" s="30">
        <v>0.21</v>
      </c>
      <c r="V29" s="30">
        <v>0.21</v>
      </c>
      <c r="W29" s="30">
        <v>0.21</v>
      </c>
      <c r="X29" s="30">
        <v>0.21</v>
      </c>
      <c r="Y29" s="30">
        <v>0.21</v>
      </c>
      <c r="Z29" s="30">
        <v>0.21</v>
      </c>
      <c r="AA29" s="30">
        <v>0.21</v>
      </c>
      <c r="AB29" s="30">
        <v>0.21</v>
      </c>
    </row>
    <row r="30" spans="1:28" x14ac:dyDescent="0.35">
      <c r="A30" s="62"/>
      <c r="B30" s="30"/>
      <c r="C30" s="30"/>
      <c r="D30" s="30" t="s">
        <v>95</v>
      </c>
      <c r="E30" s="30">
        <v>0.28000000000000003</v>
      </c>
      <c r="F30" s="30">
        <v>0.28000000000000003</v>
      </c>
      <c r="G30" s="30">
        <v>0.28000000000000003</v>
      </c>
      <c r="H30" s="30">
        <v>0.28000000000000003</v>
      </c>
      <c r="I30" s="30">
        <v>0.28000000000000003</v>
      </c>
      <c r="J30" s="30">
        <v>0.28000000000000003</v>
      </c>
      <c r="K30" s="30">
        <v>0.28000000000000003</v>
      </c>
      <c r="L30" s="30">
        <v>0.28000000000000003</v>
      </c>
      <c r="M30" s="30">
        <v>0.74</v>
      </c>
      <c r="N30" s="30">
        <v>0.74</v>
      </c>
      <c r="O30" s="30">
        <v>0.74</v>
      </c>
      <c r="P30" s="30">
        <v>0.74</v>
      </c>
      <c r="Q30" s="30">
        <v>0.74</v>
      </c>
      <c r="R30" s="30">
        <v>0.74</v>
      </c>
      <c r="S30" s="30">
        <v>0.74</v>
      </c>
      <c r="T30" s="30">
        <v>0.74</v>
      </c>
      <c r="U30" s="30">
        <v>0.74</v>
      </c>
      <c r="V30" s="30">
        <v>0.28000000000000003</v>
      </c>
      <c r="W30" s="30">
        <v>0.28000000000000003</v>
      </c>
      <c r="X30" s="30">
        <v>0.28000000000000003</v>
      </c>
      <c r="Y30" s="30">
        <v>0.28000000000000003</v>
      </c>
      <c r="Z30" s="30">
        <v>0.28000000000000003</v>
      </c>
      <c r="AA30" s="30">
        <v>0.28000000000000003</v>
      </c>
      <c r="AB30" s="30">
        <v>0.28000000000000003</v>
      </c>
    </row>
    <row r="31" spans="1:28" x14ac:dyDescent="0.35">
      <c r="A31" s="62"/>
      <c r="B31" s="30" t="s">
        <v>89</v>
      </c>
      <c r="C31" s="30" t="s">
        <v>126</v>
      </c>
      <c r="D31" s="30" t="s">
        <v>91</v>
      </c>
      <c r="E31" s="30">
        <v>0.1</v>
      </c>
      <c r="F31" s="30">
        <v>0.1</v>
      </c>
      <c r="G31" s="30">
        <v>0.1</v>
      </c>
      <c r="H31" s="30">
        <v>0.1</v>
      </c>
      <c r="I31" s="30">
        <v>0.1</v>
      </c>
      <c r="J31" s="30">
        <v>0.1</v>
      </c>
      <c r="K31" s="30">
        <v>0.1</v>
      </c>
      <c r="L31" s="30">
        <v>0.1</v>
      </c>
      <c r="M31" s="30">
        <v>0.1</v>
      </c>
      <c r="N31" s="30">
        <v>0.1</v>
      </c>
      <c r="O31" s="30">
        <v>0.1</v>
      </c>
      <c r="P31" s="30">
        <v>0.1</v>
      </c>
      <c r="Q31" s="30">
        <v>0.1</v>
      </c>
      <c r="R31" s="30">
        <v>0.1</v>
      </c>
      <c r="S31" s="30">
        <v>0.1</v>
      </c>
      <c r="T31" s="30">
        <v>0.1</v>
      </c>
      <c r="U31" s="30">
        <v>0.1</v>
      </c>
      <c r="V31" s="30">
        <v>0.1</v>
      </c>
      <c r="W31" s="30">
        <v>0.1</v>
      </c>
      <c r="X31" s="30">
        <v>0.1</v>
      </c>
      <c r="Y31" s="30">
        <v>0.1</v>
      </c>
      <c r="Z31" s="30">
        <v>0.1</v>
      </c>
      <c r="AA31" s="30">
        <v>0.1</v>
      </c>
      <c r="AB31" s="30">
        <v>0.1</v>
      </c>
    </row>
    <row r="32" spans="1:28" x14ac:dyDescent="0.35">
      <c r="A32" s="62"/>
      <c r="B32" s="30"/>
      <c r="C32" s="30"/>
      <c r="D32" s="30" t="s">
        <v>92</v>
      </c>
      <c r="E32" s="30">
        <v>0.1</v>
      </c>
      <c r="F32" s="30">
        <v>0.1</v>
      </c>
      <c r="G32" s="30">
        <v>0.1</v>
      </c>
      <c r="H32" s="30">
        <v>0.1</v>
      </c>
      <c r="I32" s="30">
        <v>0.1</v>
      </c>
      <c r="J32" s="30">
        <v>0.1</v>
      </c>
      <c r="K32" s="30">
        <v>0.1</v>
      </c>
      <c r="L32" s="30">
        <v>0.1</v>
      </c>
      <c r="M32" s="30">
        <v>0.1</v>
      </c>
      <c r="N32" s="30">
        <v>0.1</v>
      </c>
      <c r="O32" s="30">
        <v>0.1</v>
      </c>
      <c r="P32" s="30">
        <v>0.1</v>
      </c>
      <c r="Q32" s="30">
        <v>0.1</v>
      </c>
      <c r="R32" s="30">
        <v>0.1</v>
      </c>
      <c r="S32" s="30">
        <v>0.1</v>
      </c>
      <c r="T32" s="30">
        <v>0.1</v>
      </c>
      <c r="U32" s="30">
        <v>0.1</v>
      </c>
      <c r="V32" s="30">
        <v>0.1</v>
      </c>
      <c r="W32" s="30">
        <v>0.1</v>
      </c>
      <c r="X32" s="30">
        <v>0.1</v>
      </c>
      <c r="Y32" s="30">
        <v>0.1</v>
      </c>
      <c r="Z32" s="30">
        <v>0.1</v>
      </c>
      <c r="AA32" s="30">
        <v>0.1</v>
      </c>
      <c r="AB32" s="30">
        <v>0.1</v>
      </c>
    </row>
    <row r="33" spans="1:28" x14ac:dyDescent="0.35">
      <c r="A33" s="62"/>
      <c r="B33" s="30"/>
      <c r="C33" s="30"/>
      <c r="D33" s="30" t="s">
        <v>93</v>
      </c>
      <c r="E33" s="30">
        <v>0.1</v>
      </c>
      <c r="F33" s="30">
        <v>0.1</v>
      </c>
      <c r="G33" s="30">
        <v>0.1</v>
      </c>
      <c r="H33" s="30">
        <v>0.1</v>
      </c>
      <c r="I33" s="30">
        <v>0.1</v>
      </c>
      <c r="J33" s="30">
        <v>0.1</v>
      </c>
      <c r="K33" s="30">
        <v>0.1</v>
      </c>
      <c r="L33" s="30">
        <v>0.1</v>
      </c>
      <c r="M33" s="30">
        <v>0.1</v>
      </c>
      <c r="N33" s="30">
        <v>0.1</v>
      </c>
      <c r="O33" s="30">
        <v>0.1</v>
      </c>
      <c r="P33" s="30">
        <v>0.1</v>
      </c>
      <c r="Q33" s="30">
        <v>0.1</v>
      </c>
      <c r="R33" s="30">
        <v>0.1</v>
      </c>
      <c r="S33" s="30">
        <v>0.1</v>
      </c>
      <c r="T33" s="30">
        <v>0.1</v>
      </c>
      <c r="U33" s="30">
        <v>0.1</v>
      </c>
      <c r="V33" s="30">
        <v>0.1</v>
      </c>
      <c r="W33" s="30">
        <v>0.1</v>
      </c>
      <c r="X33" s="30">
        <v>0.1</v>
      </c>
      <c r="Y33" s="30">
        <v>0.1</v>
      </c>
      <c r="Z33" s="30">
        <v>0.1</v>
      </c>
      <c r="AA33" s="30">
        <v>0.1</v>
      </c>
      <c r="AB33" s="30">
        <v>0.1</v>
      </c>
    </row>
    <row r="34" spans="1:28" x14ac:dyDescent="0.35">
      <c r="A34" s="62"/>
      <c r="B34" s="30"/>
      <c r="C34" s="30"/>
      <c r="D34" s="30" t="s">
        <v>94</v>
      </c>
      <c r="E34" s="30">
        <v>0.21</v>
      </c>
      <c r="F34" s="30">
        <v>0.21</v>
      </c>
      <c r="G34" s="30">
        <v>0.21</v>
      </c>
      <c r="H34" s="30">
        <v>0.21</v>
      </c>
      <c r="I34" s="30">
        <v>0.21</v>
      </c>
      <c r="J34" s="30">
        <v>0.21</v>
      </c>
      <c r="K34" s="30">
        <v>0.21</v>
      </c>
      <c r="L34" s="30">
        <v>0.21</v>
      </c>
      <c r="M34" s="30">
        <v>0.21</v>
      </c>
      <c r="N34" s="30">
        <v>0.21</v>
      </c>
      <c r="O34" s="30">
        <v>0.21</v>
      </c>
      <c r="P34" s="30">
        <v>0.21</v>
      </c>
      <c r="Q34" s="30">
        <v>0.21</v>
      </c>
      <c r="R34" s="30">
        <v>0.21</v>
      </c>
      <c r="S34" s="30">
        <v>0.21</v>
      </c>
      <c r="T34" s="30">
        <v>0.21</v>
      </c>
      <c r="U34" s="30">
        <v>0.21</v>
      </c>
      <c r="V34" s="30">
        <v>0.21</v>
      </c>
      <c r="W34" s="30">
        <v>0.21</v>
      </c>
      <c r="X34" s="30">
        <v>0.21</v>
      </c>
      <c r="Y34" s="30">
        <v>0.21</v>
      </c>
      <c r="Z34" s="30">
        <v>0.21</v>
      </c>
      <c r="AA34" s="30">
        <v>0.21</v>
      </c>
      <c r="AB34" s="30">
        <v>0.21</v>
      </c>
    </row>
    <row r="35" spans="1:28" x14ac:dyDescent="0.35">
      <c r="A35" s="62"/>
      <c r="B35" s="30"/>
      <c r="C35" s="30"/>
      <c r="D35" s="30" t="s">
        <v>95</v>
      </c>
      <c r="E35" s="30">
        <v>0.28000000000000003</v>
      </c>
      <c r="F35" s="30">
        <v>0.28000000000000003</v>
      </c>
      <c r="G35" s="30">
        <v>0.28000000000000003</v>
      </c>
      <c r="H35" s="30">
        <v>0.28000000000000003</v>
      </c>
      <c r="I35" s="30">
        <v>0.28000000000000003</v>
      </c>
      <c r="J35" s="30">
        <v>0.28000000000000003</v>
      </c>
      <c r="K35" s="30">
        <v>0.28000000000000003</v>
      </c>
      <c r="L35" s="30">
        <v>0.28000000000000003</v>
      </c>
      <c r="M35" s="30">
        <v>0.74</v>
      </c>
      <c r="N35" s="30">
        <v>0.74</v>
      </c>
      <c r="O35" s="30">
        <v>0.74</v>
      </c>
      <c r="P35" s="30">
        <v>0.74</v>
      </c>
      <c r="Q35" s="30">
        <v>0.74</v>
      </c>
      <c r="R35" s="30">
        <v>0.74</v>
      </c>
      <c r="S35" s="30">
        <v>0.74</v>
      </c>
      <c r="T35" s="30">
        <v>0.74</v>
      </c>
      <c r="U35" s="30">
        <v>0.74</v>
      </c>
      <c r="V35" s="30">
        <v>0.28000000000000003</v>
      </c>
      <c r="W35" s="30">
        <v>0.28000000000000003</v>
      </c>
      <c r="X35" s="30">
        <v>0.28000000000000003</v>
      </c>
      <c r="Y35" s="30">
        <v>0.28000000000000003</v>
      </c>
      <c r="Z35" s="30">
        <v>0.28000000000000003</v>
      </c>
      <c r="AA35" s="30">
        <v>0.28000000000000003</v>
      </c>
      <c r="AB35" s="30">
        <v>0.28000000000000003</v>
      </c>
    </row>
    <row r="36" spans="1:28" x14ac:dyDescent="0.35"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x14ac:dyDescent="0.35">
      <c r="A37" t="s">
        <v>129</v>
      </c>
      <c r="B37" s="30" t="s">
        <v>89</v>
      </c>
      <c r="C37" s="30" t="s">
        <v>125</v>
      </c>
      <c r="D37" s="30" t="s">
        <v>91</v>
      </c>
      <c r="E37" s="30">
        <v>0.17730000000000001</v>
      </c>
      <c r="F37" s="30">
        <v>0.17730000000000001</v>
      </c>
      <c r="G37" s="30">
        <v>0.17730000000000001</v>
      </c>
      <c r="H37" s="30">
        <v>0.17730000000000001</v>
      </c>
      <c r="I37" s="30">
        <v>0.17730000000000001</v>
      </c>
      <c r="J37" s="30">
        <v>0.17730000000000001</v>
      </c>
      <c r="K37" s="30">
        <v>0.17730000000000001</v>
      </c>
      <c r="L37" s="30">
        <v>0.9</v>
      </c>
      <c r="M37" s="30">
        <v>0.59799999999999998</v>
      </c>
      <c r="N37" s="30">
        <v>0.59799999999999998</v>
      </c>
      <c r="O37" s="30">
        <v>0.59799999999999998</v>
      </c>
      <c r="P37" s="30">
        <v>0.59799999999999998</v>
      </c>
      <c r="Q37" s="30">
        <v>0.59799999999999998</v>
      </c>
      <c r="R37" s="30">
        <v>0.59799999999999998</v>
      </c>
      <c r="S37" s="30">
        <v>0.59799999999999998</v>
      </c>
      <c r="T37" s="30">
        <v>0.59799999999999998</v>
      </c>
      <c r="U37" s="30">
        <v>0.59799999999999998</v>
      </c>
      <c r="V37" s="30">
        <v>0.59799999999999998</v>
      </c>
      <c r="W37" s="30">
        <v>0.59799999999999998</v>
      </c>
      <c r="X37" s="30">
        <v>0.59799999999999998</v>
      </c>
      <c r="Y37" s="30">
        <v>0.59799999999999998</v>
      </c>
      <c r="Z37" s="30">
        <v>0.17730000000000001</v>
      </c>
      <c r="AA37" s="30">
        <v>0.17730000000000001</v>
      </c>
      <c r="AB37" s="30">
        <v>0.17730000000000001</v>
      </c>
    </row>
    <row r="38" spans="1:28" x14ac:dyDescent="0.35">
      <c r="B38" s="30"/>
      <c r="C38" s="30"/>
      <c r="D38" s="30" t="s">
        <v>92</v>
      </c>
      <c r="E38" s="30">
        <v>0.17730000000000001</v>
      </c>
      <c r="F38" s="30">
        <v>0.17730000000000001</v>
      </c>
      <c r="G38" s="30">
        <v>0.17730000000000001</v>
      </c>
      <c r="H38" s="30">
        <v>0.17730000000000001</v>
      </c>
      <c r="I38" s="30">
        <v>0.17730000000000001</v>
      </c>
      <c r="J38" s="30">
        <v>0.17730000000000001</v>
      </c>
      <c r="K38" s="30">
        <v>0.17730000000000001</v>
      </c>
      <c r="L38" s="30">
        <v>0.17730000000000001</v>
      </c>
      <c r="M38" s="30">
        <v>0.17730000000000001</v>
      </c>
      <c r="N38" s="30">
        <v>0.17730000000000001</v>
      </c>
      <c r="O38" s="30">
        <v>0.17730000000000001</v>
      </c>
      <c r="P38" s="30">
        <v>0.17730000000000001</v>
      </c>
      <c r="Q38" s="30">
        <v>0.17730000000000001</v>
      </c>
      <c r="R38" s="30">
        <v>0.17730000000000001</v>
      </c>
      <c r="S38" s="30">
        <v>0.17730000000000001</v>
      </c>
      <c r="T38" s="30">
        <v>0.17730000000000001</v>
      </c>
      <c r="U38" s="30">
        <v>0.17730000000000001</v>
      </c>
      <c r="V38" s="30">
        <v>0.17730000000000001</v>
      </c>
      <c r="W38" s="30">
        <v>0.17730000000000001</v>
      </c>
      <c r="X38" s="30">
        <v>0.17730000000000001</v>
      </c>
      <c r="Y38" s="30">
        <v>0.17730000000000001</v>
      </c>
      <c r="Z38" s="30">
        <v>0.17730000000000001</v>
      </c>
      <c r="AA38" s="30">
        <v>0.17730000000000001</v>
      </c>
      <c r="AB38" s="30">
        <v>0.17730000000000001</v>
      </c>
    </row>
    <row r="39" spans="1:28" x14ac:dyDescent="0.35">
      <c r="B39" s="30"/>
      <c r="C39" s="30"/>
      <c r="D39" s="30" t="s">
        <v>93</v>
      </c>
      <c r="E39" s="30">
        <v>0.17730000000000001</v>
      </c>
      <c r="F39" s="30">
        <v>0.17730000000000001</v>
      </c>
      <c r="G39" s="30">
        <v>0.17730000000000001</v>
      </c>
      <c r="H39" s="30">
        <v>0.17730000000000001</v>
      </c>
      <c r="I39" s="30">
        <v>0.17730000000000001</v>
      </c>
      <c r="J39" s="30">
        <v>0.17730000000000001</v>
      </c>
      <c r="K39" s="30">
        <v>0.17730000000000001</v>
      </c>
      <c r="L39" s="30">
        <v>0.17730000000000001</v>
      </c>
      <c r="M39" s="30">
        <v>0.17730000000000001</v>
      </c>
      <c r="N39" s="30">
        <v>0.17730000000000001</v>
      </c>
      <c r="O39" s="30">
        <v>0.17730000000000001</v>
      </c>
      <c r="P39" s="30">
        <v>0.17730000000000001</v>
      </c>
      <c r="Q39" s="30">
        <v>0.17730000000000001</v>
      </c>
      <c r="R39" s="30">
        <v>0.17730000000000001</v>
      </c>
      <c r="S39" s="30">
        <v>0.17730000000000001</v>
      </c>
      <c r="T39" s="30">
        <v>0.17730000000000001</v>
      </c>
      <c r="U39" s="30">
        <v>0.17730000000000001</v>
      </c>
      <c r="V39" s="30">
        <v>0.17730000000000001</v>
      </c>
      <c r="W39" s="30">
        <v>0.17730000000000001</v>
      </c>
      <c r="X39" s="30">
        <v>0.17730000000000001</v>
      </c>
      <c r="Y39" s="30">
        <v>0.17730000000000001</v>
      </c>
      <c r="Z39" s="30">
        <v>0.17730000000000001</v>
      </c>
      <c r="AA39" s="30">
        <v>0.17730000000000001</v>
      </c>
      <c r="AB39" s="30">
        <v>0.17730000000000001</v>
      </c>
    </row>
    <row r="40" spans="1:28" x14ac:dyDescent="0.35">
      <c r="B40" s="30"/>
      <c r="C40" s="30"/>
      <c r="D40" s="30" t="s">
        <v>94</v>
      </c>
      <c r="E40" s="30">
        <v>0.17730000000000001</v>
      </c>
      <c r="F40" s="30">
        <v>0.17730000000000001</v>
      </c>
      <c r="G40" s="30">
        <v>0.17730000000000001</v>
      </c>
      <c r="H40" s="30">
        <v>0.17730000000000001</v>
      </c>
      <c r="I40" s="30">
        <v>0.17730000000000001</v>
      </c>
      <c r="J40" s="30">
        <v>0.17730000000000001</v>
      </c>
      <c r="K40" s="30">
        <v>0.17730000000000001</v>
      </c>
      <c r="L40" s="30">
        <v>0.17730000000000001</v>
      </c>
      <c r="M40" s="30">
        <v>0.17730000000000001</v>
      </c>
      <c r="N40" s="30">
        <v>0.17730000000000001</v>
      </c>
      <c r="O40" s="30">
        <v>0.17730000000000001</v>
      </c>
      <c r="P40" s="30">
        <v>0.17730000000000001</v>
      </c>
      <c r="Q40" s="30">
        <v>0.17730000000000001</v>
      </c>
      <c r="R40" s="30">
        <v>0.17730000000000001</v>
      </c>
      <c r="S40" s="30">
        <v>0.17730000000000001</v>
      </c>
      <c r="T40" s="30">
        <v>0.17730000000000001</v>
      </c>
      <c r="U40" s="30">
        <v>0.17730000000000001</v>
      </c>
      <c r="V40" s="30">
        <v>0.17730000000000001</v>
      </c>
      <c r="W40" s="30">
        <v>0.17730000000000001</v>
      </c>
      <c r="X40" s="30">
        <v>0.17730000000000001</v>
      </c>
      <c r="Y40" s="30">
        <v>0.17730000000000001</v>
      </c>
      <c r="Z40" s="30">
        <v>0.17730000000000001</v>
      </c>
      <c r="AA40" s="30">
        <v>0.17730000000000001</v>
      </c>
      <c r="AB40" s="30">
        <v>0.17730000000000001</v>
      </c>
    </row>
    <row r="41" spans="1:28" x14ac:dyDescent="0.35">
      <c r="B41" s="30"/>
      <c r="C41" s="30"/>
      <c r="D41" s="30" t="s">
        <v>95</v>
      </c>
      <c r="E41" s="30">
        <v>0.17730000000000001</v>
      </c>
      <c r="F41" s="30">
        <v>0.17730000000000001</v>
      </c>
      <c r="G41" s="30">
        <v>0.17730000000000001</v>
      </c>
      <c r="H41" s="30">
        <v>0.17730000000000001</v>
      </c>
      <c r="I41" s="30">
        <v>0.17730000000000001</v>
      </c>
      <c r="J41" s="30">
        <v>0.17730000000000001</v>
      </c>
      <c r="K41" s="30">
        <v>0.17730000000000001</v>
      </c>
      <c r="L41" s="30">
        <v>0.9</v>
      </c>
      <c r="M41" s="30">
        <v>0.59799999999999998</v>
      </c>
      <c r="N41" s="30">
        <v>0.59799999999999998</v>
      </c>
      <c r="O41" s="30">
        <v>0.59799999999999998</v>
      </c>
      <c r="P41" s="30">
        <v>0.59799999999999998</v>
      </c>
      <c r="Q41" s="30">
        <v>0.59799999999999998</v>
      </c>
      <c r="R41" s="30">
        <v>0.59799999999999998</v>
      </c>
      <c r="S41" s="30">
        <v>0.59799999999999998</v>
      </c>
      <c r="T41" s="30">
        <v>0.59799999999999998</v>
      </c>
      <c r="U41" s="30">
        <v>0.59799999999999998</v>
      </c>
      <c r="V41" s="30">
        <v>0.59799999999999998</v>
      </c>
      <c r="W41" s="30">
        <v>0.59799999999999998</v>
      </c>
      <c r="X41" s="30">
        <v>0.59799999999999998</v>
      </c>
      <c r="Y41" s="30">
        <v>0.59799999999999998</v>
      </c>
      <c r="Z41" s="30">
        <v>0.17730000000000001</v>
      </c>
      <c r="AA41" s="30">
        <v>0.17730000000000001</v>
      </c>
      <c r="AB41" s="30">
        <v>0.17730000000000001</v>
      </c>
    </row>
    <row r="42" spans="1:28" x14ac:dyDescent="0.35">
      <c r="B42" s="30" t="s">
        <v>89</v>
      </c>
      <c r="C42" s="30" t="s">
        <v>126</v>
      </c>
      <c r="D42" s="30" t="s">
        <v>91</v>
      </c>
      <c r="E42" s="30">
        <v>0.1</v>
      </c>
      <c r="F42" s="30">
        <v>0.1</v>
      </c>
      <c r="G42" s="30">
        <v>0.1</v>
      </c>
      <c r="H42" s="30">
        <v>0.1</v>
      </c>
      <c r="I42" s="30">
        <v>0.1</v>
      </c>
      <c r="J42" s="30">
        <v>0.1</v>
      </c>
      <c r="K42" s="30">
        <v>0.1</v>
      </c>
      <c r="L42" s="30">
        <v>0.1</v>
      </c>
      <c r="M42" s="30">
        <v>0.1</v>
      </c>
      <c r="N42" s="30">
        <v>0.1</v>
      </c>
      <c r="O42" s="30">
        <v>0.1</v>
      </c>
      <c r="P42" s="30">
        <v>0.1</v>
      </c>
      <c r="Q42" s="30">
        <v>0.1</v>
      </c>
      <c r="R42" s="30">
        <v>0.1</v>
      </c>
      <c r="S42" s="30">
        <v>0.1</v>
      </c>
      <c r="T42" s="30">
        <v>0.1</v>
      </c>
      <c r="U42" s="30">
        <v>0.1</v>
      </c>
      <c r="V42" s="30">
        <v>0.1</v>
      </c>
      <c r="W42" s="30">
        <v>0.1</v>
      </c>
      <c r="X42" s="30">
        <v>0.1</v>
      </c>
      <c r="Y42" s="30">
        <v>0.1</v>
      </c>
      <c r="Z42" s="30">
        <v>0.1</v>
      </c>
      <c r="AA42" s="30">
        <v>0.1</v>
      </c>
      <c r="AB42" s="30">
        <v>0.1</v>
      </c>
    </row>
    <row r="43" spans="1:28" x14ac:dyDescent="0.35">
      <c r="B43" s="30"/>
      <c r="C43" s="30"/>
      <c r="D43" s="30" t="s">
        <v>92</v>
      </c>
      <c r="E43" s="30">
        <v>0.1</v>
      </c>
      <c r="F43" s="30">
        <v>0.1</v>
      </c>
      <c r="G43" s="30">
        <v>0.1</v>
      </c>
      <c r="H43" s="30">
        <v>0.1</v>
      </c>
      <c r="I43" s="30">
        <v>0.1</v>
      </c>
      <c r="J43" s="30">
        <v>0.1</v>
      </c>
      <c r="K43" s="30">
        <v>0.1</v>
      </c>
      <c r="L43" s="30">
        <v>0.1</v>
      </c>
      <c r="M43" s="30">
        <v>0.1</v>
      </c>
      <c r="N43" s="30">
        <v>0.1</v>
      </c>
      <c r="O43" s="30">
        <v>0.1</v>
      </c>
      <c r="P43" s="30">
        <v>0.1</v>
      </c>
      <c r="Q43" s="30">
        <v>0.1</v>
      </c>
      <c r="R43" s="30">
        <v>0.1</v>
      </c>
      <c r="S43" s="30">
        <v>0.1</v>
      </c>
      <c r="T43" s="30">
        <v>0.1</v>
      </c>
      <c r="U43" s="30">
        <v>0.1</v>
      </c>
      <c r="V43" s="30">
        <v>0.1</v>
      </c>
      <c r="W43" s="30">
        <v>0.1</v>
      </c>
      <c r="X43" s="30">
        <v>0.1</v>
      </c>
      <c r="Y43" s="30">
        <v>0.1</v>
      </c>
      <c r="Z43" s="30">
        <v>0.1</v>
      </c>
      <c r="AA43" s="30">
        <v>0.1</v>
      </c>
      <c r="AB43" s="30">
        <v>0.1</v>
      </c>
    </row>
    <row r="44" spans="1:28" x14ac:dyDescent="0.35">
      <c r="B44" s="30"/>
      <c r="C44" s="30"/>
      <c r="D44" s="30" t="s">
        <v>93</v>
      </c>
      <c r="E44" s="30">
        <v>0.1</v>
      </c>
      <c r="F44" s="30">
        <v>0.1</v>
      </c>
      <c r="G44" s="30">
        <v>0.1</v>
      </c>
      <c r="H44" s="30">
        <v>0.1</v>
      </c>
      <c r="I44" s="30">
        <v>0.1</v>
      </c>
      <c r="J44" s="30">
        <v>0.1</v>
      </c>
      <c r="K44" s="30">
        <v>0.1</v>
      </c>
      <c r="L44" s="30">
        <v>0.1</v>
      </c>
      <c r="M44" s="30">
        <v>0.1</v>
      </c>
      <c r="N44" s="30">
        <v>0.1</v>
      </c>
      <c r="O44" s="30">
        <v>0.1</v>
      </c>
      <c r="P44" s="30">
        <v>0.1</v>
      </c>
      <c r="Q44" s="30">
        <v>0.1</v>
      </c>
      <c r="R44" s="30">
        <v>0.1</v>
      </c>
      <c r="S44" s="30">
        <v>0.1</v>
      </c>
      <c r="T44" s="30">
        <v>0.1</v>
      </c>
      <c r="U44" s="30">
        <v>0.1</v>
      </c>
      <c r="V44" s="30">
        <v>0.1</v>
      </c>
      <c r="W44" s="30">
        <v>0.1</v>
      </c>
      <c r="X44" s="30">
        <v>0.1</v>
      </c>
      <c r="Y44" s="30">
        <v>0.1</v>
      </c>
      <c r="Z44" s="30">
        <v>0.1</v>
      </c>
      <c r="AA44" s="30">
        <v>0.1</v>
      </c>
      <c r="AB44" s="30">
        <v>0.1</v>
      </c>
    </row>
    <row r="45" spans="1:28" x14ac:dyDescent="0.35">
      <c r="B45" s="30"/>
      <c r="C45" s="30"/>
      <c r="D45" s="30" t="s">
        <v>94</v>
      </c>
      <c r="E45" s="30">
        <v>0.17730000000000001</v>
      </c>
      <c r="F45" s="30">
        <v>0.17730000000000001</v>
      </c>
      <c r="G45" s="30">
        <v>0.17730000000000001</v>
      </c>
      <c r="H45" s="30">
        <v>0.17730000000000001</v>
      </c>
      <c r="I45" s="30">
        <v>0.17730000000000001</v>
      </c>
      <c r="J45" s="30">
        <v>0.17730000000000001</v>
      </c>
      <c r="K45" s="30">
        <v>0.17730000000000001</v>
      </c>
      <c r="L45" s="30">
        <v>0.17730000000000001</v>
      </c>
      <c r="M45" s="30">
        <v>0.17730000000000001</v>
      </c>
      <c r="N45" s="30">
        <v>0.17730000000000001</v>
      </c>
      <c r="O45" s="30">
        <v>0.17730000000000001</v>
      </c>
      <c r="P45" s="30">
        <v>0.17730000000000001</v>
      </c>
      <c r="Q45" s="30">
        <v>0.17730000000000001</v>
      </c>
      <c r="R45" s="30">
        <v>0.17730000000000001</v>
      </c>
      <c r="S45" s="30">
        <v>0.17730000000000001</v>
      </c>
      <c r="T45" s="30">
        <v>0.17730000000000001</v>
      </c>
      <c r="U45" s="30">
        <v>0.17730000000000001</v>
      </c>
      <c r="V45" s="30">
        <v>0.17730000000000001</v>
      </c>
      <c r="W45" s="30">
        <v>0.17730000000000001</v>
      </c>
      <c r="X45" s="30">
        <v>0.17730000000000001</v>
      </c>
      <c r="Y45" s="30">
        <v>0.17730000000000001</v>
      </c>
      <c r="Z45" s="30">
        <v>0.17730000000000001</v>
      </c>
      <c r="AA45" s="30">
        <v>0.17730000000000001</v>
      </c>
      <c r="AB45" s="30">
        <v>0.17730000000000001</v>
      </c>
    </row>
    <row r="46" spans="1:28" x14ac:dyDescent="0.35">
      <c r="B46" s="30"/>
      <c r="C46" s="30"/>
      <c r="D46" s="30" t="s">
        <v>95</v>
      </c>
      <c r="E46" s="30">
        <v>0.17730000000000001</v>
      </c>
      <c r="F46" s="30">
        <v>0.17730000000000001</v>
      </c>
      <c r="G46" s="30">
        <v>0.17730000000000001</v>
      </c>
      <c r="H46" s="30">
        <v>0.17730000000000001</v>
      </c>
      <c r="I46" s="30">
        <v>0.17730000000000001</v>
      </c>
      <c r="J46" s="30">
        <v>0.17730000000000001</v>
      </c>
      <c r="K46" s="30">
        <v>0.17730000000000001</v>
      </c>
      <c r="L46" s="30">
        <v>0.9</v>
      </c>
      <c r="M46" s="30">
        <v>0.59799999999999998</v>
      </c>
      <c r="N46" s="30">
        <v>0.59799999999999998</v>
      </c>
      <c r="O46" s="30">
        <v>0.59799999999999998</v>
      </c>
      <c r="P46" s="30">
        <v>0.59799999999999998</v>
      </c>
      <c r="Q46" s="30">
        <v>0.59799999999999998</v>
      </c>
      <c r="R46" s="30">
        <v>0.59799999999999998</v>
      </c>
      <c r="S46" s="30">
        <v>0.59799999999999998</v>
      </c>
      <c r="T46" s="30">
        <v>0.59799999999999998</v>
      </c>
      <c r="U46" s="30">
        <v>0.59799999999999998</v>
      </c>
      <c r="V46" s="30">
        <v>0.59799999999999998</v>
      </c>
      <c r="W46" s="30">
        <v>0.59799999999999998</v>
      </c>
      <c r="X46" s="30">
        <v>0.59799999999999998</v>
      </c>
      <c r="Y46" s="30">
        <v>0.59799999999999998</v>
      </c>
      <c r="Z46" s="30">
        <v>0.17730000000000001</v>
      </c>
      <c r="AA46" s="30">
        <v>0.17730000000000001</v>
      </c>
      <c r="AB46" s="30">
        <v>0.17730000000000001</v>
      </c>
    </row>
    <row r="47" spans="1:28" x14ac:dyDescent="0.3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x14ac:dyDescent="0.35">
      <c r="A48" s="7" t="s">
        <v>130</v>
      </c>
      <c r="B48" s="7" t="s">
        <v>99</v>
      </c>
      <c r="C48" s="30" t="s">
        <v>125</v>
      </c>
      <c r="D48" s="30" t="s">
        <v>91</v>
      </c>
      <c r="E48" s="66">
        <v>65</v>
      </c>
      <c r="F48" s="66">
        <v>65</v>
      </c>
      <c r="G48" s="66">
        <v>65</v>
      </c>
      <c r="H48" s="66">
        <v>65</v>
      </c>
      <c r="I48" s="66">
        <v>65</v>
      </c>
      <c r="J48" s="66">
        <v>68</v>
      </c>
      <c r="K48" s="66">
        <v>70</v>
      </c>
      <c r="L48" s="66">
        <v>70</v>
      </c>
      <c r="M48" s="66">
        <v>70</v>
      </c>
      <c r="N48" s="66">
        <v>70</v>
      </c>
      <c r="O48" s="66">
        <v>70</v>
      </c>
      <c r="P48" s="66">
        <v>70</v>
      </c>
      <c r="Q48" s="66">
        <v>70</v>
      </c>
      <c r="R48" s="66">
        <v>70</v>
      </c>
      <c r="S48" s="66">
        <v>70</v>
      </c>
      <c r="T48" s="66">
        <v>70</v>
      </c>
      <c r="U48" s="66">
        <v>70</v>
      </c>
      <c r="V48" s="66">
        <v>70</v>
      </c>
      <c r="W48" s="66">
        <v>70</v>
      </c>
      <c r="X48" s="66">
        <v>70</v>
      </c>
      <c r="Y48" s="66">
        <v>70</v>
      </c>
      <c r="Z48" s="66">
        <v>65</v>
      </c>
      <c r="AA48" s="66">
        <v>65</v>
      </c>
      <c r="AB48" s="66">
        <v>65</v>
      </c>
    </row>
    <row r="49" spans="1:28" x14ac:dyDescent="0.35">
      <c r="C49" s="30"/>
      <c r="D49" s="30" t="s">
        <v>92</v>
      </c>
      <c r="E49" s="66">
        <v>65</v>
      </c>
      <c r="F49" s="66">
        <v>65</v>
      </c>
      <c r="G49" s="66">
        <v>65</v>
      </c>
      <c r="H49" s="66">
        <v>65</v>
      </c>
      <c r="I49" s="66">
        <v>65</v>
      </c>
      <c r="J49" s="66">
        <v>65</v>
      </c>
      <c r="K49" s="66">
        <v>65</v>
      </c>
      <c r="L49" s="66">
        <v>65</v>
      </c>
      <c r="M49" s="66">
        <v>65</v>
      </c>
      <c r="N49" s="66">
        <v>65</v>
      </c>
      <c r="O49" s="66">
        <v>65</v>
      </c>
      <c r="P49" s="66">
        <v>65</v>
      </c>
      <c r="Q49" s="66">
        <v>65</v>
      </c>
      <c r="R49" s="66">
        <v>65</v>
      </c>
      <c r="S49" s="66">
        <v>65</v>
      </c>
      <c r="T49" s="66">
        <v>65</v>
      </c>
      <c r="U49" s="66">
        <v>65</v>
      </c>
      <c r="V49" s="66">
        <v>65</v>
      </c>
      <c r="W49" s="66">
        <v>65</v>
      </c>
      <c r="X49" s="66">
        <v>65</v>
      </c>
      <c r="Y49" s="66">
        <v>65</v>
      </c>
      <c r="Z49" s="66">
        <v>65</v>
      </c>
      <c r="AA49" s="66">
        <v>65</v>
      </c>
      <c r="AB49" s="66">
        <v>65</v>
      </c>
    </row>
    <row r="50" spans="1:28" x14ac:dyDescent="0.35">
      <c r="C50" s="30"/>
      <c r="D50" s="30" t="s">
        <v>93</v>
      </c>
      <c r="E50" s="66">
        <v>65</v>
      </c>
      <c r="F50" s="66">
        <v>65</v>
      </c>
      <c r="G50" s="66">
        <v>65</v>
      </c>
      <c r="H50" s="66">
        <v>65</v>
      </c>
      <c r="I50" s="66">
        <v>65</v>
      </c>
      <c r="J50" s="66">
        <v>65</v>
      </c>
      <c r="K50" s="66">
        <v>65</v>
      </c>
      <c r="L50" s="66">
        <v>65</v>
      </c>
      <c r="M50" s="66">
        <v>65</v>
      </c>
      <c r="N50" s="66">
        <v>65</v>
      </c>
      <c r="O50" s="66">
        <v>65</v>
      </c>
      <c r="P50" s="66">
        <v>65</v>
      </c>
      <c r="Q50" s="66">
        <v>65</v>
      </c>
      <c r="R50" s="66">
        <v>65</v>
      </c>
      <c r="S50" s="66">
        <v>65</v>
      </c>
      <c r="T50" s="66">
        <v>65</v>
      </c>
      <c r="U50" s="66">
        <v>65</v>
      </c>
      <c r="V50" s="66">
        <v>65</v>
      </c>
      <c r="W50" s="66">
        <v>65</v>
      </c>
      <c r="X50" s="66">
        <v>65</v>
      </c>
      <c r="Y50" s="66">
        <v>65</v>
      </c>
      <c r="Z50" s="66">
        <v>65</v>
      </c>
      <c r="AA50" s="66">
        <v>65</v>
      </c>
      <c r="AB50" s="66">
        <v>65</v>
      </c>
    </row>
    <row r="51" spans="1:28" x14ac:dyDescent="0.35">
      <c r="C51" s="30"/>
      <c r="D51" s="30" t="s">
        <v>94</v>
      </c>
      <c r="E51" s="66">
        <v>70</v>
      </c>
      <c r="F51" s="66">
        <v>70</v>
      </c>
      <c r="G51" s="66">
        <v>70</v>
      </c>
      <c r="H51" s="66">
        <v>70</v>
      </c>
      <c r="I51" s="66">
        <v>70</v>
      </c>
      <c r="J51" s="66">
        <v>70</v>
      </c>
      <c r="K51" s="66">
        <v>70</v>
      </c>
      <c r="L51" s="66">
        <v>70</v>
      </c>
      <c r="M51" s="66">
        <v>70</v>
      </c>
      <c r="N51" s="66">
        <v>70</v>
      </c>
      <c r="O51" s="66">
        <v>70</v>
      </c>
      <c r="P51" s="66">
        <v>70</v>
      </c>
      <c r="Q51" s="66">
        <v>70</v>
      </c>
      <c r="R51" s="66">
        <v>70</v>
      </c>
      <c r="S51" s="66">
        <v>70</v>
      </c>
      <c r="T51" s="66">
        <v>70</v>
      </c>
      <c r="U51" s="66">
        <v>70</v>
      </c>
      <c r="V51" s="66">
        <v>70</v>
      </c>
      <c r="W51" s="66">
        <v>70</v>
      </c>
      <c r="X51" s="66">
        <v>70</v>
      </c>
      <c r="Y51" s="66">
        <v>70</v>
      </c>
      <c r="Z51" s="66">
        <v>70</v>
      </c>
      <c r="AA51" s="66">
        <v>70</v>
      </c>
      <c r="AB51" s="66">
        <v>70</v>
      </c>
    </row>
    <row r="52" spans="1:28" x14ac:dyDescent="0.35">
      <c r="C52" s="30"/>
      <c r="D52" s="30" t="s">
        <v>95</v>
      </c>
      <c r="E52" s="66">
        <v>65</v>
      </c>
      <c r="F52" s="66">
        <v>65</v>
      </c>
      <c r="G52" s="66">
        <v>65</v>
      </c>
      <c r="H52" s="66">
        <v>65</v>
      </c>
      <c r="I52" s="66">
        <v>65</v>
      </c>
      <c r="J52" s="66">
        <v>65</v>
      </c>
      <c r="K52" s="66">
        <v>65</v>
      </c>
      <c r="L52" s="66">
        <v>65</v>
      </c>
      <c r="M52" s="66">
        <v>65</v>
      </c>
      <c r="N52" s="66">
        <v>65</v>
      </c>
      <c r="O52" s="66">
        <v>65</v>
      </c>
      <c r="P52" s="66">
        <v>65</v>
      </c>
      <c r="Q52" s="66">
        <v>65</v>
      </c>
      <c r="R52" s="66">
        <v>65</v>
      </c>
      <c r="S52" s="66">
        <v>65</v>
      </c>
      <c r="T52" s="66">
        <v>65</v>
      </c>
      <c r="U52" s="66">
        <v>65</v>
      </c>
      <c r="V52" s="66">
        <v>65</v>
      </c>
      <c r="W52" s="66">
        <v>65</v>
      </c>
      <c r="X52" s="66">
        <v>65</v>
      </c>
      <c r="Y52" s="66">
        <v>65</v>
      </c>
      <c r="Z52" s="66">
        <v>65</v>
      </c>
      <c r="AA52" s="66">
        <v>65</v>
      </c>
      <c r="AB52" s="66">
        <v>65</v>
      </c>
    </row>
    <row r="53" spans="1:28" x14ac:dyDescent="0.35">
      <c r="B53" s="7" t="s">
        <v>99</v>
      </c>
      <c r="C53" s="30" t="s">
        <v>126</v>
      </c>
      <c r="D53" s="30" t="s">
        <v>91</v>
      </c>
      <c r="E53" s="66">
        <v>65</v>
      </c>
      <c r="F53" s="66">
        <v>65</v>
      </c>
      <c r="G53" s="66">
        <v>65</v>
      </c>
      <c r="H53" s="66">
        <v>65</v>
      </c>
      <c r="I53" s="66">
        <v>65</v>
      </c>
      <c r="J53" s="66">
        <v>68</v>
      </c>
      <c r="K53" s="66">
        <v>70</v>
      </c>
      <c r="L53" s="66">
        <v>70</v>
      </c>
      <c r="M53" s="66">
        <v>70</v>
      </c>
      <c r="N53" s="66">
        <v>70</v>
      </c>
      <c r="O53" s="66">
        <v>70</v>
      </c>
      <c r="P53" s="66">
        <v>70</v>
      </c>
      <c r="Q53" s="66">
        <v>70</v>
      </c>
      <c r="R53" s="66">
        <v>70</v>
      </c>
      <c r="S53" s="66">
        <v>70</v>
      </c>
      <c r="T53" s="66">
        <v>70</v>
      </c>
      <c r="U53" s="66">
        <v>70</v>
      </c>
      <c r="V53" s="66">
        <v>70</v>
      </c>
      <c r="W53" s="66">
        <v>70</v>
      </c>
      <c r="X53" s="66">
        <v>70</v>
      </c>
      <c r="Y53" s="66">
        <v>70</v>
      </c>
      <c r="Z53" s="66">
        <v>65</v>
      </c>
      <c r="AA53" s="66">
        <v>65</v>
      </c>
      <c r="AB53" s="66">
        <v>65</v>
      </c>
    </row>
    <row r="54" spans="1:28" x14ac:dyDescent="0.35">
      <c r="C54" s="30"/>
      <c r="D54" s="30" t="s">
        <v>92</v>
      </c>
      <c r="E54" s="66">
        <v>65</v>
      </c>
      <c r="F54" s="66">
        <v>65</v>
      </c>
      <c r="G54" s="66">
        <v>65</v>
      </c>
      <c r="H54" s="66">
        <v>65</v>
      </c>
      <c r="I54" s="66">
        <v>65</v>
      </c>
      <c r="J54" s="66">
        <v>65</v>
      </c>
      <c r="K54" s="66">
        <v>65</v>
      </c>
      <c r="L54" s="66">
        <v>65</v>
      </c>
      <c r="M54" s="66">
        <v>65</v>
      </c>
      <c r="N54" s="66">
        <v>65</v>
      </c>
      <c r="O54" s="66">
        <v>65</v>
      </c>
      <c r="P54" s="66">
        <v>65</v>
      </c>
      <c r="Q54" s="66">
        <v>65</v>
      </c>
      <c r="R54" s="66">
        <v>65</v>
      </c>
      <c r="S54" s="66">
        <v>65</v>
      </c>
      <c r="T54" s="66">
        <v>65</v>
      </c>
      <c r="U54" s="66">
        <v>65</v>
      </c>
      <c r="V54" s="66">
        <v>65</v>
      </c>
      <c r="W54" s="66">
        <v>65</v>
      </c>
      <c r="X54" s="66">
        <v>65</v>
      </c>
      <c r="Y54" s="66">
        <v>65</v>
      </c>
      <c r="Z54" s="66">
        <v>65</v>
      </c>
      <c r="AA54" s="66">
        <v>65</v>
      </c>
      <c r="AB54" s="66">
        <v>65</v>
      </c>
    </row>
    <row r="55" spans="1:28" x14ac:dyDescent="0.35">
      <c r="C55" s="30"/>
      <c r="D55" s="30" t="s">
        <v>93</v>
      </c>
      <c r="E55" s="66">
        <v>65</v>
      </c>
      <c r="F55" s="66">
        <v>65</v>
      </c>
      <c r="G55" s="66">
        <v>65</v>
      </c>
      <c r="H55" s="66">
        <v>65</v>
      </c>
      <c r="I55" s="66">
        <v>65</v>
      </c>
      <c r="J55" s="66">
        <v>65</v>
      </c>
      <c r="K55" s="66">
        <v>65</v>
      </c>
      <c r="L55" s="66">
        <v>65</v>
      </c>
      <c r="M55" s="66">
        <v>65</v>
      </c>
      <c r="N55" s="66">
        <v>65</v>
      </c>
      <c r="O55" s="66">
        <v>65</v>
      </c>
      <c r="P55" s="66">
        <v>65</v>
      </c>
      <c r="Q55" s="66">
        <v>65</v>
      </c>
      <c r="R55" s="66">
        <v>65</v>
      </c>
      <c r="S55" s="66">
        <v>65</v>
      </c>
      <c r="T55" s="66">
        <v>65</v>
      </c>
      <c r="U55" s="66">
        <v>65</v>
      </c>
      <c r="V55" s="66">
        <v>65</v>
      </c>
      <c r="W55" s="66">
        <v>65</v>
      </c>
      <c r="X55" s="66">
        <v>65</v>
      </c>
      <c r="Y55" s="66">
        <v>65</v>
      </c>
      <c r="Z55" s="66">
        <v>65</v>
      </c>
      <c r="AA55" s="66">
        <v>65</v>
      </c>
      <c r="AB55" s="66">
        <v>65</v>
      </c>
    </row>
    <row r="56" spans="1:28" x14ac:dyDescent="0.35">
      <c r="C56" s="30"/>
      <c r="D56" s="30" t="s">
        <v>94</v>
      </c>
      <c r="E56" s="66">
        <v>70</v>
      </c>
      <c r="F56" s="66">
        <v>70</v>
      </c>
      <c r="G56" s="66">
        <v>70</v>
      </c>
      <c r="H56" s="66">
        <v>70</v>
      </c>
      <c r="I56" s="66">
        <v>70</v>
      </c>
      <c r="J56" s="66">
        <v>70</v>
      </c>
      <c r="K56" s="66">
        <v>70</v>
      </c>
      <c r="L56" s="66">
        <v>70</v>
      </c>
      <c r="M56" s="66">
        <v>70</v>
      </c>
      <c r="N56" s="66">
        <v>70</v>
      </c>
      <c r="O56" s="66">
        <v>70</v>
      </c>
      <c r="P56" s="66">
        <v>70</v>
      </c>
      <c r="Q56" s="66">
        <v>70</v>
      </c>
      <c r="R56" s="66">
        <v>70</v>
      </c>
      <c r="S56" s="66">
        <v>70</v>
      </c>
      <c r="T56" s="66">
        <v>70</v>
      </c>
      <c r="U56" s="66">
        <v>70</v>
      </c>
      <c r="V56" s="66">
        <v>70</v>
      </c>
      <c r="W56" s="66">
        <v>70</v>
      </c>
      <c r="X56" s="66">
        <v>70</v>
      </c>
      <c r="Y56" s="66">
        <v>70</v>
      </c>
      <c r="Z56" s="66">
        <v>70</v>
      </c>
      <c r="AA56" s="66">
        <v>70</v>
      </c>
      <c r="AB56" s="66">
        <v>70</v>
      </c>
    </row>
    <row r="57" spans="1:28" x14ac:dyDescent="0.35">
      <c r="C57" s="30"/>
      <c r="D57" s="30" t="s">
        <v>95</v>
      </c>
      <c r="E57" s="66">
        <v>65</v>
      </c>
      <c r="F57" s="66">
        <v>65</v>
      </c>
      <c r="G57" s="66">
        <v>65</v>
      </c>
      <c r="H57" s="66">
        <v>65</v>
      </c>
      <c r="I57" s="66">
        <v>65</v>
      </c>
      <c r="J57" s="66">
        <v>65</v>
      </c>
      <c r="K57" s="66">
        <v>65</v>
      </c>
      <c r="L57" s="66">
        <v>65</v>
      </c>
      <c r="M57" s="66">
        <v>65</v>
      </c>
      <c r="N57" s="66">
        <v>65</v>
      </c>
      <c r="O57" s="66">
        <v>65</v>
      </c>
      <c r="P57" s="66">
        <v>65</v>
      </c>
      <c r="Q57" s="66">
        <v>65</v>
      </c>
      <c r="R57" s="66">
        <v>65</v>
      </c>
      <c r="S57" s="66">
        <v>65</v>
      </c>
      <c r="T57" s="66">
        <v>65</v>
      </c>
      <c r="U57" s="66">
        <v>65</v>
      </c>
      <c r="V57" s="66">
        <v>65</v>
      </c>
      <c r="W57" s="66">
        <v>65</v>
      </c>
      <c r="X57" s="66">
        <v>65</v>
      </c>
      <c r="Y57" s="66">
        <v>65</v>
      </c>
      <c r="Z57" s="66">
        <v>65</v>
      </c>
      <c r="AA57" s="66">
        <v>65</v>
      </c>
      <c r="AB57" s="66">
        <v>65</v>
      </c>
    </row>
    <row r="58" spans="1:28" x14ac:dyDescent="0.3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8" x14ac:dyDescent="0.35">
      <c r="A59" s="7" t="s">
        <v>131</v>
      </c>
      <c r="B59" s="7" t="s">
        <v>99</v>
      </c>
      <c r="C59" s="30" t="s">
        <v>125</v>
      </c>
      <c r="D59" s="30" t="s">
        <v>91</v>
      </c>
      <c r="E59" s="66">
        <v>80.06</v>
      </c>
      <c r="F59" s="66">
        <v>80.06</v>
      </c>
      <c r="G59" s="66">
        <v>80.06</v>
      </c>
      <c r="H59" s="66">
        <v>80.06</v>
      </c>
      <c r="I59" s="66">
        <v>80.06</v>
      </c>
      <c r="J59" s="66">
        <v>78</v>
      </c>
      <c r="K59" s="66">
        <v>75.2</v>
      </c>
      <c r="L59" s="66">
        <v>75.2</v>
      </c>
      <c r="M59" s="66">
        <v>75.2</v>
      </c>
      <c r="N59" s="66">
        <v>75.2</v>
      </c>
      <c r="O59" s="66">
        <v>75.2</v>
      </c>
      <c r="P59" s="66">
        <v>75.2</v>
      </c>
      <c r="Q59" s="66">
        <v>75.2</v>
      </c>
      <c r="R59" s="66">
        <v>75.2</v>
      </c>
      <c r="S59" s="66">
        <v>75.2</v>
      </c>
      <c r="T59" s="66">
        <v>75.2</v>
      </c>
      <c r="U59" s="66">
        <v>75.2</v>
      </c>
      <c r="V59" s="66">
        <v>75.2</v>
      </c>
      <c r="W59" s="66">
        <v>75.2</v>
      </c>
      <c r="X59" s="66">
        <v>75.2</v>
      </c>
      <c r="Y59" s="66">
        <v>75.2</v>
      </c>
      <c r="Z59" s="66">
        <v>80.06</v>
      </c>
      <c r="AA59" s="66">
        <v>80.06</v>
      </c>
      <c r="AB59" s="66">
        <v>80.06</v>
      </c>
    </row>
    <row r="60" spans="1:28" x14ac:dyDescent="0.35">
      <c r="C60" s="30"/>
      <c r="D60" s="30" t="s">
        <v>92</v>
      </c>
      <c r="E60" s="66">
        <v>80.06</v>
      </c>
      <c r="F60" s="66">
        <v>80.06</v>
      </c>
      <c r="G60" s="66">
        <v>80.06</v>
      </c>
      <c r="H60" s="66">
        <v>80.06</v>
      </c>
      <c r="I60" s="66">
        <v>80.06</v>
      </c>
      <c r="J60" s="66">
        <v>80.06</v>
      </c>
      <c r="K60" s="66">
        <v>80.06</v>
      </c>
      <c r="L60" s="66">
        <v>80.06</v>
      </c>
      <c r="M60" s="66">
        <v>80.06</v>
      </c>
      <c r="N60" s="66">
        <v>80.06</v>
      </c>
      <c r="O60" s="66">
        <v>80.06</v>
      </c>
      <c r="P60" s="66">
        <v>80.06</v>
      </c>
      <c r="Q60" s="66">
        <v>80.06</v>
      </c>
      <c r="R60" s="66">
        <v>80.06</v>
      </c>
      <c r="S60" s="66">
        <v>80.06</v>
      </c>
      <c r="T60" s="66">
        <v>80.06</v>
      </c>
      <c r="U60" s="66">
        <v>80.06</v>
      </c>
      <c r="V60" s="66">
        <v>80.06</v>
      </c>
      <c r="W60" s="66">
        <v>80.06</v>
      </c>
      <c r="X60" s="66">
        <v>80.06</v>
      </c>
      <c r="Y60" s="66">
        <v>80.06</v>
      </c>
      <c r="Z60" s="66">
        <v>80.06</v>
      </c>
      <c r="AA60" s="66">
        <v>80.06</v>
      </c>
      <c r="AB60" s="66">
        <v>80.06</v>
      </c>
    </row>
    <row r="61" spans="1:28" x14ac:dyDescent="0.35">
      <c r="C61" s="30"/>
      <c r="D61" s="30" t="s">
        <v>93</v>
      </c>
      <c r="E61" s="66">
        <v>80.06</v>
      </c>
      <c r="F61" s="66">
        <v>80.06</v>
      </c>
      <c r="G61" s="66">
        <v>80.06</v>
      </c>
      <c r="H61" s="66">
        <v>80.06</v>
      </c>
      <c r="I61" s="66">
        <v>80.06</v>
      </c>
      <c r="J61" s="66">
        <v>80.06</v>
      </c>
      <c r="K61" s="66">
        <v>80.06</v>
      </c>
      <c r="L61" s="66">
        <v>80.06</v>
      </c>
      <c r="M61" s="66">
        <v>80.06</v>
      </c>
      <c r="N61" s="66">
        <v>80.06</v>
      </c>
      <c r="O61" s="66">
        <v>80.06</v>
      </c>
      <c r="P61" s="66">
        <v>80.06</v>
      </c>
      <c r="Q61" s="66">
        <v>80.06</v>
      </c>
      <c r="R61" s="66">
        <v>80.06</v>
      </c>
      <c r="S61" s="66">
        <v>80.06</v>
      </c>
      <c r="T61" s="66">
        <v>80.06</v>
      </c>
      <c r="U61" s="66">
        <v>80.06</v>
      </c>
      <c r="V61" s="66">
        <v>80.06</v>
      </c>
      <c r="W61" s="66">
        <v>80.06</v>
      </c>
      <c r="X61" s="66">
        <v>80.06</v>
      </c>
      <c r="Y61" s="66">
        <v>80.06</v>
      </c>
      <c r="Z61" s="66">
        <v>80.06</v>
      </c>
      <c r="AA61" s="66">
        <v>80.06</v>
      </c>
      <c r="AB61" s="66">
        <v>80.06</v>
      </c>
    </row>
    <row r="62" spans="1:28" x14ac:dyDescent="0.35">
      <c r="C62" s="30"/>
      <c r="D62" s="30" t="s">
        <v>94</v>
      </c>
      <c r="E62" s="66">
        <v>80.06</v>
      </c>
      <c r="F62" s="66">
        <v>80.06</v>
      </c>
      <c r="G62" s="66">
        <v>80.06</v>
      </c>
      <c r="H62" s="66">
        <v>80.06</v>
      </c>
      <c r="I62" s="66">
        <v>80.06</v>
      </c>
      <c r="J62" s="66">
        <v>80.06</v>
      </c>
      <c r="K62" s="66">
        <v>80.06</v>
      </c>
      <c r="L62" s="66">
        <v>80.06</v>
      </c>
      <c r="M62" s="66">
        <v>80.06</v>
      </c>
      <c r="N62" s="66">
        <v>80.06</v>
      </c>
      <c r="O62" s="66">
        <v>80.06</v>
      </c>
      <c r="P62" s="66">
        <v>80.06</v>
      </c>
      <c r="Q62" s="66">
        <v>80.06</v>
      </c>
      <c r="R62" s="66">
        <v>80.06</v>
      </c>
      <c r="S62" s="66">
        <v>80.06</v>
      </c>
      <c r="T62" s="66">
        <v>80.06</v>
      </c>
      <c r="U62" s="66">
        <v>80.06</v>
      </c>
      <c r="V62" s="66">
        <v>80.06</v>
      </c>
      <c r="W62" s="66">
        <v>80.06</v>
      </c>
      <c r="X62" s="66">
        <v>80.06</v>
      </c>
      <c r="Y62" s="66">
        <v>80.06</v>
      </c>
      <c r="Z62" s="66">
        <v>80.06</v>
      </c>
      <c r="AA62" s="66">
        <v>80.06</v>
      </c>
      <c r="AB62" s="66">
        <v>80.06</v>
      </c>
    </row>
    <row r="63" spans="1:28" x14ac:dyDescent="0.35">
      <c r="C63" s="30"/>
      <c r="D63" s="30" t="s">
        <v>95</v>
      </c>
      <c r="E63" s="66">
        <v>75.2</v>
      </c>
      <c r="F63" s="66">
        <v>75.2</v>
      </c>
      <c r="G63" s="66">
        <v>75.2</v>
      </c>
      <c r="H63" s="66">
        <v>75.2</v>
      </c>
      <c r="I63" s="66">
        <v>75.2</v>
      </c>
      <c r="J63" s="66">
        <v>75.2</v>
      </c>
      <c r="K63" s="66">
        <v>75.2</v>
      </c>
      <c r="L63" s="66">
        <v>75.2</v>
      </c>
      <c r="M63" s="66">
        <v>75.2</v>
      </c>
      <c r="N63" s="66">
        <v>75.2</v>
      </c>
      <c r="O63" s="66">
        <v>75.2</v>
      </c>
      <c r="P63" s="66">
        <v>75.2</v>
      </c>
      <c r="Q63" s="66">
        <v>75.2</v>
      </c>
      <c r="R63" s="66">
        <v>75.2</v>
      </c>
      <c r="S63" s="66">
        <v>75.2</v>
      </c>
      <c r="T63" s="66">
        <v>75.2</v>
      </c>
      <c r="U63" s="66">
        <v>75.2</v>
      </c>
      <c r="V63" s="66">
        <v>75.2</v>
      </c>
      <c r="W63" s="66">
        <v>75.2</v>
      </c>
      <c r="X63" s="66">
        <v>75.2</v>
      </c>
      <c r="Y63" s="66">
        <v>75.2</v>
      </c>
      <c r="Z63" s="66">
        <v>75.2</v>
      </c>
      <c r="AA63" s="66">
        <v>75.2</v>
      </c>
      <c r="AB63" s="66">
        <v>75.2</v>
      </c>
    </row>
    <row r="64" spans="1:28" x14ac:dyDescent="0.35">
      <c r="B64" s="7" t="s">
        <v>99</v>
      </c>
      <c r="C64" s="30" t="s">
        <v>126</v>
      </c>
      <c r="D64" s="30" t="s">
        <v>91</v>
      </c>
      <c r="E64" s="66">
        <v>78</v>
      </c>
      <c r="F64" s="66">
        <v>78</v>
      </c>
      <c r="G64" s="66">
        <v>78</v>
      </c>
      <c r="H64" s="66">
        <v>78</v>
      </c>
      <c r="I64" s="66">
        <v>78</v>
      </c>
      <c r="J64" s="66">
        <v>78</v>
      </c>
      <c r="K64" s="66">
        <v>78</v>
      </c>
      <c r="L64" s="66">
        <v>78</v>
      </c>
      <c r="M64" s="66">
        <v>78</v>
      </c>
      <c r="N64" s="66">
        <v>78</v>
      </c>
      <c r="O64" s="66">
        <v>78</v>
      </c>
      <c r="P64" s="66">
        <v>78</v>
      </c>
      <c r="Q64" s="66">
        <v>78</v>
      </c>
      <c r="R64" s="66">
        <v>78</v>
      </c>
      <c r="S64" s="66">
        <v>78</v>
      </c>
      <c r="T64" s="66">
        <v>78</v>
      </c>
      <c r="U64" s="66">
        <v>78</v>
      </c>
      <c r="V64" s="66">
        <v>78</v>
      </c>
      <c r="W64" s="66">
        <v>78</v>
      </c>
      <c r="X64" s="66">
        <v>78</v>
      </c>
      <c r="Y64" s="66">
        <v>78</v>
      </c>
      <c r="Z64" s="66">
        <v>78</v>
      </c>
      <c r="AA64" s="66">
        <v>78</v>
      </c>
      <c r="AB64" s="66">
        <v>78</v>
      </c>
    </row>
    <row r="65" spans="1:28" x14ac:dyDescent="0.35">
      <c r="C65" s="30"/>
      <c r="D65" s="30" t="s">
        <v>92</v>
      </c>
      <c r="E65" s="66">
        <v>78</v>
      </c>
      <c r="F65" s="66">
        <v>78</v>
      </c>
      <c r="G65" s="66">
        <v>78</v>
      </c>
      <c r="H65" s="66">
        <v>78</v>
      </c>
      <c r="I65" s="66">
        <v>78</v>
      </c>
      <c r="J65" s="66">
        <v>78</v>
      </c>
      <c r="K65" s="66">
        <v>78</v>
      </c>
      <c r="L65" s="66">
        <v>78</v>
      </c>
      <c r="M65" s="66">
        <v>78</v>
      </c>
      <c r="N65" s="66">
        <v>78</v>
      </c>
      <c r="O65" s="66">
        <v>78</v>
      </c>
      <c r="P65" s="66">
        <v>78</v>
      </c>
      <c r="Q65" s="66">
        <v>78</v>
      </c>
      <c r="R65" s="66">
        <v>78</v>
      </c>
      <c r="S65" s="66">
        <v>78</v>
      </c>
      <c r="T65" s="66">
        <v>78</v>
      </c>
      <c r="U65" s="66">
        <v>78</v>
      </c>
      <c r="V65" s="66">
        <v>78</v>
      </c>
      <c r="W65" s="66">
        <v>78</v>
      </c>
      <c r="X65" s="66">
        <v>78</v>
      </c>
      <c r="Y65" s="66">
        <v>78</v>
      </c>
      <c r="Z65" s="66">
        <v>78</v>
      </c>
      <c r="AA65" s="66">
        <v>78</v>
      </c>
      <c r="AB65" s="66">
        <v>78</v>
      </c>
    </row>
    <row r="66" spans="1:28" x14ac:dyDescent="0.35">
      <c r="C66" s="30"/>
      <c r="D66" s="30" t="s">
        <v>93</v>
      </c>
      <c r="E66" s="66">
        <v>78</v>
      </c>
      <c r="F66" s="66">
        <v>78</v>
      </c>
      <c r="G66" s="66">
        <v>78</v>
      </c>
      <c r="H66" s="66">
        <v>78</v>
      </c>
      <c r="I66" s="66">
        <v>78</v>
      </c>
      <c r="J66" s="66">
        <v>78</v>
      </c>
      <c r="K66" s="66">
        <v>78</v>
      </c>
      <c r="L66" s="66">
        <v>78</v>
      </c>
      <c r="M66" s="66">
        <v>78</v>
      </c>
      <c r="N66" s="66">
        <v>78</v>
      </c>
      <c r="O66" s="66">
        <v>78</v>
      </c>
      <c r="P66" s="66">
        <v>78</v>
      </c>
      <c r="Q66" s="66">
        <v>78</v>
      </c>
      <c r="R66" s="66">
        <v>78</v>
      </c>
      <c r="S66" s="66">
        <v>78</v>
      </c>
      <c r="T66" s="66">
        <v>78</v>
      </c>
      <c r="U66" s="66">
        <v>78</v>
      </c>
      <c r="V66" s="66">
        <v>78</v>
      </c>
      <c r="W66" s="66">
        <v>78</v>
      </c>
      <c r="X66" s="66">
        <v>78</v>
      </c>
      <c r="Y66" s="66">
        <v>78</v>
      </c>
      <c r="Z66" s="66">
        <v>78</v>
      </c>
      <c r="AA66" s="66">
        <v>78</v>
      </c>
      <c r="AB66" s="66">
        <v>78</v>
      </c>
    </row>
    <row r="67" spans="1:28" x14ac:dyDescent="0.35">
      <c r="C67" s="30"/>
      <c r="D67" s="30" t="s">
        <v>94</v>
      </c>
      <c r="E67" s="66">
        <v>80.06</v>
      </c>
      <c r="F67" s="66">
        <v>80.06</v>
      </c>
      <c r="G67" s="66">
        <v>80.06</v>
      </c>
      <c r="H67" s="66">
        <v>80.06</v>
      </c>
      <c r="I67" s="66">
        <v>80.06</v>
      </c>
      <c r="J67" s="66">
        <v>80.06</v>
      </c>
      <c r="K67" s="66">
        <v>80.06</v>
      </c>
      <c r="L67" s="66">
        <v>80.06</v>
      </c>
      <c r="M67" s="66">
        <v>80.06</v>
      </c>
      <c r="N67" s="66">
        <v>80.06</v>
      </c>
      <c r="O67" s="66">
        <v>80.06</v>
      </c>
      <c r="P67" s="66">
        <v>80.06</v>
      </c>
      <c r="Q67" s="66">
        <v>80.06</v>
      </c>
      <c r="R67" s="66">
        <v>80.06</v>
      </c>
      <c r="S67" s="66">
        <v>80.06</v>
      </c>
      <c r="T67" s="66">
        <v>80.06</v>
      </c>
      <c r="U67" s="66">
        <v>80.06</v>
      </c>
      <c r="V67" s="66">
        <v>80.06</v>
      </c>
      <c r="W67" s="66">
        <v>80.06</v>
      </c>
      <c r="X67" s="66">
        <v>80.06</v>
      </c>
      <c r="Y67" s="66">
        <v>80.06</v>
      </c>
      <c r="Z67" s="66">
        <v>80.06</v>
      </c>
      <c r="AA67" s="66">
        <v>80.06</v>
      </c>
      <c r="AB67" s="66">
        <v>80.06</v>
      </c>
    </row>
    <row r="68" spans="1:28" x14ac:dyDescent="0.35">
      <c r="C68" s="30"/>
      <c r="D68" s="30" t="s">
        <v>95</v>
      </c>
      <c r="E68" s="66">
        <v>75.2</v>
      </c>
      <c r="F68" s="66">
        <v>75.2</v>
      </c>
      <c r="G68" s="66">
        <v>75.2</v>
      </c>
      <c r="H68" s="66">
        <v>75.2</v>
      </c>
      <c r="I68" s="66">
        <v>75.2</v>
      </c>
      <c r="J68" s="66">
        <v>75.2</v>
      </c>
      <c r="K68" s="66">
        <v>75.2</v>
      </c>
      <c r="L68" s="66">
        <v>75.2</v>
      </c>
      <c r="M68" s="66">
        <v>75.2</v>
      </c>
      <c r="N68" s="66">
        <v>75.2</v>
      </c>
      <c r="O68" s="66">
        <v>75.2</v>
      </c>
      <c r="P68" s="66">
        <v>75.2</v>
      </c>
      <c r="Q68" s="66">
        <v>75.2</v>
      </c>
      <c r="R68" s="66">
        <v>75.2</v>
      </c>
      <c r="S68" s="66">
        <v>75.2</v>
      </c>
      <c r="T68" s="66">
        <v>75.2</v>
      </c>
      <c r="U68" s="66">
        <v>75.2</v>
      </c>
      <c r="V68" s="66">
        <v>75.2</v>
      </c>
      <c r="W68" s="66">
        <v>75.2</v>
      </c>
      <c r="X68" s="66">
        <v>75.2</v>
      </c>
      <c r="Y68" s="66">
        <v>75.2</v>
      </c>
      <c r="Z68" s="66">
        <v>75.2</v>
      </c>
      <c r="AA68" s="66">
        <v>75.2</v>
      </c>
      <c r="AB68" s="66">
        <v>75.2</v>
      </c>
    </row>
    <row r="69" spans="1:28" x14ac:dyDescent="0.35"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</row>
    <row r="70" spans="1:28" x14ac:dyDescent="0.35">
      <c r="A70" s="7" t="s">
        <v>132</v>
      </c>
      <c r="B70" t="s">
        <v>133</v>
      </c>
      <c r="C70" s="30" t="s">
        <v>125</v>
      </c>
      <c r="D70" s="30" t="s">
        <v>91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1</v>
      </c>
      <c r="M70" s="30">
        <v>1</v>
      </c>
      <c r="N70" s="30">
        <v>1</v>
      </c>
      <c r="O70" s="30">
        <v>1</v>
      </c>
      <c r="P70" s="30">
        <v>1</v>
      </c>
      <c r="Q70" s="30">
        <v>1</v>
      </c>
      <c r="R70" s="30">
        <v>1</v>
      </c>
      <c r="S70" s="30">
        <v>1</v>
      </c>
      <c r="T70" s="30">
        <v>1</v>
      </c>
      <c r="U70" s="30">
        <v>1</v>
      </c>
      <c r="V70" s="30">
        <v>1</v>
      </c>
      <c r="W70" s="30">
        <v>1</v>
      </c>
      <c r="X70" s="30">
        <v>1</v>
      </c>
      <c r="Y70" s="30">
        <v>1</v>
      </c>
      <c r="Z70" s="30">
        <v>0</v>
      </c>
      <c r="AA70" s="30">
        <v>0</v>
      </c>
      <c r="AB70" s="30">
        <v>0</v>
      </c>
    </row>
    <row r="71" spans="1:28" x14ac:dyDescent="0.35">
      <c r="C71" s="30"/>
      <c r="D71" s="30" t="s">
        <v>92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</row>
    <row r="72" spans="1:28" x14ac:dyDescent="0.35">
      <c r="C72" s="30"/>
      <c r="D72" s="30" t="s">
        <v>93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</row>
    <row r="73" spans="1:28" x14ac:dyDescent="0.35">
      <c r="C73" s="30"/>
      <c r="D73" s="30" t="s">
        <v>94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0</v>
      </c>
      <c r="AA73" s="30">
        <v>0</v>
      </c>
      <c r="AB73" s="30">
        <v>0</v>
      </c>
    </row>
    <row r="74" spans="1:28" x14ac:dyDescent="0.35">
      <c r="C74" s="30"/>
      <c r="D74" s="30" t="s">
        <v>95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0</v>
      </c>
      <c r="AA74" s="30">
        <v>0</v>
      </c>
      <c r="AB74" s="30">
        <v>0</v>
      </c>
    </row>
    <row r="75" spans="1:28" x14ac:dyDescent="0.35">
      <c r="B75" t="s">
        <v>133</v>
      </c>
      <c r="C75" s="30" t="s">
        <v>126</v>
      </c>
      <c r="D75" s="30" t="s">
        <v>91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</row>
    <row r="76" spans="1:28" x14ac:dyDescent="0.35">
      <c r="C76" s="30"/>
      <c r="D76" s="30" t="s">
        <v>92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</row>
    <row r="77" spans="1:28" x14ac:dyDescent="0.35">
      <c r="C77" s="30"/>
      <c r="D77" s="30" t="s">
        <v>93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</row>
    <row r="78" spans="1:28" x14ac:dyDescent="0.35">
      <c r="C78" s="30"/>
      <c r="D78" s="30" t="s">
        <v>94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1</v>
      </c>
      <c r="M78" s="30">
        <v>1</v>
      </c>
      <c r="N78" s="30">
        <v>1</v>
      </c>
      <c r="O78" s="30">
        <v>1</v>
      </c>
      <c r="P78" s="30">
        <v>1</v>
      </c>
      <c r="Q78" s="30">
        <v>1</v>
      </c>
      <c r="R78" s="30">
        <v>1</v>
      </c>
      <c r="S78" s="30">
        <v>1</v>
      </c>
      <c r="T78" s="30">
        <v>1</v>
      </c>
      <c r="U78" s="30">
        <v>1</v>
      </c>
      <c r="V78" s="30">
        <v>1</v>
      </c>
      <c r="W78" s="30">
        <v>1</v>
      </c>
      <c r="X78" s="30">
        <v>1</v>
      </c>
      <c r="Y78" s="30">
        <v>1</v>
      </c>
      <c r="Z78" s="30">
        <v>0</v>
      </c>
      <c r="AA78" s="30">
        <v>0</v>
      </c>
      <c r="AB78" s="30">
        <v>0</v>
      </c>
    </row>
    <row r="79" spans="1:28" x14ac:dyDescent="0.35">
      <c r="C79" s="30"/>
      <c r="D79" s="30" t="s">
        <v>95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1</v>
      </c>
      <c r="M79" s="30">
        <v>1</v>
      </c>
      <c r="N79" s="30">
        <v>1</v>
      </c>
      <c r="O79" s="30">
        <v>1</v>
      </c>
      <c r="P79" s="30">
        <v>1</v>
      </c>
      <c r="Q79" s="30">
        <v>1</v>
      </c>
      <c r="R79" s="30">
        <v>1</v>
      </c>
      <c r="S79" s="30">
        <v>1</v>
      </c>
      <c r="T79" s="30">
        <v>1</v>
      </c>
      <c r="U79" s="30">
        <v>1</v>
      </c>
      <c r="V79" s="30">
        <v>1</v>
      </c>
      <c r="W79" s="30">
        <v>1</v>
      </c>
      <c r="X79" s="30">
        <v>1</v>
      </c>
      <c r="Y79" s="30">
        <v>1</v>
      </c>
      <c r="Z79" s="30">
        <v>0</v>
      </c>
      <c r="AA79" s="30">
        <v>0</v>
      </c>
      <c r="AB79" s="30">
        <v>0</v>
      </c>
    </row>
    <row r="80" spans="1:28" x14ac:dyDescent="0.35">
      <c r="A80" s="30" t="s">
        <v>104</v>
      </c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</row>
    <row r="81" spans="1:28" x14ac:dyDescent="0.35">
      <c r="A81" s="7" t="s">
        <v>134</v>
      </c>
      <c r="B81" t="s">
        <v>133</v>
      </c>
      <c r="C81" s="30" t="s">
        <v>125</v>
      </c>
      <c r="D81" s="30" t="s">
        <v>91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1</v>
      </c>
      <c r="N81" s="30">
        <v>1</v>
      </c>
      <c r="O81" s="30">
        <v>1</v>
      </c>
      <c r="P81" s="30">
        <v>1</v>
      </c>
      <c r="Q81" s="30">
        <v>1</v>
      </c>
      <c r="R81" s="30">
        <v>1</v>
      </c>
      <c r="S81" s="30">
        <v>1</v>
      </c>
      <c r="T81" s="30">
        <v>1</v>
      </c>
      <c r="U81" s="30">
        <v>1</v>
      </c>
      <c r="V81" s="30">
        <v>1</v>
      </c>
      <c r="W81" s="30">
        <v>1</v>
      </c>
      <c r="X81" s="30">
        <v>1</v>
      </c>
      <c r="Y81" s="30">
        <v>1</v>
      </c>
      <c r="Z81" s="30">
        <v>0</v>
      </c>
      <c r="AA81" s="30">
        <v>0</v>
      </c>
      <c r="AB81" s="30">
        <v>0</v>
      </c>
    </row>
    <row r="82" spans="1:28" x14ac:dyDescent="0.35">
      <c r="C82" s="30"/>
      <c r="D82" s="30" t="s">
        <v>92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</row>
    <row r="83" spans="1:28" x14ac:dyDescent="0.35">
      <c r="C83" s="30"/>
      <c r="D83" s="30" t="s">
        <v>93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</row>
    <row r="84" spans="1:28" x14ac:dyDescent="0.35">
      <c r="C84" s="30"/>
      <c r="D84" s="30" t="s">
        <v>94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1</v>
      </c>
      <c r="N84" s="30">
        <v>1</v>
      </c>
      <c r="O84" s="30">
        <v>1</v>
      </c>
      <c r="P84" s="30">
        <v>1</v>
      </c>
      <c r="Q84" s="30">
        <v>1</v>
      </c>
      <c r="R84" s="30">
        <v>1</v>
      </c>
      <c r="S84" s="30">
        <v>1</v>
      </c>
      <c r="T84" s="30">
        <v>1</v>
      </c>
      <c r="U84" s="30">
        <v>1</v>
      </c>
      <c r="V84" s="30">
        <v>1</v>
      </c>
      <c r="W84" s="30">
        <v>1</v>
      </c>
      <c r="X84" s="30">
        <v>1</v>
      </c>
      <c r="Y84" s="30">
        <v>1</v>
      </c>
      <c r="Z84" s="30">
        <v>0</v>
      </c>
      <c r="AA84" s="30">
        <v>0</v>
      </c>
      <c r="AB84" s="30">
        <v>0</v>
      </c>
    </row>
    <row r="85" spans="1:28" x14ac:dyDescent="0.35">
      <c r="C85" s="30"/>
      <c r="D85" s="30" t="s">
        <v>95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1</v>
      </c>
      <c r="N85" s="30">
        <v>1</v>
      </c>
      <c r="O85" s="30">
        <v>1</v>
      </c>
      <c r="P85" s="30">
        <v>1</v>
      </c>
      <c r="Q85" s="30">
        <v>1</v>
      </c>
      <c r="R85" s="30">
        <v>1</v>
      </c>
      <c r="S85" s="30">
        <v>1</v>
      </c>
      <c r="T85" s="30">
        <v>1</v>
      </c>
      <c r="U85" s="30">
        <v>1</v>
      </c>
      <c r="V85" s="30">
        <v>1</v>
      </c>
      <c r="W85" s="30">
        <v>1</v>
      </c>
      <c r="X85" s="30">
        <v>1</v>
      </c>
      <c r="Y85" s="30">
        <v>1</v>
      </c>
      <c r="Z85" s="30">
        <v>0</v>
      </c>
      <c r="AA85" s="30">
        <v>0</v>
      </c>
      <c r="AB85" s="30">
        <v>0</v>
      </c>
    </row>
    <row r="86" spans="1:28" x14ac:dyDescent="0.35">
      <c r="B86" t="s">
        <v>133</v>
      </c>
      <c r="C86" s="30" t="s">
        <v>126</v>
      </c>
      <c r="D86" s="30" t="s">
        <v>91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</row>
    <row r="87" spans="1:28" x14ac:dyDescent="0.35">
      <c r="C87" s="30"/>
      <c r="D87" s="30" t="s">
        <v>92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</row>
    <row r="88" spans="1:28" x14ac:dyDescent="0.35">
      <c r="C88" s="30"/>
      <c r="D88" s="30" t="s">
        <v>93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</row>
    <row r="89" spans="1:28" x14ac:dyDescent="0.35">
      <c r="C89" s="30"/>
      <c r="D89" s="30" t="s">
        <v>94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1</v>
      </c>
      <c r="N89" s="30">
        <v>1</v>
      </c>
      <c r="O89" s="30">
        <v>1</v>
      </c>
      <c r="P89" s="30">
        <v>1</v>
      </c>
      <c r="Q89" s="30">
        <v>1</v>
      </c>
      <c r="R89" s="30">
        <v>1</v>
      </c>
      <c r="S89" s="30">
        <v>1</v>
      </c>
      <c r="T89" s="30">
        <v>1</v>
      </c>
      <c r="U89" s="30">
        <v>1</v>
      </c>
      <c r="V89" s="30">
        <v>1</v>
      </c>
      <c r="W89" s="30">
        <v>1</v>
      </c>
      <c r="X89" s="30">
        <v>1</v>
      </c>
      <c r="Y89" s="30">
        <v>1</v>
      </c>
      <c r="Z89" s="30">
        <v>0</v>
      </c>
      <c r="AA89" s="30">
        <v>0</v>
      </c>
      <c r="AB89" s="30">
        <v>0</v>
      </c>
    </row>
    <row r="90" spans="1:28" x14ac:dyDescent="0.35">
      <c r="C90" s="30"/>
      <c r="D90" s="30" t="s">
        <v>95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1</v>
      </c>
      <c r="N90" s="30">
        <v>1</v>
      </c>
      <c r="O90" s="30">
        <v>1</v>
      </c>
      <c r="P90" s="30">
        <v>1</v>
      </c>
      <c r="Q90" s="30">
        <v>1</v>
      </c>
      <c r="R90" s="30">
        <v>1</v>
      </c>
      <c r="S90" s="30">
        <v>1</v>
      </c>
      <c r="T90" s="30">
        <v>1</v>
      </c>
      <c r="U90" s="30">
        <v>1</v>
      </c>
      <c r="V90" s="30">
        <v>1</v>
      </c>
      <c r="W90" s="30">
        <v>1</v>
      </c>
      <c r="X90" s="30">
        <v>1</v>
      </c>
      <c r="Y90" s="30">
        <v>1</v>
      </c>
      <c r="Z90" s="30">
        <v>0</v>
      </c>
      <c r="AA90" s="30">
        <v>0</v>
      </c>
      <c r="AB90" s="30">
        <v>0</v>
      </c>
    </row>
    <row r="91" spans="1:28" x14ac:dyDescent="0.35"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</row>
    <row r="92" spans="1:28" x14ac:dyDescent="0.35">
      <c r="A92" s="7" t="s">
        <v>135</v>
      </c>
      <c r="B92" t="s">
        <v>89</v>
      </c>
      <c r="C92" s="30" t="s">
        <v>125</v>
      </c>
      <c r="D92" s="30" t="s">
        <v>91</v>
      </c>
      <c r="E92" s="30">
        <v>1</v>
      </c>
      <c r="F92" s="30">
        <v>1</v>
      </c>
      <c r="G92" s="30">
        <v>1</v>
      </c>
      <c r="H92" s="30">
        <v>1</v>
      </c>
      <c r="I92" s="30">
        <v>1</v>
      </c>
      <c r="J92" s="30">
        <v>1</v>
      </c>
      <c r="K92" s="30">
        <v>1</v>
      </c>
      <c r="L92" s="30">
        <v>0.25</v>
      </c>
      <c r="M92" s="30">
        <v>0.25</v>
      </c>
      <c r="N92" s="30">
        <v>0.25</v>
      </c>
      <c r="O92" s="30">
        <v>0.25</v>
      </c>
      <c r="P92" s="30">
        <v>0.25</v>
      </c>
      <c r="Q92" s="30">
        <v>0.25</v>
      </c>
      <c r="R92" s="30">
        <v>0.25</v>
      </c>
      <c r="S92" s="30">
        <v>0.25</v>
      </c>
      <c r="T92" s="30">
        <v>0.25</v>
      </c>
      <c r="U92" s="30">
        <v>0.25</v>
      </c>
      <c r="V92" s="30">
        <v>0.25</v>
      </c>
      <c r="W92" s="30">
        <v>0.25</v>
      </c>
      <c r="X92" s="30">
        <v>0.25</v>
      </c>
      <c r="Y92" s="30">
        <v>0.25</v>
      </c>
      <c r="Z92" s="30">
        <v>1</v>
      </c>
      <c r="AA92" s="30">
        <v>1</v>
      </c>
      <c r="AB92" s="30">
        <v>1</v>
      </c>
    </row>
    <row r="93" spans="1:28" x14ac:dyDescent="0.35">
      <c r="C93" s="30"/>
      <c r="D93" s="30" t="s">
        <v>92</v>
      </c>
      <c r="E93" s="30">
        <v>1</v>
      </c>
      <c r="F93" s="30">
        <v>1</v>
      </c>
      <c r="G93" s="30">
        <v>1</v>
      </c>
      <c r="H93" s="30">
        <v>1</v>
      </c>
      <c r="I93" s="30">
        <v>1</v>
      </c>
      <c r="J93" s="30">
        <v>1</v>
      </c>
      <c r="K93" s="30">
        <v>1</v>
      </c>
      <c r="L93" s="30">
        <v>1</v>
      </c>
      <c r="M93" s="30">
        <v>1</v>
      </c>
      <c r="N93" s="30">
        <v>1</v>
      </c>
      <c r="O93" s="30">
        <v>1</v>
      </c>
      <c r="P93" s="30">
        <v>1</v>
      </c>
      <c r="Q93" s="30">
        <v>1</v>
      </c>
      <c r="R93" s="30">
        <v>1</v>
      </c>
      <c r="S93" s="30">
        <v>1</v>
      </c>
      <c r="T93" s="30">
        <v>1</v>
      </c>
      <c r="U93" s="30">
        <v>1</v>
      </c>
      <c r="V93" s="30">
        <v>1</v>
      </c>
      <c r="W93" s="30">
        <v>1</v>
      </c>
      <c r="X93" s="30">
        <v>1</v>
      </c>
      <c r="Y93" s="30">
        <v>1</v>
      </c>
      <c r="Z93" s="30">
        <v>1</v>
      </c>
      <c r="AA93" s="30">
        <v>1</v>
      </c>
      <c r="AB93" s="30">
        <v>1</v>
      </c>
    </row>
    <row r="94" spans="1:28" x14ac:dyDescent="0.35">
      <c r="C94" s="30"/>
      <c r="D94" s="30" t="s">
        <v>93</v>
      </c>
      <c r="E94" s="30">
        <v>1</v>
      </c>
      <c r="F94" s="30">
        <v>1</v>
      </c>
      <c r="G94" s="30">
        <v>1</v>
      </c>
      <c r="H94" s="30">
        <v>1</v>
      </c>
      <c r="I94" s="30">
        <v>1</v>
      </c>
      <c r="J94" s="30">
        <v>1</v>
      </c>
      <c r="K94" s="30">
        <v>1</v>
      </c>
      <c r="L94" s="30">
        <v>1</v>
      </c>
      <c r="M94" s="30">
        <v>1</v>
      </c>
      <c r="N94" s="30">
        <v>1</v>
      </c>
      <c r="O94" s="30">
        <v>1</v>
      </c>
      <c r="P94" s="30">
        <v>1</v>
      </c>
      <c r="Q94" s="30">
        <v>1</v>
      </c>
      <c r="R94" s="30">
        <v>1</v>
      </c>
      <c r="S94" s="30">
        <v>1</v>
      </c>
      <c r="T94" s="30">
        <v>1</v>
      </c>
      <c r="U94" s="30">
        <v>1</v>
      </c>
      <c r="V94" s="30">
        <v>1</v>
      </c>
      <c r="W94" s="30">
        <v>1</v>
      </c>
      <c r="X94" s="30">
        <v>1</v>
      </c>
      <c r="Y94" s="30">
        <v>1</v>
      </c>
      <c r="Z94" s="30">
        <v>1</v>
      </c>
      <c r="AA94" s="30">
        <v>1</v>
      </c>
      <c r="AB94" s="30">
        <v>1</v>
      </c>
    </row>
    <row r="95" spans="1:28" x14ac:dyDescent="0.35">
      <c r="C95" s="30"/>
      <c r="D95" s="30" t="s">
        <v>94</v>
      </c>
      <c r="E95" s="30">
        <v>1</v>
      </c>
      <c r="F95" s="30">
        <v>1</v>
      </c>
      <c r="G95" s="30">
        <v>1</v>
      </c>
      <c r="H95" s="30">
        <v>1</v>
      </c>
      <c r="I95" s="30">
        <v>1</v>
      </c>
      <c r="J95" s="30">
        <v>1</v>
      </c>
      <c r="K95" s="30">
        <v>1</v>
      </c>
      <c r="L95" s="30">
        <v>1</v>
      </c>
      <c r="M95" s="30">
        <v>1</v>
      </c>
      <c r="N95" s="30">
        <v>1</v>
      </c>
      <c r="O95" s="30">
        <v>1</v>
      </c>
      <c r="P95" s="30">
        <v>1</v>
      </c>
      <c r="Q95" s="30">
        <v>1</v>
      </c>
      <c r="R95" s="30">
        <v>1</v>
      </c>
      <c r="S95" s="30">
        <v>1</v>
      </c>
      <c r="T95" s="30">
        <v>1</v>
      </c>
      <c r="U95" s="30">
        <v>1</v>
      </c>
      <c r="V95" s="30">
        <v>1</v>
      </c>
      <c r="W95" s="30">
        <v>1</v>
      </c>
      <c r="X95" s="30">
        <v>1</v>
      </c>
      <c r="Y95" s="30">
        <v>1</v>
      </c>
      <c r="Z95" s="30">
        <v>1</v>
      </c>
      <c r="AA95" s="30">
        <v>1</v>
      </c>
      <c r="AB95" s="30">
        <v>1</v>
      </c>
    </row>
    <row r="96" spans="1:28" x14ac:dyDescent="0.35">
      <c r="C96" s="30"/>
      <c r="D96" s="30" t="s">
        <v>95</v>
      </c>
      <c r="E96" s="30">
        <v>1</v>
      </c>
      <c r="F96" s="30">
        <v>1</v>
      </c>
      <c r="G96" s="30">
        <v>1</v>
      </c>
      <c r="H96" s="30">
        <v>1</v>
      </c>
      <c r="I96" s="30">
        <v>1</v>
      </c>
      <c r="J96" s="30">
        <v>1</v>
      </c>
      <c r="K96" s="30">
        <v>1</v>
      </c>
      <c r="L96" s="30">
        <v>1</v>
      </c>
      <c r="M96" s="30">
        <v>1</v>
      </c>
      <c r="N96" s="30">
        <v>1</v>
      </c>
      <c r="O96" s="30">
        <v>1</v>
      </c>
      <c r="P96" s="30">
        <v>1</v>
      </c>
      <c r="Q96" s="30">
        <v>1</v>
      </c>
      <c r="R96" s="30">
        <v>1</v>
      </c>
      <c r="S96" s="30">
        <v>1</v>
      </c>
      <c r="T96" s="30">
        <v>1</v>
      </c>
      <c r="U96" s="30">
        <v>1</v>
      </c>
      <c r="V96" s="30">
        <v>1</v>
      </c>
      <c r="W96" s="30">
        <v>1</v>
      </c>
      <c r="X96" s="30">
        <v>1</v>
      </c>
      <c r="Y96" s="30">
        <v>1</v>
      </c>
      <c r="Z96" s="30">
        <v>1</v>
      </c>
      <c r="AA96" s="30">
        <v>1</v>
      </c>
      <c r="AB96" s="30">
        <v>1</v>
      </c>
    </row>
    <row r="97" spans="2:28" x14ac:dyDescent="0.35">
      <c r="B97" t="s">
        <v>89</v>
      </c>
      <c r="C97" s="30" t="s">
        <v>126</v>
      </c>
      <c r="D97" s="30" t="s">
        <v>91</v>
      </c>
      <c r="E97" s="30">
        <v>1</v>
      </c>
      <c r="F97" s="30">
        <v>1</v>
      </c>
      <c r="G97" s="30">
        <v>1</v>
      </c>
      <c r="H97" s="30">
        <v>1</v>
      </c>
      <c r="I97" s="30">
        <v>1</v>
      </c>
      <c r="J97" s="30">
        <v>1</v>
      </c>
      <c r="K97" s="30">
        <v>1</v>
      </c>
      <c r="L97" s="30">
        <v>1</v>
      </c>
      <c r="M97" s="30">
        <v>1</v>
      </c>
      <c r="N97" s="30">
        <v>1</v>
      </c>
      <c r="O97" s="30">
        <v>1</v>
      </c>
      <c r="P97" s="30">
        <v>1</v>
      </c>
      <c r="Q97" s="30">
        <v>1</v>
      </c>
      <c r="R97" s="30">
        <v>1</v>
      </c>
      <c r="S97" s="30">
        <v>1</v>
      </c>
      <c r="T97" s="30">
        <v>1</v>
      </c>
      <c r="U97" s="30">
        <v>1</v>
      </c>
      <c r="V97" s="30">
        <v>1</v>
      </c>
      <c r="W97" s="30">
        <v>1</v>
      </c>
      <c r="X97" s="30">
        <v>1</v>
      </c>
      <c r="Y97" s="30">
        <v>1</v>
      </c>
      <c r="Z97" s="30">
        <v>1</v>
      </c>
      <c r="AA97" s="30">
        <v>1</v>
      </c>
      <c r="AB97" s="30">
        <v>1</v>
      </c>
    </row>
    <row r="98" spans="2:28" x14ac:dyDescent="0.35">
      <c r="C98" s="30"/>
      <c r="D98" s="30" t="s">
        <v>92</v>
      </c>
      <c r="E98" s="30">
        <v>1</v>
      </c>
      <c r="F98" s="30">
        <v>1</v>
      </c>
      <c r="G98" s="30">
        <v>1</v>
      </c>
      <c r="H98" s="30">
        <v>1</v>
      </c>
      <c r="I98" s="30">
        <v>1</v>
      </c>
      <c r="J98" s="30">
        <v>1</v>
      </c>
      <c r="K98" s="30">
        <v>1</v>
      </c>
      <c r="L98" s="30">
        <v>1</v>
      </c>
      <c r="M98" s="30">
        <v>1</v>
      </c>
      <c r="N98" s="30">
        <v>1</v>
      </c>
      <c r="O98" s="30">
        <v>1</v>
      </c>
      <c r="P98" s="30">
        <v>1</v>
      </c>
      <c r="Q98" s="30">
        <v>1</v>
      </c>
      <c r="R98" s="30">
        <v>1</v>
      </c>
      <c r="S98" s="30">
        <v>1</v>
      </c>
      <c r="T98" s="30">
        <v>1</v>
      </c>
      <c r="U98" s="30">
        <v>1</v>
      </c>
      <c r="V98" s="30">
        <v>1</v>
      </c>
      <c r="W98" s="30">
        <v>1</v>
      </c>
      <c r="X98" s="30">
        <v>1</v>
      </c>
      <c r="Y98" s="30">
        <v>1</v>
      </c>
      <c r="Z98" s="30">
        <v>1</v>
      </c>
      <c r="AA98" s="30">
        <v>1</v>
      </c>
      <c r="AB98" s="30">
        <v>1</v>
      </c>
    </row>
    <row r="99" spans="2:28" x14ac:dyDescent="0.35">
      <c r="C99" s="30"/>
      <c r="D99" s="30" t="s">
        <v>93</v>
      </c>
      <c r="E99" s="30">
        <v>1</v>
      </c>
      <c r="F99" s="30">
        <v>1</v>
      </c>
      <c r="G99" s="30">
        <v>1</v>
      </c>
      <c r="H99" s="30">
        <v>1</v>
      </c>
      <c r="I99" s="30">
        <v>1</v>
      </c>
      <c r="J99" s="30">
        <v>1</v>
      </c>
      <c r="K99" s="30">
        <v>1</v>
      </c>
      <c r="L99" s="30">
        <v>1</v>
      </c>
      <c r="M99" s="30">
        <v>1</v>
      </c>
      <c r="N99" s="30">
        <v>1</v>
      </c>
      <c r="O99" s="30">
        <v>1</v>
      </c>
      <c r="P99" s="30">
        <v>1</v>
      </c>
      <c r="Q99" s="30">
        <v>1</v>
      </c>
      <c r="R99" s="30">
        <v>1</v>
      </c>
      <c r="S99" s="30">
        <v>1</v>
      </c>
      <c r="T99" s="30">
        <v>1</v>
      </c>
      <c r="U99" s="30">
        <v>1</v>
      </c>
      <c r="V99" s="30">
        <v>1</v>
      </c>
      <c r="W99" s="30">
        <v>1</v>
      </c>
      <c r="X99" s="30">
        <v>1</v>
      </c>
      <c r="Y99" s="30">
        <v>1</v>
      </c>
      <c r="Z99" s="30">
        <v>1</v>
      </c>
      <c r="AA99" s="30">
        <v>1</v>
      </c>
      <c r="AB99" s="30">
        <v>1</v>
      </c>
    </row>
    <row r="100" spans="2:28" x14ac:dyDescent="0.35">
      <c r="C100" s="30"/>
      <c r="D100" s="30" t="s">
        <v>94</v>
      </c>
      <c r="E100" s="30">
        <v>1</v>
      </c>
      <c r="F100" s="30">
        <v>1</v>
      </c>
      <c r="G100" s="30">
        <v>1</v>
      </c>
      <c r="H100" s="30">
        <v>1</v>
      </c>
      <c r="I100" s="30">
        <v>1</v>
      </c>
      <c r="J100" s="30">
        <v>1</v>
      </c>
      <c r="K100" s="30">
        <v>1</v>
      </c>
      <c r="L100" s="30">
        <v>1</v>
      </c>
      <c r="M100" s="30">
        <v>1</v>
      </c>
      <c r="N100" s="30">
        <v>1</v>
      </c>
      <c r="O100" s="30">
        <v>1</v>
      </c>
      <c r="P100" s="30">
        <v>1</v>
      </c>
      <c r="Q100" s="30">
        <v>1</v>
      </c>
      <c r="R100" s="30">
        <v>1</v>
      </c>
      <c r="S100" s="30">
        <v>1</v>
      </c>
      <c r="T100" s="30">
        <v>1</v>
      </c>
      <c r="U100" s="30">
        <v>1</v>
      </c>
      <c r="V100" s="30">
        <v>1</v>
      </c>
      <c r="W100" s="30">
        <v>1</v>
      </c>
      <c r="X100" s="30">
        <v>1</v>
      </c>
      <c r="Y100" s="30">
        <v>1</v>
      </c>
      <c r="Z100" s="30">
        <v>1</v>
      </c>
      <c r="AA100" s="30">
        <v>1</v>
      </c>
      <c r="AB100" s="30">
        <v>1</v>
      </c>
    </row>
    <row r="101" spans="2:28" x14ac:dyDescent="0.35">
      <c r="C101" s="30"/>
      <c r="D101" s="30" t="s">
        <v>95</v>
      </c>
      <c r="E101" s="30">
        <v>1</v>
      </c>
      <c r="F101" s="30">
        <v>1</v>
      </c>
      <c r="G101" s="30">
        <v>1</v>
      </c>
      <c r="H101" s="30">
        <v>1</v>
      </c>
      <c r="I101" s="30">
        <v>1</v>
      </c>
      <c r="J101" s="30">
        <v>1</v>
      </c>
      <c r="K101" s="30">
        <v>1</v>
      </c>
      <c r="L101" s="30">
        <v>1</v>
      </c>
      <c r="M101" s="30">
        <v>1</v>
      </c>
      <c r="N101" s="30">
        <v>1</v>
      </c>
      <c r="O101" s="30">
        <v>1</v>
      </c>
      <c r="P101" s="30">
        <v>1</v>
      </c>
      <c r="Q101" s="30">
        <v>1</v>
      </c>
      <c r="R101" s="30">
        <v>1</v>
      </c>
      <c r="S101" s="30">
        <v>1</v>
      </c>
      <c r="T101" s="30">
        <v>1</v>
      </c>
      <c r="U101" s="30">
        <v>1</v>
      </c>
      <c r="V101" s="30">
        <v>1</v>
      </c>
      <c r="W101" s="30">
        <v>1</v>
      </c>
      <c r="X101" s="30">
        <v>1</v>
      </c>
      <c r="Y101" s="30">
        <v>1</v>
      </c>
      <c r="Z101" s="30">
        <v>1</v>
      </c>
      <c r="AA101" s="30">
        <v>1</v>
      </c>
      <c r="AB101" s="30">
        <v>1</v>
      </c>
    </row>
  </sheetData>
  <phoneticPr fontId="5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45E6E-5E0C-49E9-8BD5-FB34E65D1C6A}">
  <sheetPr codeName="Sheet7">
    <tabColor theme="9"/>
  </sheetPr>
  <dimension ref="A1:AB90"/>
  <sheetViews>
    <sheetView zoomScaleNormal="100" workbookViewId="0"/>
  </sheetViews>
  <sheetFormatPr defaultRowHeight="14.5" x14ac:dyDescent="0.35"/>
  <cols>
    <col min="1" max="1" width="28.1796875" customWidth="1"/>
    <col min="2" max="2" width="18" customWidth="1"/>
    <col min="3" max="3" width="23.26953125" bestFit="1" customWidth="1"/>
    <col min="4" max="4" width="33.26953125" bestFit="1" customWidth="1"/>
  </cols>
  <sheetData>
    <row r="1" spans="1:28" x14ac:dyDescent="0.35">
      <c r="A1" s="42" t="s">
        <v>136</v>
      </c>
    </row>
    <row r="2" spans="1:28" x14ac:dyDescent="0.35">
      <c r="A2" s="8" t="s">
        <v>60</v>
      </c>
      <c r="B2" s="9" t="s">
        <v>61</v>
      </c>
      <c r="C2" s="9" t="s">
        <v>62</v>
      </c>
      <c r="D2" s="9" t="s">
        <v>63</v>
      </c>
      <c r="E2" s="10" t="s">
        <v>64</v>
      </c>
      <c r="F2" s="10" t="s">
        <v>65</v>
      </c>
      <c r="G2" s="10" t="s">
        <v>66</v>
      </c>
      <c r="H2" s="10" t="s">
        <v>67</v>
      </c>
      <c r="I2" s="10" t="s">
        <v>68</v>
      </c>
      <c r="J2" s="10" t="s">
        <v>69</v>
      </c>
      <c r="K2" s="10" t="s">
        <v>70</v>
      </c>
      <c r="L2" s="10" t="s">
        <v>71</v>
      </c>
      <c r="M2" s="10" t="s">
        <v>72</v>
      </c>
      <c r="N2" s="10" t="s">
        <v>73</v>
      </c>
      <c r="O2" s="10" t="s">
        <v>74</v>
      </c>
      <c r="P2" s="10" t="s">
        <v>75</v>
      </c>
      <c r="Q2" s="10" t="s">
        <v>76</v>
      </c>
      <c r="R2" s="10" t="s">
        <v>77</v>
      </c>
      <c r="S2" s="10" t="s">
        <v>78</v>
      </c>
      <c r="T2" s="10" t="s">
        <v>79</v>
      </c>
      <c r="U2" s="10" t="s">
        <v>80</v>
      </c>
      <c r="V2" s="10" t="s">
        <v>81</v>
      </c>
      <c r="W2" s="10" t="s">
        <v>82</v>
      </c>
      <c r="X2" s="10" t="s">
        <v>83</v>
      </c>
      <c r="Y2" s="10" t="s">
        <v>84</v>
      </c>
      <c r="Z2" s="10" t="s">
        <v>85</v>
      </c>
      <c r="AA2" s="10" t="s">
        <v>86</v>
      </c>
      <c r="AB2" s="11" t="s">
        <v>87</v>
      </c>
    </row>
    <row r="3" spans="1:28" x14ac:dyDescent="0.35">
      <c r="B3" s="15"/>
    </row>
    <row r="4" spans="1:28" x14ac:dyDescent="0.35">
      <c r="A4" t="s">
        <v>137</v>
      </c>
      <c r="B4" t="s">
        <v>89</v>
      </c>
      <c r="C4" t="s">
        <v>125</v>
      </c>
      <c r="D4" t="s">
        <v>91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0.95</v>
      </c>
      <c r="O4" s="30">
        <v>0.95</v>
      </c>
      <c r="P4" s="30">
        <v>0.95</v>
      </c>
      <c r="Q4" s="30">
        <v>0.95</v>
      </c>
      <c r="R4" s="30">
        <v>0.95</v>
      </c>
      <c r="S4" s="30">
        <v>0.95</v>
      </c>
      <c r="T4" s="30">
        <v>0.35</v>
      </c>
      <c r="U4" s="30">
        <v>0.35</v>
      </c>
      <c r="V4" s="30">
        <v>0.35</v>
      </c>
      <c r="W4" s="30">
        <v>0.35</v>
      </c>
      <c r="X4" s="30">
        <v>0.35</v>
      </c>
      <c r="Y4" s="30">
        <v>0</v>
      </c>
      <c r="Z4" s="30">
        <v>0</v>
      </c>
      <c r="AA4" s="30">
        <v>0</v>
      </c>
      <c r="AB4" s="30">
        <v>0</v>
      </c>
    </row>
    <row r="5" spans="1:28" x14ac:dyDescent="0.35">
      <c r="A5" s="14"/>
      <c r="D5" t="s">
        <v>92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</row>
    <row r="6" spans="1:28" x14ac:dyDescent="0.35">
      <c r="A6" s="14"/>
      <c r="D6" t="s">
        <v>93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</row>
    <row r="7" spans="1:28" x14ac:dyDescent="0.35">
      <c r="D7" t="s">
        <v>94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</row>
    <row r="8" spans="1:28" x14ac:dyDescent="0.35">
      <c r="D8" t="s">
        <v>95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0.95</v>
      </c>
      <c r="O8" s="30">
        <v>0.95</v>
      </c>
      <c r="P8" s="30">
        <v>0.95</v>
      </c>
      <c r="Q8" s="30">
        <v>0.95</v>
      </c>
      <c r="R8" s="30">
        <v>0.95</v>
      </c>
      <c r="S8" s="30">
        <v>0.95</v>
      </c>
      <c r="T8" s="30">
        <v>0.35</v>
      </c>
      <c r="U8" s="30">
        <v>0.35</v>
      </c>
      <c r="V8" s="30">
        <v>0.35</v>
      </c>
      <c r="W8" s="30">
        <v>0.35</v>
      </c>
      <c r="X8" s="30">
        <v>0.35</v>
      </c>
      <c r="Y8" s="30">
        <v>0</v>
      </c>
      <c r="Z8" s="30">
        <v>0</v>
      </c>
      <c r="AA8" s="30">
        <v>0</v>
      </c>
      <c r="AB8" s="30">
        <v>0</v>
      </c>
    </row>
    <row r="9" spans="1:28" x14ac:dyDescent="0.35">
      <c r="B9" t="s">
        <v>89</v>
      </c>
      <c r="C9" t="s">
        <v>126</v>
      </c>
      <c r="D9" t="s">
        <v>91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</row>
    <row r="10" spans="1:28" x14ac:dyDescent="0.35">
      <c r="D10" t="s">
        <v>92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</row>
    <row r="11" spans="1:28" x14ac:dyDescent="0.35">
      <c r="D11" t="s">
        <v>93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</row>
    <row r="12" spans="1:28" x14ac:dyDescent="0.35">
      <c r="D12" t="s">
        <v>94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</row>
    <row r="13" spans="1:28" x14ac:dyDescent="0.35">
      <c r="D13" t="s">
        <v>95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0.95</v>
      </c>
      <c r="O13" s="30">
        <v>0.95</v>
      </c>
      <c r="P13" s="30">
        <v>0.95</v>
      </c>
      <c r="Q13" s="30">
        <v>0.95</v>
      </c>
      <c r="R13" s="30">
        <v>0.95</v>
      </c>
      <c r="S13" s="30">
        <v>0.95</v>
      </c>
      <c r="T13" s="30">
        <v>0.35</v>
      </c>
      <c r="U13" s="30">
        <v>0.35</v>
      </c>
      <c r="V13" s="30">
        <v>0.35</v>
      </c>
      <c r="W13" s="30">
        <v>0.35</v>
      </c>
      <c r="X13" s="30">
        <v>0.35</v>
      </c>
      <c r="Y13" s="30">
        <v>0</v>
      </c>
      <c r="Z13" s="30">
        <v>0</v>
      </c>
      <c r="AA13" s="30">
        <v>0</v>
      </c>
      <c r="AB13" s="30">
        <v>0</v>
      </c>
    </row>
    <row r="14" spans="1:28" x14ac:dyDescent="0.35"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x14ac:dyDescent="0.35">
      <c r="A15" t="s">
        <v>138</v>
      </c>
      <c r="B15" t="s">
        <v>89</v>
      </c>
      <c r="C15" t="s">
        <v>125</v>
      </c>
      <c r="D15" t="s">
        <v>91</v>
      </c>
      <c r="E15" s="30">
        <v>0.1</v>
      </c>
      <c r="F15" s="30">
        <v>0.1</v>
      </c>
      <c r="G15" s="30">
        <v>0.1</v>
      </c>
      <c r="H15" s="30">
        <v>0.1</v>
      </c>
      <c r="I15" s="30">
        <v>0.1</v>
      </c>
      <c r="J15" s="30">
        <v>0.1</v>
      </c>
      <c r="K15" s="30">
        <v>0.1</v>
      </c>
      <c r="L15" s="30">
        <v>0.1</v>
      </c>
      <c r="M15" s="30">
        <v>0.15</v>
      </c>
      <c r="N15" s="30">
        <v>0.15</v>
      </c>
      <c r="O15" s="30">
        <v>0.25</v>
      </c>
      <c r="P15" s="30">
        <v>0.25</v>
      </c>
      <c r="Q15" s="30">
        <v>0.25</v>
      </c>
      <c r="R15" s="30">
        <v>0.15</v>
      </c>
      <c r="S15" s="30">
        <v>0.15</v>
      </c>
      <c r="T15" s="30">
        <v>0.1</v>
      </c>
      <c r="U15" s="30">
        <v>0.1</v>
      </c>
      <c r="V15" s="30">
        <v>0.1</v>
      </c>
      <c r="W15" s="30">
        <v>0.1</v>
      </c>
      <c r="X15" s="30">
        <v>0.1</v>
      </c>
      <c r="Y15" s="30">
        <v>0.1</v>
      </c>
      <c r="Z15" s="30">
        <v>0.1</v>
      </c>
      <c r="AA15" s="30">
        <v>0.1</v>
      </c>
      <c r="AB15" s="30">
        <v>0.1</v>
      </c>
    </row>
    <row r="16" spans="1:28" x14ac:dyDescent="0.35">
      <c r="D16" t="s">
        <v>92</v>
      </c>
      <c r="E16" s="30">
        <v>0.1</v>
      </c>
      <c r="F16" s="30">
        <v>0.1</v>
      </c>
      <c r="G16" s="30">
        <v>0.1</v>
      </c>
      <c r="H16" s="30">
        <v>0.1</v>
      </c>
      <c r="I16" s="30">
        <v>0.1</v>
      </c>
      <c r="J16" s="30">
        <v>0.1</v>
      </c>
      <c r="K16" s="30">
        <v>0.1</v>
      </c>
      <c r="L16" s="30">
        <v>0.1</v>
      </c>
      <c r="M16" s="30">
        <v>0.1</v>
      </c>
      <c r="N16" s="30">
        <v>0.1</v>
      </c>
      <c r="O16" s="30">
        <v>0.1</v>
      </c>
      <c r="P16" s="30">
        <v>0.1</v>
      </c>
      <c r="Q16" s="30">
        <v>0.1</v>
      </c>
      <c r="R16" s="30">
        <v>0.1</v>
      </c>
      <c r="S16" s="30">
        <v>0.1</v>
      </c>
      <c r="T16" s="30">
        <v>0.1</v>
      </c>
      <c r="U16" s="30">
        <v>0.1</v>
      </c>
      <c r="V16" s="30">
        <v>0.1</v>
      </c>
      <c r="W16" s="30">
        <v>0.1</v>
      </c>
      <c r="X16" s="30">
        <v>0.1</v>
      </c>
      <c r="Y16" s="30">
        <v>0.1</v>
      </c>
      <c r="Z16" s="30">
        <v>0.1</v>
      </c>
      <c r="AA16" s="30">
        <v>0.1</v>
      </c>
      <c r="AB16" s="30">
        <v>0.1</v>
      </c>
    </row>
    <row r="17" spans="1:28" x14ac:dyDescent="0.35">
      <c r="D17" t="s">
        <v>93</v>
      </c>
      <c r="E17" s="30">
        <v>0.1</v>
      </c>
      <c r="F17" s="30">
        <v>0.1</v>
      </c>
      <c r="G17" s="30">
        <v>0.1</v>
      </c>
      <c r="H17" s="30">
        <v>0.1</v>
      </c>
      <c r="I17" s="30">
        <v>0.1</v>
      </c>
      <c r="J17" s="30">
        <v>0.1</v>
      </c>
      <c r="K17" s="30">
        <v>0.1</v>
      </c>
      <c r="L17" s="30">
        <v>0.1</v>
      </c>
      <c r="M17" s="30">
        <v>0.1</v>
      </c>
      <c r="N17" s="30">
        <v>0.1</v>
      </c>
      <c r="O17" s="30">
        <v>0.1</v>
      </c>
      <c r="P17" s="30">
        <v>0.1</v>
      </c>
      <c r="Q17" s="30">
        <v>0.1</v>
      </c>
      <c r="R17" s="30">
        <v>0.1</v>
      </c>
      <c r="S17" s="30">
        <v>0.1</v>
      </c>
      <c r="T17" s="30">
        <v>0.1</v>
      </c>
      <c r="U17" s="30">
        <v>0.1</v>
      </c>
      <c r="V17" s="30">
        <v>0.1</v>
      </c>
      <c r="W17" s="30">
        <v>0.1</v>
      </c>
      <c r="X17" s="30">
        <v>0.1</v>
      </c>
      <c r="Y17" s="30">
        <v>0.1</v>
      </c>
      <c r="Z17" s="30">
        <v>0.1</v>
      </c>
      <c r="AA17" s="30">
        <v>0.1</v>
      </c>
      <c r="AB17" s="30">
        <v>0.1</v>
      </c>
    </row>
    <row r="18" spans="1:28" x14ac:dyDescent="0.35">
      <c r="D18" t="s">
        <v>94</v>
      </c>
      <c r="E18" s="30">
        <v>0.1</v>
      </c>
      <c r="F18" s="30">
        <v>0.1</v>
      </c>
      <c r="G18" s="30">
        <v>0.1</v>
      </c>
      <c r="H18" s="30">
        <v>0.1</v>
      </c>
      <c r="I18" s="30">
        <v>0.1</v>
      </c>
      <c r="J18" s="30">
        <v>0.1</v>
      </c>
      <c r="K18" s="30">
        <v>0.1</v>
      </c>
      <c r="L18" s="30">
        <v>0.1</v>
      </c>
      <c r="M18" s="30">
        <v>0.1</v>
      </c>
      <c r="N18" s="30">
        <v>0.1</v>
      </c>
      <c r="O18" s="30">
        <v>0.1</v>
      </c>
      <c r="P18" s="30">
        <v>0.1</v>
      </c>
      <c r="Q18" s="30">
        <v>0.1</v>
      </c>
      <c r="R18" s="30">
        <v>0.1</v>
      </c>
      <c r="S18" s="30">
        <v>0.1</v>
      </c>
      <c r="T18" s="30">
        <v>0.1</v>
      </c>
      <c r="U18" s="30">
        <v>0.1</v>
      </c>
      <c r="V18" s="30">
        <v>0.1</v>
      </c>
      <c r="W18" s="30">
        <v>0.1</v>
      </c>
      <c r="X18" s="30">
        <v>0.1</v>
      </c>
      <c r="Y18" s="30">
        <v>0.1</v>
      </c>
      <c r="Z18" s="30">
        <v>0.1</v>
      </c>
      <c r="AA18" s="30">
        <v>0.1</v>
      </c>
      <c r="AB18" s="30">
        <v>0.1</v>
      </c>
    </row>
    <row r="19" spans="1:28" x14ac:dyDescent="0.35">
      <c r="D19" t="s">
        <v>95</v>
      </c>
      <c r="E19" s="30">
        <v>0.1</v>
      </c>
      <c r="F19" s="30">
        <v>0.1</v>
      </c>
      <c r="G19" s="30">
        <v>0.1</v>
      </c>
      <c r="H19" s="30">
        <v>0.1</v>
      </c>
      <c r="I19" s="30">
        <v>0.1</v>
      </c>
      <c r="J19" s="30">
        <v>0.1</v>
      </c>
      <c r="K19" s="30">
        <v>0.1</v>
      </c>
      <c r="L19" s="30">
        <v>0.1</v>
      </c>
      <c r="M19" s="30">
        <v>0.15</v>
      </c>
      <c r="N19" s="30">
        <v>0.15</v>
      </c>
      <c r="O19" s="30">
        <v>0.25</v>
      </c>
      <c r="P19" s="30">
        <v>0.25</v>
      </c>
      <c r="Q19" s="30">
        <v>0.25</v>
      </c>
      <c r="R19" s="30">
        <v>0.15</v>
      </c>
      <c r="S19" s="30">
        <v>0.15</v>
      </c>
      <c r="T19" s="30">
        <v>0.1</v>
      </c>
      <c r="U19" s="30">
        <v>0.1</v>
      </c>
      <c r="V19" s="30">
        <v>0.1</v>
      </c>
      <c r="W19" s="30">
        <v>0.1</v>
      </c>
      <c r="X19" s="30">
        <v>0.1</v>
      </c>
      <c r="Y19" s="30">
        <v>0.1</v>
      </c>
      <c r="Z19" s="30">
        <v>0.1</v>
      </c>
      <c r="AA19" s="30">
        <v>0.1</v>
      </c>
      <c r="AB19" s="30">
        <v>0.1</v>
      </c>
    </row>
    <row r="20" spans="1:28" x14ac:dyDescent="0.35">
      <c r="B20" t="s">
        <v>89</v>
      </c>
      <c r="C20" t="s">
        <v>126</v>
      </c>
      <c r="D20" t="s">
        <v>91</v>
      </c>
      <c r="E20" s="30">
        <v>0.1</v>
      </c>
      <c r="F20" s="30">
        <v>0.1</v>
      </c>
      <c r="G20" s="30">
        <v>0.1</v>
      </c>
      <c r="H20" s="30">
        <v>0.1</v>
      </c>
      <c r="I20" s="30">
        <v>0.1</v>
      </c>
      <c r="J20" s="30">
        <v>0.1</v>
      </c>
      <c r="K20" s="30">
        <v>0.1</v>
      </c>
      <c r="L20" s="30">
        <v>0.1</v>
      </c>
      <c r="M20" s="30">
        <v>0.1</v>
      </c>
      <c r="N20" s="30">
        <v>0.1</v>
      </c>
      <c r="O20" s="30">
        <v>0.1</v>
      </c>
      <c r="P20" s="30">
        <v>0.1</v>
      </c>
      <c r="Q20" s="30">
        <v>0.1</v>
      </c>
      <c r="R20" s="30">
        <v>0.1</v>
      </c>
      <c r="S20" s="30">
        <v>0.1</v>
      </c>
      <c r="T20" s="30">
        <v>0.1</v>
      </c>
      <c r="U20" s="30">
        <v>0.1</v>
      </c>
      <c r="V20" s="30">
        <v>0.1</v>
      </c>
      <c r="W20" s="30">
        <v>0.1</v>
      </c>
      <c r="X20" s="30">
        <v>0.1</v>
      </c>
      <c r="Y20" s="30">
        <v>0.1</v>
      </c>
      <c r="Z20" s="30">
        <v>0.1</v>
      </c>
      <c r="AA20" s="30">
        <v>0.1</v>
      </c>
      <c r="AB20" s="30">
        <v>0.1</v>
      </c>
    </row>
    <row r="21" spans="1:28" x14ac:dyDescent="0.35">
      <c r="D21" t="s">
        <v>92</v>
      </c>
      <c r="E21" s="30">
        <v>0.1</v>
      </c>
      <c r="F21" s="30">
        <v>0.1</v>
      </c>
      <c r="G21" s="30">
        <v>0.1</v>
      </c>
      <c r="H21" s="30">
        <v>0.1</v>
      </c>
      <c r="I21" s="30">
        <v>0.1</v>
      </c>
      <c r="J21" s="30">
        <v>0.1</v>
      </c>
      <c r="K21" s="30">
        <v>0.1</v>
      </c>
      <c r="L21" s="30">
        <v>0.1</v>
      </c>
      <c r="M21" s="30">
        <v>0.1</v>
      </c>
      <c r="N21" s="30">
        <v>0.1</v>
      </c>
      <c r="O21" s="30">
        <v>0.1</v>
      </c>
      <c r="P21" s="30">
        <v>0.1</v>
      </c>
      <c r="Q21" s="30">
        <v>0.1</v>
      </c>
      <c r="R21" s="30">
        <v>0.1</v>
      </c>
      <c r="S21" s="30">
        <v>0.1</v>
      </c>
      <c r="T21" s="30">
        <v>0.1</v>
      </c>
      <c r="U21" s="30">
        <v>0.1</v>
      </c>
      <c r="V21" s="30">
        <v>0.1</v>
      </c>
      <c r="W21" s="30">
        <v>0.1</v>
      </c>
      <c r="X21" s="30">
        <v>0.1</v>
      </c>
      <c r="Y21" s="30">
        <v>0.1</v>
      </c>
      <c r="Z21" s="30">
        <v>0.1</v>
      </c>
      <c r="AA21" s="30">
        <v>0.1</v>
      </c>
      <c r="AB21" s="30">
        <v>0.1</v>
      </c>
    </row>
    <row r="22" spans="1:28" x14ac:dyDescent="0.35">
      <c r="D22" t="s">
        <v>93</v>
      </c>
      <c r="E22" s="30">
        <v>0.1</v>
      </c>
      <c r="F22" s="30">
        <v>0.1</v>
      </c>
      <c r="G22" s="30">
        <v>0.1</v>
      </c>
      <c r="H22" s="30">
        <v>0.1</v>
      </c>
      <c r="I22" s="30">
        <v>0.1</v>
      </c>
      <c r="J22" s="30">
        <v>0.1</v>
      </c>
      <c r="K22" s="30">
        <v>0.1</v>
      </c>
      <c r="L22" s="30">
        <v>0.1</v>
      </c>
      <c r="M22" s="30">
        <v>0.1</v>
      </c>
      <c r="N22" s="30">
        <v>0.1</v>
      </c>
      <c r="O22" s="30">
        <v>0.1</v>
      </c>
      <c r="P22" s="30">
        <v>0.1</v>
      </c>
      <c r="Q22" s="30">
        <v>0.1</v>
      </c>
      <c r="R22" s="30">
        <v>0.1</v>
      </c>
      <c r="S22" s="30">
        <v>0.1</v>
      </c>
      <c r="T22" s="30">
        <v>0.1</v>
      </c>
      <c r="U22" s="30">
        <v>0.1</v>
      </c>
      <c r="V22" s="30">
        <v>0.1</v>
      </c>
      <c r="W22" s="30">
        <v>0.1</v>
      </c>
      <c r="X22" s="30">
        <v>0.1</v>
      </c>
      <c r="Y22" s="30">
        <v>0.1</v>
      </c>
      <c r="Z22" s="30">
        <v>0.1</v>
      </c>
      <c r="AA22" s="30">
        <v>0.1</v>
      </c>
      <c r="AB22" s="30">
        <v>0.1</v>
      </c>
    </row>
    <row r="23" spans="1:28" x14ac:dyDescent="0.35">
      <c r="D23" t="s">
        <v>94</v>
      </c>
      <c r="E23" s="30">
        <v>0.1</v>
      </c>
      <c r="F23" s="30">
        <v>0.1</v>
      </c>
      <c r="G23" s="30">
        <v>0.1</v>
      </c>
      <c r="H23" s="30">
        <v>0.1</v>
      </c>
      <c r="I23" s="30">
        <v>0.1</v>
      </c>
      <c r="J23" s="30">
        <v>0.1</v>
      </c>
      <c r="K23" s="30">
        <v>0.1</v>
      </c>
      <c r="L23" s="30">
        <v>0.1</v>
      </c>
      <c r="M23" s="30">
        <v>0.1</v>
      </c>
      <c r="N23" s="30">
        <v>0.1</v>
      </c>
      <c r="O23" s="30">
        <v>0.1</v>
      </c>
      <c r="P23" s="30">
        <v>0.1</v>
      </c>
      <c r="Q23" s="30">
        <v>0.1</v>
      </c>
      <c r="R23" s="30">
        <v>0.1</v>
      </c>
      <c r="S23" s="30">
        <v>0.1</v>
      </c>
      <c r="T23" s="30">
        <v>0.1</v>
      </c>
      <c r="U23" s="30">
        <v>0.1</v>
      </c>
      <c r="V23" s="30">
        <v>0.1</v>
      </c>
      <c r="W23" s="30">
        <v>0.1</v>
      </c>
      <c r="X23" s="30">
        <v>0.1</v>
      </c>
      <c r="Y23" s="30">
        <v>0.1</v>
      </c>
      <c r="Z23" s="30">
        <v>0.1</v>
      </c>
      <c r="AA23" s="30">
        <v>0.1</v>
      </c>
      <c r="AB23" s="30">
        <v>0.1</v>
      </c>
    </row>
    <row r="24" spans="1:28" x14ac:dyDescent="0.35">
      <c r="D24" t="s">
        <v>95</v>
      </c>
      <c r="E24" s="30">
        <v>0.1</v>
      </c>
      <c r="F24" s="30">
        <v>0.1</v>
      </c>
      <c r="G24" s="30">
        <v>0.1</v>
      </c>
      <c r="H24" s="30">
        <v>0.1</v>
      </c>
      <c r="I24" s="30">
        <v>0.1</v>
      </c>
      <c r="J24" s="30">
        <v>0.1</v>
      </c>
      <c r="K24" s="30">
        <v>0.1</v>
      </c>
      <c r="L24" s="30">
        <v>0.1</v>
      </c>
      <c r="M24" s="30">
        <v>0.15</v>
      </c>
      <c r="N24" s="30">
        <v>0.15</v>
      </c>
      <c r="O24" s="30">
        <v>0.25</v>
      </c>
      <c r="P24" s="30">
        <v>0.25</v>
      </c>
      <c r="Q24" s="30">
        <v>0.25</v>
      </c>
      <c r="R24" s="30">
        <v>0.15</v>
      </c>
      <c r="S24" s="30">
        <v>0.15</v>
      </c>
      <c r="T24" s="30">
        <v>0.1</v>
      </c>
      <c r="U24" s="30">
        <v>0.1</v>
      </c>
      <c r="V24" s="30">
        <v>0.1</v>
      </c>
      <c r="W24" s="30">
        <v>0.1</v>
      </c>
      <c r="X24" s="30">
        <v>0.1</v>
      </c>
      <c r="Y24" s="30">
        <v>0.1</v>
      </c>
      <c r="Z24" s="30">
        <v>0.1</v>
      </c>
      <c r="AA24" s="30">
        <v>0.1</v>
      </c>
      <c r="AB24" s="30">
        <v>0.1</v>
      </c>
    </row>
    <row r="25" spans="1:28" x14ac:dyDescent="0.35"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spans="1:28" x14ac:dyDescent="0.35">
      <c r="A26" t="s">
        <v>139</v>
      </c>
      <c r="B26" t="s">
        <v>89</v>
      </c>
      <c r="C26" t="s">
        <v>125</v>
      </c>
      <c r="D26" t="s">
        <v>91</v>
      </c>
      <c r="E26" s="63">
        <v>0.17730000000000001</v>
      </c>
      <c r="F26" s="63">
        <v>0.17730000000000001</v>
      </c>
      <c r="G26" s="63">
        <v>0.17730000000000001</v>
      </c>
      <c r="H26" s="63">
        <v>0.17730000000000001</v>
      </c>
      <c r="I26" s="63">
        <v>0.17730000000000001</v>
      </c>
      <c r="J26" s="63">
        <v>0.17730000000000001</v>
      </c>
      <c r="K26" s="63">
        <v>0.17730000000000001</v>
      </c>
      <c r="L26" s="63">
        <v>0.9</v>
      </c>
      <c r="M26" s="63">
        <v>0.9</v>
      </c>
      <c r="N26" s="63">
        <v>0.9</v>
      </c>
      <c r="O26" s="63">
        <v>0.9</v>
      </c>
      <c r="P26" s="63">
        <v>0.9</v>
      </c>
      <c r="Q26" s="63">
        <v>0.9</v>
      </c>
      <c r="R26" s="63">
        <v>0.9</v>
      </c>
      <c r="S26" s="63">
        <v>0.9</v>
      </c>
      <c r="T26" s="63">
        <v>0.9</v>
      </c>
      <c r="U26" s="63">
        <v>0.9</v>
      </c>
      <c r="V26" s="63">
        <v>0.9</v>
      </c>
      <c r="W26" s="63">
        <v>0.9</v>
      </c>
      <c r="X26" s="63">
        <v>0.9</v>
      </c>
      <c r="Y26" s="63">
        <v>0.9</v>
      </c>
      <c r="Z26" s="63">
        <v>0.17730000000000001</v>
      </c>
      <c r="AA26" s="63">
        <v>0.17730000000000001</v>
      </c>
      <c r="AB26" s="63">
        <v>0.17730000000000001</v>
      </c>
    </row>
    <row r="27" spans="1:28" x14ac:dyDescent="0.35">
      <c r="D27" t="s">
        <v>92</v>
      </c>
      <c r="E27" s="63">
        <v>0.17730000000000001</v>
      </c>
      <c r="F27" s="63">
        <v>0.17730000000000001</v>
      </c>
      <c r="G27" s="63">
        <v>0.17730000000000001</v>
      </c>
      <c r="H27" s="63">
        <v>0.17730000000000001</v>
      </c>
      <c r="I27" s="63">
        <v>0.17730000000000001</v>
      </c>
      <c r="J27" s="63">
        <v>0.17730000000000001</v>
      </c>
      <c r="K27" s="63">
        <v>0.17730000000000001</v>
      </c>
      <c r="L27" s="63">
        <v>0.17730000000000001</v>
      </c>
      <c r="M27" s="63">
        <v>0.17730000000000001</v>
      </c>
      <c r="N27" s="63">
        <v>0.17730000000000001</v>
      </c>
      <c r="O27" s="63">
        <v>0.17730000000000001</v>
      </c>
      <c r="P27" s="63">
        <v>0.17730000000000001</v>
      </c>
      <c r="Q27" s="63">
        <v>0.17730000000000001</v>
      </c>
      <c r="R27" s="63">
        <v>0.17730000000000001</v>
      </c>
      <c r="S27" s="63">
        <v>0.17730000000000001</v>
      </c>
      <c r="T27" s="63">
        <v>0.17730000000000001</v>
      </c>
      <c r="U27" s="63">
        <v>0.17730000000000001</v>
      </c>
      <c r="V27" s="63">
        <v>0.17730000000000001</v>
      </c>
      <c r="W27" s="63">
        <v>0.17730000000000001</v>
      </c>
      <c r="X27" s="63">
        <v>0.17730000000000001</v>
      </c>
      <c r="Y27" s="63">
        <v>0.17730000000000001</v>
      </c>
      <c r="Z27" s="63">
        <v>0.17730000000000001</v>
      </c>
      <c r="AA27" s="63">
        <v>0.17730000000000001</v>
      </c>
      <c r="AB27" s="63">
        <v>0.17730000000000001</v>
      </c>
    </row>
    <row r="28" spans="1:28" x14ac:dyDescent="0.35">
      <c r="D28" t="s">
        <v>93</v>
      </c>
      <c r="E28" s="63">
        <v>0.17730000000000001</v>
      </c>
      <c r="F28" s="63">
        <v>0.17730000000000001</v>
      </c>
      <c r="G28" s="63">
        <v>0.17730000000000001</v>
      </c>
      <c r="H28" s="63">
        <v>0.17730000000000001</v>
      </c>
      <c r="I28" s="63">
        <v>0.17730000000000001</v>
      </c>
      <c r="J28" s="63">
        <v>0.17730000000000001</v>
      </c>
      <c r="K28" s="63">
        <v>0.17730000000000001</v>
      </c>
      <c r="L28" s="63">
        <v>0.17730000000000001</v>
      </c>
      <c r="M28" s="63">
        <v>0.17730000000000001</v>
      </c>
      <c r="N28" s="63">
        <v>0.17730000000000001</v>
      </c>
      <c r="O28" s="63">
        <v>0.17730000000000001</v>
      </c>
      <c r="P28" s="63">
        <v>0.17730000000000001</v>
      </c>
      <c r="Q28" s="63">
        <v>0.17730000000000001</v>
      </c>
      <c r="R28" s="63">
        <v>0.17730000000000001</v>
      </c>
      <c r="S28" s="63">
        <v>0.17730000000000001</v>
      </c>
      <c r="T28" s="63">
        <v>0.17730000000000001</v>
      </c>
      <c r="U28" s="63">
        <v>0.17730000000000001</v>
      </c>
      <c r="V28" s="63">
        <v>0.17730000000000001</v>
      </c>
      <c r="W28" s="63">
        <v>0.17730000000000001</v>
      </c>
      <c r="X28" s="63">
        <v>0.17730000000000001</v>
      </c>
      <c r="Y28" s="63">
        <v>0.17730000000000001</v>
      </c>
      <c r="Z28" s="63">
        <v>0.17730000000000001</v>
      </c>
      <c r="AA28" s="63">
        <v>0.17730000000000001</v>
      </c>
      <c r="AB28" s="63">
        <v>0.17730000000000001</v>
      </c>
    </row>
    <row r="29" spans="1:28" x14ac:dyDescent="0.35">
      <c r="D29" t="s">
        <v>94</v>
      </c>
      <c r="E29" s="63">
        <v>0.17730000000000001</v>
      </c>
      <c r="F29" s="63">
        <v>0.17730000000000001</v>
      </c>
      <c r="G29" s="63">
        <v>0.17730000000000001</v>
      </c>
      <c r="H29" s="63">
        <v>0.17730000000000001</v>
      </c>
      <c r="I29" s="63">
        <v>0.17730000000000001</v>
      </c>
      <c r="J29" s="63">
        <v>0.17730000000000001</v>
      </c>
      <c r="K29" s="63">
        <v>0.17730000000000001</v>
      </c>
      <c r="L29" s="63">
        <v>0.17730000000000001</v>
      </c>
      <c r="M29" s="63">
        <v>0.17730000000000001</v>
      </c>
      <c r="N29" s="63">
        <v>0.17730000000000001</v>
      </c>
      <c r="O29" s="63">
        <v>0.17730000000000001</v>
      </c>
      <c r="P29" s="63">
        <v>0.17730000000000001</v>
      </c>
      <c r="Q29" s="63">
        <v>0.17730000000000001</v>
      </c>
      <c r="R29" s="63">
        <v>0.17730000000000001</v>
      </c>
      <c r="S29" s="63">
        <v>0.17730000000000001</v>
      </c>
      <c r="T29" s="63">
        <v>0.17730000000000001</v>
      </c>
      <c r="U29" s="63">
        <v>0.17730000000000001</v>
      </c>
      <c r="V29" s="63">
        <v>0.17730000000000001</v>
      </c>
      <c r="W29" s="63">
        <v>0.17730000000000001</v>
      </c>
      <c r="X29" s="63">
        <v>0.17730000000000001</v>
      </c>
      <c r="Y29" s="63">
        <v>0.17730000000000001</v>
      </c>
      <c r="Z29" s="63">
        <v>0.17730000000000001</v>
      </c>
      <c r="AA29" s="63">
        <v>0.17730000000000001</v>
      </c>
      <c r="AB29" s="63">
        <v>0.17730000000000001</v>
      </c>
    </row>
    <row r="30" spans="1:28" x14ac:dyDescent="0.35">
      <c r="D30" t="s">
        <v>95</v>
      </c>
      <c r="E30" s="63">
        <v>0.17730000000000001</v>
      </c>
      <c r="F30" s="63">
        <v>0.17730000000000001</v>
      </c>
      <c r="G30" s="63">
        <v>0.17730000000000001</v>
      </c>
      <c r="H30" s="63">
        <v>0.17730000000000001</v>
      </c>
      <c r="I30" s="63">
        <v>0.17730000000000001</v>
      </c>
      <c r="J30" s="63">
        <v>0.17730000000000001</v>
      </c>
      <c r="K30" s="63">
        <v>0.17730000000000001</v>
      </c>
      <c r="L30" s="63">
        <v>0.9</v>
      </c>
      <c r="M30" s="63">
        <v>0.9</v>
      </c>
      <c r="N30" s="63">
        <v>0.9</v>
      </c>
      <c r="O30" s="63">
        <v>0.9</v>
      </c>
      <c r="P30" s="63">
        <v>0.9</v>
      </c>
      <c r="Q30" s="63">
        <v>0.9</v>
      </c>
      <c r="R30" s="63">
        <v>0.9</v>
      </c>
      <c r="S30" s="63">
        <v>0.9</v>
      </c>
      <c r="T30" s="63">
        <v>0.9</v>
      </c>
      <c r="U30" s="63">
        <v>0.9</v>
      </c>
      <c r="V30" s="63">
        <v>0.9</v>
      </c>
      <c r="W30" s="63">
        <v>0.9</v>
      </c>
      <c r="X30" s="63">
        <v>0.9</v>
      </c>
      <c r="Y30" s="63">
        <v>0.9</v>
      </c>
      <c r="Z30" s="63">
        <v>0.17730000000000001</v>
      </c>
      <c r="AA30" s="63">
        <v>0.17730000000000001</v>
      </c>
      <c r="AB30" s="63">
        <v>0.17730000000000001</v>
      </c>
    </row>
    <row r="31" spans="1:28" x14ac:dyDescent="0.35">
      <c r="B31" t="s">
        <v>89</v>
      </c>
      <c r="C31" t="s">
        <v>126</v>
      </c>
      <c r="D31" t="s">
        <v>91</v>
      </c>
      <c r="E31" s="30">
        <v>0.1</v>
      </c>
      <c r="F31" s="30">
        <v>0.1</v>
      </c>
      <c r="G31" s="30">
        <v>0.1</v>
      </c>
      <c r="H31" s="30">
        <v>0.1</v>
      </c>
      <c r="I31" s="30">
        <v>0.1</v>
      </c>
      <c r="J31" s="30">
        <v>0.1</v>
      </c>
      <c r="K31" s="30">
        <v>0.1</v>
      </c>
      <c r="L31" s="30">
        <v>0.1</v>
      </c>
      <c r="M31" s="30">
        <v>0.1</v>
      </c>
      <c r="N31" s="30">
        <v>0.1</v>
      </c>
      <c r="O31" s="30">
        <v>0.1</v>
      </c>
      <c r="P31" s="30">
        <v>0.1</v>
      </c>
      <c r="Q31" s="30">
        <v>0.1</v>
      </c>
      <c r="R31" s="30">
        <v>0.1</v>
      </c>
      <c r="S31" s="30">
        <v>0.1</v>
      </c>
      <c r="T31" s="30">
        <v>0.1</v>
      </c>
      <c r="U31" s="30">
        <v>0.1</v>
      </c>
      <c r="V31" s="30">
        <v>0.1</v>
      </c>
      <c r="W31" s="30">
        <v>0.1</v>
      </c>
      <c r="X31" s="30">
        <v>0.1</v>
      </c>
      <c r="Y31" s="30">
        <v>0.1</v>
      </c>
      <c r="Z31" s="30">
        <v>0.1</v>
      </c>
      <c r="AA31" s="30">
        <v>0.1</v>
      </c>
      <c r="AB31" s="30">
        <v>0.1</v>
      </c>
    </row>
    <row r="32" spans="1:28" x14ac:dyDescent="0.35">
      <c r="D32" t="s">
        <v>92</v>
      </c>
      <c r="E32" s="30">
        <v>0.1</v>
      </c>
      <c r="F32" s="30">
        <v>0.1</v>
      </c>
      <c r="G32" s="30">
        <v>0.1</v>
      </c>
      <c r="H32" s="30">
        <v>0.1</v>
      </c>
      <c r="I32" s="30">
        <v>0.1</v>
      </c>
      <c r="J32" s="30">
        <v>0.1</v>
      </c>
      <c r="K32" s="30">
        <v>0.1</v>
      </c>
      <c r="L32" s="30">
        <v>0.1</v>
      </c>
      <c r="M32" s="30">
        <v>0.1</v>
      </c>
      <c r="N32" s="30">
        <v>0.1</v>
      </c>
      <c r="O32" s="30">
        <v>0.1</v>
      </c>
      <c r="P32" s="30">
        <v>0.1</v>
      </c>
      <c r="Q32" s="30">
        <v>0.1</v>
      </c>
      <c r="R32" s="30">
        <v>0.1</v>
      </c>
      <c r="S32" s="30">
        <v>0.1</v>
      </c>
      <c r="T32" s="30">
        <v>0.1</v>
      </c>
      <c r="U32" s="30">
        <v>0.1</v>
      </c>
      <c r="V32" s="30">
        <v>0.1</v>
      </c>
      <c r="W32" s="30">
        <v>0.1</v>
      </c>
      <c r="X32" s="30">
        <v>0.1</v>
      </c>
      <c r="Y32" s="30">
        <v>0.1</v>
      </c>
      <c r="Z32" s="30">
        <v>0.1</v>
      </c>
      <c r="AA32" s="30">
        <v>0.1</v>
      </c>
      <c r="AB32" s="30">
        <v>0.1</v>
      </c>
    </row>
    <row r="33" spans="1:28" x14ac:dyDescent="0.35">
      <c r="D33" t="s">
        <v>93</v>
      </c>
      <c r="E33" s="30">
        <v>0.1</v>
      </c>
      <c r="F33" s="30">
        <v>0.1</v>
      </c>
      <c r="G33" s="30">
        <v>0.1</v>
      </c>
      <c r="H33" s="30">
        <v>0.1</v>
      </c>
      <c r="I33" s="30">
        <v>0.1</v>
      </c>
      <c r="J33" s="30">
        <v>0.1</v>
      </c>
      <c r="K33" s="30">
        <v>0.1</v>
      </c>
      <c r="L33" s="30">
        <v>0.1</v>
      </c>
      <c r="M33" s="30">
        <v>0.1</v>
      </c>
      <c r="N33" s="30">
        <v>0.1</v>
      </c>
      <c r="O33" s="30">
        <v>0.1</v>
      </c>
      <c r="P33" s="30">
        <v>0.1</v>
      </c>
      <c r="Q33" s="30">
        <v>0.1</v>
      </c>
      <c r="R33" s="30">
        <v>0.1</v>
      </c>
      <c r="S33" s="30">
        <v>0.1</v>
      </c>
      <c r="T33" s="30">
        <v>0.1</v>
      </c>
      <c r="U33" s="30">
        <v>0.1</v>
      </c>
      <c r="V33" s="30">
        <v>0.1</v>
      </c>
      <c r="W33" s="30">
        <v>0.1</v>
      </c>
      <c r="X33" s="30">
        <v>0.1</v>
      </c>
      <c r="Y33" s="30">
        <v>0.1</v>
      </c>
      <c r="Z33" s="30">
        <v>0.1</v>
      </c>
      <c r="AA33" s="30">
        <v>0.1</v>
      </c>
      <c r="AB33" s="30">
        <v>0.1</v>
      </c>
    </row>
    <row r="34" spans="1:28" x14ac:dyDescent="0.35">
      <c r="D34" t="s">
        <v>94</v>
      </c>
      <c r="E34" s="63">
        <v>0.17730000000000001</v>
      </c>
      <c r="F34" s="63">
        <v>0.17730000000000001</v>
      </c>
      <c r="G34" s="63">
        <v>0.17730000000000001</v>
      </c>
      <c r="H34" s="63">
        <v>0.17730000000000001</v>
      </c>
      <c r="I34" s="63">
        <v>0.17730000000000001</v>
      </c>
      <c r="J34" s="63">
        <v>0.17730000000000001</v>
      </c>
      <c r="K34" s="63">
        <v>0.17730000000000001</v>
      </c>
      <c r="L34" s="63">
        <v>0.17730000000000001</v>
      </c>
      <c r="M34" s="63">
        <v>0.17730000000000001</v>
      </c>
      <c r="N34" s="63">
        <v>0.17730000000000001</v>
      </c>
      <c r="O34" s="63">
        <v>0.17730000000000001</v>
      </c>
      <c r="P34" s="63">
        <v>0.17730000000000001</v>
      </c>
      <c r="Q34" s="63">
        <v>0.17730000000000001</v>
      </c>
      <c r="R34" s="63">
        <v>0.17730000000000001</v>
      </c>
      <c r="S34" s="63">
        <v>0.17730000000000001</v>
      </c>
      <c r="T34" s="63">
        <v>0.17730000000000001</v>
      </c>
      <c r="U34" s="63">
        <v>0.17730000000000001</v>
      </c>
      <c r="V34" s="63">
        <v>0.17730000000000001</v>
      </c>
      <c r="W34" s="63">
        <v>0.17730000000000001</v>
      </c>
      <c r="X34" s="63">
        <v>0.17730000000000001</v>
      </c>
      <c r="Y34" s="63">
        <v>0.17730000000000001</v>
      </c>
      <c r="Z34" s="63">
        <v>0.17730000000000001</v>
      </c>
      <c r="AA34" s="63">
        <v>0.17730000000000001</v>
      </c>
      <c r="AB34" s="63">
        <v>0.17730000000000001</v>
      </c>
    </row>
    <row r="35" spans="1:28" x14ac:dyDescent="0.35">
      <c r="D35" t="s">
        <v>95</v>
      </c>
      <c r="E35" s="63">
        <v>0.17730000000000001</v>
      </c>
      <c r="F35" s="63">
        <v>0.17730000000000001</v>
      </c>
      <c r="G35" s="63">
        <v>0.17730000000000001</v>
      </c>
      <c r="H35" s="63">
        <v>0.17730000000000001</v>
      </c>
      <c r="I35" s="63">
        <v>0.17730000000000001</v>
      </c>
      <c r="J35" s="63">
        <v>0.17730000000000001</v>
      </c>
      <c r="K35" s="63">
        <v>0.17730000000000001</v>
      </c>
      <c r="L35" s="63">
        <v>0.9</v>
      </c>
      <c r="M35" s="63">
        <v>0.9</v>
      </c>
      <c r="N35" s="63">
        <v>0.9</v>
      </c>
      <c r="O35" s="63">
        <v>0.9</v>
      </c>
      <c r="P35" s="63">
        <v>0.9</v>
      </c>
      <c r="Q35" s="63">
        <v>0.9</v>
      </c>
      <c r="R35" s="63">
        <v>0.9</v>
      </c>
      <c r="S35" s="63">
        <v>0.9</v>
      </c>
      <c r="T35" s="63">
        <v>0.9</v>
      </c>
      <c r="U35" s="63">
        <v>0.9</v>
      </c>
      <c r="V35" s="63">
        <v>0.9</v>
      </c>
      <c r="W35" s="63">
        <v>0.9</v>
      </c>
      <c r="X35" s="63">
        <v>0.9</v>
      </c>
      <c r="Y35" s="63">
        <v>0.9</v>
      </c>
      <c r="Z35" s="63">
        <v>0.17730000000000001</v>
      </c>
      <c r="AA35" s="63">
        <v>0.17730000000000001</v>
      </c>
      <c r="AB35" s="63">
        <v>0.17730000000000001</v>
      </c>
    </row>
    <row r="36" spans="1:28" x14ac:dyDescent="0.35"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x14ac:dyDescent="0.35">
      <c r="A37" s="7" t="s">
        <v>130</v>
      </c>
      <c r="B37" t="s">
        <v>99</v>
      </c>
      <c r="C37" t="s">
        <v>125</v>
      </c>
      <c r="D37" t="s">
        <v>91</v>
      </c>
      <c r="E37" s="66">
        <v>65</v>
      </c>
      <c r="F37" s="66">
        <v>65</v>
      </c>
      <c r="G37" s="66">
        <v>65</v>
      </c>
      <c r="H37" s="66">
        <v>65</v>
      </c>
      <c r="I37" s="66">
        <v>65</v>
      </c>
      <c r="J37" s="66">
        <v>68</v>
      </c>
      <c r="K37" s="66">
        <v>70</v>
      </c>
      <c r="L37" s="66">
        <v>70</v>
      </c>
      <c r="M37" s="66">
        <v>70</v>
      </c>
      <c r="N37" s="66">
        <v>70</v>
      </c>
      <c r="O37" s="66">
        <v>70</v>
      </c>
      <c r="P37" s="66">
        <v>70</v>
      </c>
      <c r="Q37" s="66">
        <v>70</v>
      </c>
      <c r="R37" s="66">
        <v>70</v>
      </c>
      <c r="S37" s="66">
        <v>70</v>
      </c>
      <c r="T37" s="66">
        <v>70</v>
      </c>
      <c r="U37" s="66">
        <v>70</v>
      </c>
      <c r="V37" s="66">
        <v>70</v>
      </c>
      <c r="W37" s="66">
        <v>70</v>
      </c>
      <c r="X37" s="66">
        <v>70</v>
      </c>
      <c r="Y37" s="66">
        <v>70</v>
      </c>
      <c r="Z37" s="66">
        <v>65</v>
      </c>
      <c r="AA37" s="66">
        <v>65</v>
      </c>
      <c r="AB37" s="66">
        <v>65</v>
      </c>
    </row>
    <row r="38" spans="1:28" x14ac:dyDescent="0.35">
      <c r="D38" t="s">
        <v>92</v>
      </c>
      <c r="E38" s="66">
        <v>65</v>
      </c>
      <c r="F38" s="66">
        <v>65</v>
      </c>
      <c r="G38" s="66">
        <v>65</v>
      </c>
      <c r="H38" s="66">
        <v>65</v>
      </c>
      <c r="I38" s="66">
        <v>65</v>
      </c>
      <c r="J38" s="66">
        <v>65</v>
      </c>
      <c r="K38" s="66">
        <v>65</v>
      </c>
      <c r="L38" s="66">
        <v>65</v>
      </c>
      <c r="M38" s="66">
        <v>65</v>
      </c>
      <c r="N38" s="66">
        <v>65</v>
      </c>
      <c r="O38" s="66">
        <v>65</v>
      </c>
      <c r="P38" s="66">
        <v>65</v>
      </c>
      <c r="Q38" s="66">
        <v>65</v>
      </c>
      <c r="R38" s="66">
        <v>65</v>
      </c>
      <c r="S38" s="66">
        <v>65</v>
      </c>
      <c r="T38" s="66">
        <v>65</v>
      </c>
      <c r="U38" s="66">
        <v>65</v>
      </c>
      <c r="V38" s="66">
        <v>65</v>
      </c>
      <c r="W38" s="66">
        <v>65</v>
      </c>
      <c r="X38" s="66">
        <v>65</v>
      </c>
      <c r="Y38" s="66">
        <v>65</v>
      </c>
      <c r="Z38" s="66">
        <v>65</v>
      </c>
      <c r="AA38" s="66">
        <v>65</v>
      </c>
      <c r="AB38" s="66">
        <v>65</v>
      </c>
    </row>
    <row r="39" spans="1:28" x14ac:dyDescent="0.35">
      <c r="D39" t="s">
        <v>93</v>
      </c>
      <c r="E39" s="66">
        <v>65</v>
      </c>
      <c r="F39" s="66">
        <v>65</v>
      </c>
      <c r="G39" s="66">
        <v>65</v>
      </c>
      <c r="H39" s="66">
        <v>65</v>
      </c>
      <c r="I39" s="66">
        <v>65</v>
      </c>
      <c r="J39" s="66">
        <v>65</v>
      </c>
      <c r="K39" s="66">
        <v>65</v>
      </c>
      <c r="L39" s="66">
        <v>65</v>
      </c>
      <c r="M39" s="66">
        <v>65</v>
      </c>
      <c r="N39" s="66">
        <v>65</v>
      </c>
      <c r="O39" s="66">
        <v>65</v>
      </c>
      <c r="P39" s="66">
        <v>65</v>
      </c>
      <c r="Q39" s="66">
        <v>65</v>
      </c>
      <c r="R39" s="66">
        <v>65</v>
      </c>
      <c r="S39" s="66">
        <v>65</v>
      </c>
      <c r="T39" s="66">
        <v>65</v>
      </c>
      <c r="U39" s="66">
        <v>65</v>
      </c>
      <c r="V39" s="66">
        <v>65</v>
      </c>
      <c r="W39" s="66">
        <v>65</v>
      </c>
      <c r="X39" s="66">
        <v>65</v>
      </c>
      <c r="Y39" s="66">
        <v>65</v>
      </c>
      <c r="Z39" s="66">
        <v>65</v>
      </c>
      <c r="AA39" s="66">
        <v>65</v>
      </c>
      <c r="AB39" s="66">
        <v>65</v>
      </c>
    </row>
    <row r="40" spans="1:28" x14ac:dyDescent="0.35">
      <c r="D40" t="s">
        <v>94</v>
      </c>
      <c r="E40" s="66">
        <v>70</v>
      </c>
      <c r="F40" s="66">
        <v>70</v>
      </c>
      <c r="G40" s="66">
        <v>70</v>
      </c>
      <c r="H40" s="66">
        <v>70</v>
      </c>
      <c r="I40" s="66">
        <v>70</v>
      </c>
      <c r="J40" s="66">
        <v>70</v>
      </c>
      <c r="K40" s="66">
        <v>70</v>
      </c>
      <c r="L40" s="66">
        <v>70</v>
      </c>
      <c r="M40" s="66">
        <v>70</v>
      </c>
      <c r="N40" s="66">
        <v>70</v>
      </c>
      <c r="O40" s="66">
        <v>70</v>
      </c>
      <c r="P40" s="66">
        <v>70</v>
      </c>
      <c r="Q40" s="66">
        <v>70</v>
      </c>
      <c r="R40" s="66">
        <v>70</v>
      </c>
      <c r="S40" s="66">
        <v>70</v>
      </c>
      <c r="T40" s="66">
        <v>70</v>
      </c>
      <c r="U40" s="66">
        <v>70</v>
      </c>
      <c r="V40" s="66">
        <v>70</v>
      </c>
      <c r="W40" s="66">
        <v>70</v>
      </c>
      <c r="X40" s="66">
        <v>70</v>
      </c>
      <c r="Y40" s="66">
        <v>70</v>
      </c>
      <c r="Z40" s="66">
        <v>70</v>
      </c>
      <c r="AA40" s="66">
        <v>70</v>
      </c>
      <c r="AB40" s="66">
        <v>70</v>
      </c>
    </row>
    <row r="41" spans="1:28" x14ac:dyDescent="0.35">
      <c r="D41" t="s">
        <v>95</v>
      </c>
      <c r="E41" s="66">
        <v>65</v>
      </c>
      <c r="F41" s="66">
        <v>65</v>
      </c>
      <c r="G41" s="66">
        <v>65</v>
      </c>
      <c r="H41" s="66">
        <v>65</v>
      </c>
      <c r="I41" s="66">
        <v>65</v>
      </c>
      <c r="J41" s="66">
        <v>65</v>
      </c>
      <c r="K41" s="66">
        <v>65</v>
      </c>
      <c r="L41" s="66">
        <v>65</v>
      </c>
      <c r="M41" s="66">
        <v>65</v>
      </c>
      <c r="N41" s="66">
        <v>65</v>
      </c>
      <c r="O41" s="66">
        <v>65</v>
      </c>
      <c r="P41" s="66">
        <v>65</v>
      </c>
      <c r="Q41" s="66">
        <v>65</v>
      </c>
      <c r="R41" s="66">
        <v>65</v>
      </c>
      <c r="S41" s="66">
        <v>65</v>
      </c>
      <c r="T41" s="66">
        <v>65</v>
      </c>
      <c r="U41" s="66">
        <v>65</v>
      </c>
      <c r="V41" s="66">
        <v>65</v>
      </c>
      <c r="W41" s="66">
        <v>65</v>
      </c>
      <c r="X41" s="66">
        <v>65</v>
      </c>
      <c r="Y41" s="66">
        <v>65</v>
      </c>
      <c r="Z41" s="66">
        <v>65</v>
      </c>
      <c r="AA41" s="66">
        <v>65</v>
      </c>
      <c r="AB41" s="66">
        <v>65</v>
      </c>
    </row>
    <row r="42" spans="1:28" x14ac:dyDescent="0.35">
      <c r="B42" t="s">
        <v>99</v>
      </c>
      <c r="C42" t="s">
        <v>126</v>
      </c>
      <c r="D42" t="s">
        <v>91</v>
      </c>
      <c r="E42" s="66">
        <v>65</v>
      </c>
      <c r="F42" s="66">
        <v>65</v>
      </c>
      <c r="G42" s="66">
        <v>65</v>
      </c>
      <c r="H42" s="66">
        <v>65</v>
      </c>
      <c r="I42" s="66">
        <v>65</v>
      </c>
      <c r="J42" s="66">
        <v>68</v>
      </c>
      <c r="K42" s="66">
        <v>70</v>
      </c>
      <c r="L42" s="66">
        <v>70</v>
      </c>
      <c r="M42" s="66">
        <v>70</v>
      </c>
      <c r="N42" s="66">
        <v>70</v>
      </c>
      <c r="O42" s="66">
        <v>70</v>
      </c>
      <c r="P42" s="66">
        <v>70</v>
      </c>
      <c r="Q42" s="66">
        <v>70</v>
      </c>
      <c r="R42" s="66">
        <v>70</v>
      </c>
      <c r="S42" s="66">
        <v>70</v>
      </c>
      <c r="T42" s="66">
        <v>70</v>
      </c>
      <c r="U42" s="66">
        <v>70</v>
      </c>
      <c r="V42" s="66">
        <v>70</v>
      </c>
      <c r="W42" s="66">
        <v>70</v>
      </c>
      <c r="X42" s="66">
        <v>70</v>
      </c>
      <c r="Y42" s="66">
        <v>70</v>
      </c>
      <c r="Z42" s="66">
        <v>65</v>
      </c>
      <c r="AA42" s="66">
        <v>65</v>
      </c>
      <c r="AB42" s="66">
        <v>65</v>
      </c>
    </row>
    <row r="43" spans="1:28" x14ac:dyDescent="0.35">
      <c r="D43" t="s">
        <v>92</v>
      </c>
      <c r="E43" s="66">
        <v>65</v>
      </c>
      <c r="F43" s="66">
        <v>65</v>
      </c>
      <c r="G43" s="66">
        <v>65</v>
      </c>
      <c r="H43" s="66">
        <v>65</v>
      </c>
      <c r="I43" s="66">
        <v>65</v>
      </c>
      <c r="J43" s="66">
        <v>65</v>
      </c>
      <c r="K43" s="66">
        <v>65</v>
      </c>
      <c r="L43" s="66">
        <v>65</v>
      </c>
      <c r="M43" s="66">
        <v>65</v>
      </c>
      <c r="N43" s="66">
        <v>65</v>
      </c>
      <c r="O43" s="66">
        <v>65</v>
      </c>
      <c r="P43" s="66">
        <v>65</v>
      </c>
      <c r="Q43" s="66">
        <v>65</v>
      </c>
      <c r="R43" s="66">
        <v>65</v>
      </c>
      <c r="S43" s="66">
        <v>65</v>
      </c>
      <c r="T43" s="66">
        <v>65</v>
      </c>
      <c r="U43" s="66">
        <v>65</v>
      </c>
      <c r="V43" s="66">
        <v>65</v>
      </c>
      <c r="W43" s="66">
        <v>65</v>
      </c>
      <c r="X43" s="66">
        <v>65</v>
      </c>
      <c r="Y43" s="66">
        <v>65</v>
      </c>
      <c r="Z43" s="66">
        <v>65</v>
      </c>
      <c r="AA43" s="66">
        <v>65</v>
      </c>
      <c r="AB43" s="66">
        <v>65</v>
      </c>
    </row>
    <row r="44" spans="1:28" x14ac:dyDescent="0.35">
      <c r="D44" t="s">
        <v>93</v>
      </c>
      <c r="E44" s="66">
        <v>65</v>
      </c>
      <c r="F44" s="66">
        <v>65</v>
      </c>
      <c r="G44" s="66">
        <v>65</v>
      </c>
      <c r="H44" s="66">
        <v>65</v>
      </c>
      <c r="I44" s="66">
        <v>65</v>
      </c>
      <c r="J44" s="66">
        <v>65</v>
      </c>
      <c r="K44" s="66">
        <v>65</v>
      </c>
      <c r="L44" s="66">
        <v>65</v>
      </c>
      <c r="M44" s="66">
        <v>65</v>
      </c>
      <c r="N44" s="66">
        <v>65</v>
      </c>
      <c r="O44" s="66">
        <v>65</v>
      </c>
      <c r="P44" s="66">
        <v>65</v>
      </c>
      <c r="Q44" s="66">
        <v>65</v>
      </c>
      <c r="R44" s="66">
        <v>65</v>
      </c>
      <c r="S44" s="66">
        <v>65</v>
      </c>
      <c r="T44" s="66">
        <v>65</v>
      </c>
      <c r="U44" s="66">
        <v>65</v>
      </c>
      <c r="V44" s="66">
        <v>65</v>
      </c>
      <c r="W44" s="66">
        <v>65</v>
      </c>
      <c r="X44" s="66">
        <v>65</v>
      </c>
      <c r="Y44" s="66">
        <v>65</v>
      </c>
      <c r="Z44" s="66">
        <v>65</v>
      </c>
      <c r="AA44" s="66">
        <v>65</v>
      </c>
      <c r="AB44" s="66">
        <v>65</v>
      </c>
    </row>
    <row r="45" spans="1:28" x14ac:dyDescent="0.35">
      <c r="D45" t="s">
        <v>94</v>
      </c>
      <c r="E45" s="66">
        <v>70</v>
      </c>
      <c r="F45" s="66">
        <v>70</v>
      </c>
      <c r="G45" s="66">
        <v>70</v>
      </c>
      <c r="H45" s="66">
        <v>70</v>
      </c>
      <c r="I45" s="66">
        <v>70</v>
      </c>
      <c r="J45" s="66">
        <v>70</v>
      </c>
      <c r="K45" s="66">
        <v>70</v>
      </c>
      <c r="L45" s="66">
        <v>70</v>
      </c>
      <c r="M45" s="66">
        <v>70</v>
      </c>
      <c r="N45" s="66">
        <v>70</v>
      </c>
      <c r="O45" s="66">
        <v>70</v>
      </c>
      <c r="P45" s="66">
        <v>70</v>
      </c>
      <c r="Q45" s="66">
        <v>70</v>
      </c>
      <c r="R45" s="66">
        <v>70</v>
      </c>
      <c r="S45" s="66">
        <v>70</v>
      </c>
      <c r="T45" s="66">
        <v>70</v>
      </c>
      <c r="U45" s="66">
        <v>70</v>
      </c>
      <c r="V45" s="66">
        <v>70</v>
      </c>
      <c r="W45" s="66">
        <v>70</v>
      </c>
      <c r="X45" s="66">
        <v>70</v>
      </c>
      <c r="Y45" s="66">
        <v>70</v>
      </c>
      <c r="Z45" s="66">
        <v>70</v>
      </c>
      <c r="AA45" s="66">
        <v>70</v>
      </c>
      <c r="AB45" s="66">
        <v>70</v>
      </c>
    </row>
    <row r="46" spans="1:28" x14ac:dyDescent="0.35">
      <c r="D46" t="s">
        <v>95</v>
      </c>
      <c r="E46" s="66">
        <v>65</v>
      </c>
      <c r="F46" s="66">
        <v>65</v>
      </c>
      <c r="G46" s="66">
        <v>65</v>
      </c>
      <c r="H46" s="66">
        <v>65</v>
      </c>
      <c r="I46" s="66">
        <v>65</v>
      </c>
      <c r="J46" s="66">
        <v>65</v>
      </c>
      <c r="K46" s="66">
        <v>65</v>
      </c>
      <c r="L46" s="66">
        <v>65</v>
      </c>
      <c r="M46" s="66">
        <v>65</v>
      </c>
      <c r="N46" s="66">
        <v>65</v>
      </c>
      <c r="O46" s="66">
        <v>65</v>
      </c>
      <c r="P46" s="66">
        <v>65</v>
      </c>
      <c r="Q46" s="66">
        <v>65</v>
      </c>
      <c r="R46" s="66">
        <v>65</v>
      </c>
      <c r="S46" s="66">
        <v>65</v>
      </c>
      <c r="T46" s="66">
        <v>65</v>
      </c>
      <c r="U46" s="66">
        <v>65</v>
      </c>
      <c r="V46" s="66">
        <v>65</v>
      </c>
      <c r="W46" s="66">
        <v>65</v>
      </c>
      <c r="X46" s="66">
        <v>65</v>
      </c>
      <c r="Y46" s="66">
        <v>65</v>
      </c>
      <c r="Z46" s="66">
        <v>65</v>
      </c>
      <c r="AA46" s="66">
        <v>65</v>
      </c>
      <c r="AB46" s="66">
        <v>65</v>
      </c>
    </row>
    <row r="47" spans="1:28" x14ac:dyDescent="0.3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x14ac:dyDescent="0.35">
      <c r="A48" s="7" t="s">
        <v>131</v>
      </c>
      <c r="B48" t="s">
        <v>99</v>
      </c>
      <c r="C48" t="s">
        <v>125</v>
      </c>
      <c r="D48" t="s">
        <v>91</v>
      </c>
      <c r="E48" s="66">
        <v>80.06</v>
      </c>
      <c r="F48" s="66">
        <v>80.06</v>
      </c>
      <c r="G48" s="66">
        <v>80.06</v>
      </c>
      <c r="H48" s="66">
        <v>80.06</v>
      </c>
      <c r="I48" s="66">
        <v>80.06</v>
      </c>
      <c r="J48" s="66">
        <v>78</v>
      </c>
      <c r="K48" s="66">
        <v>75.2</v>
      </c>
      <c r="L48" s="66">
        <v>75.2</v>
      </c>
      <c r="M48" s="66">
        <v>75.2</v>
      </c>
      <c r="N48" s="66">
        <v>75.2</v>
      </c>
      <c r="O48" s="66">
        <v>75.2</v>
      </c>
      <c r="P48" s="66">
        <v>75.2</v>
      </c>
      <c r="Q48" s="66">
        <v>75.2</v>
      </c>
      <c r="R48" s="66">
        <v>75.2</v>
      </c>
      <c r="S48" s="66">
        <v>75.2</v>
      </c>
      <c r="T48" s="66">
        <v>75.2</v>
      </c>
      <c r="U48" s="66">
        <v>75.2</v>
      </c>
      <c r="V48" s="66">
        <v>75.2</v>
      </c>
      <c r="W48" s="66">
        <v>75.2</v>
      </c>
      <c r="X48" s="66">
        <v>75.2</v>
      </c>
      <c r="Y48" s="66">
        <v>75.2</v>
      </c>
      <c r="Z48" s="66">
        <v>80.06</v>
      </c>
      <c r="AA48" s="66">
        <v>80.06</v>
      </c>
      <c r="AB48" s="66">
        <v>80.06</v>
      </c>
    </row>
    <row r="49" spans="1:28" x14ac:dyDescent="0.35">
      <c r="D49" t="s">
        <v>92</v>
      </c>
      <c r="E49" s="66">
        <v>80.06</v>
      </c>
      <c r="F49" s="66">
        <v>80.06</v>
      </c>
      <c r="G49" s="66">
        <v>80.06</v>
      </c>
      <c r="H49" s="66">
        <v>80.06</v>
      </c>
      <c r="I49" s="66">
        <v>80.06</v>
      </c>
      <c r="J49" s="66">
        <v>80.06</v>
      </c>
      <c r="K49" s="66">
        <v>80.06</v>
      </c>
      <c r="L49" s="66">
        <v>80.06</v>
      </c>
      <c r="M49" s="66">
        <v>80.06</v>
      </c>
      <c r="N49" s="66">
        <v>80.06</v>
      </c>
      <c r="O49" s="66">
        <v>80.06</v>
      </c>
      <c r="P49" s="66">
        <v>80.06</v>
      </c>
      <c r="Q49" s="66">
        <v>80.06</v>
      </c>
      <c r="R49" s="66">
        <v>80.06</v>
      </c>
      <c r="S49" s="66">
        <v>80.06</v>
      </c>
      <c r="T49" s="66">
        <v>80.06</v>
      </c>
      <c r="U49" s="66">
        <v>80.06</v>
      </c>
      <c r="V49" s="66">
        <v>80.06</v>
      </c>
      <c r="W49" s="66">
        <v>80.06</v>
      </c>
      <c r="X49" s="66">
        <v>80.06</v>
      </c>
      <c r="Y49" s="66">
        <v>80.06</v>
      </c>
      <c r="Z49" s="66">
        <v>80.06</v>
      </c>
      <c r="AA49" s="66">
        <v>80.06</v>
      </c>
      <c r="AB49" s="66">
        <v>80.06</v>
      </c>
    </row>
    <row r="50" spans="1:28" x14ac:dyDescent="0.35">
      <c r="D50" t="s">
        <v>93</v>
      </c>
      <c r="E50" s="66">
        <v>80.06</v>
      </c>
      <c r="F50" s="66">
        <v>80.06</v>
      </c>
      <c r="G50" s="66">
        <v>80.06</v>
      </c>
      <c r="H50" s="66">
        <v>80.06</v>
      </c>
      <c r="I50" s="66">
        <v>80.06</v>
      </c>
      <c r="J50" s="66">
        <v>80.06</v>
      </c>
      <c r="K50" s="66">
        <v>80.06</v>
      </c>
      <c r="L50" s="66">
        <v>80.06</v>
      </c>
      <c r="M50" s="66">
        <v>80.06</v>
      </c>
      <c r="N50" s="66">
        <v>80.06</v>
      </c>
      <c r="O50" s="66">
        <v>80.06</v>
      </c>
      <c r="P50" s="66">
        <v>80.06</v>
      </c>
      <c r="Q50" s="66">
        <v>80.06</v>
      </c>
      <c r="R50" s="66">
        <v>80.06</v>
      </c>
      <c r="S50" s="66">
        <v>80.06</v>
      </c>
      <c r="T50" s="66">
        <v>80.06</v>
      </c>
      <c r="U50" s="66">
        <v>80.06</v>
      </c>
      <c r="V50" s="66">
        <v>80.06</v>
      </c>
      <c r="W50" s="66">
        <v>80.06</v>
      </c>
      <c r="X50" s="66">
        <v>80.06</v>
      </c>
      <c r="Y50" s="66">
        <v>80.06</v>
      </c>
      <c r="Z50" s="66">
        <v>80.06</v>
      </c>
      <c r="AA50" s="66">
        <v>80.06</v>
      </c>
      <c r="AB50" s="66">
        <v>80.06</v>
      </c>
    </row>
    <row r="51" spans="1:28" x14ac:dyDescent="0.35">
      <c r="D51" t="s">
        <v>94</v>
      </c>
      <c r="E51" s="66">
        <v>80.06</v>
      </c>
      <c r="F51" s="66">
        <v>80.06</v>
      </c>
      <c r="G51" s="66">
        <v>80.06</v>
      </c>
      <c r="H51" s="66">
        <v>80.06</v>
      </c>
      <c r="I51" s="66">
        <v>80.06</v>
      </c>
      <c r="J51" s="66">
        <v>80.06</v>
      </c>
      <c r="K51" s="66">
        <v>80.06</v>
      </c>
      <c r="L51" s="66">
        <v>80.06</v>
      </c>
      <c r="M51" s="66">
        <v>80.06</v>
      </c>
      <c r="N51" s="66">
        <v>80.06</v>
      </c>
      <c r="O51" s="66">
        <v>80.06</v>
      </c>
      <c r="P51" s="66">
        <v>80.06</v>
      </c>
      <c r="Q51" s="66">
        <v>80.06</v>
      </c>
      <c r="R51" s="66">
        <v>80.06</v>
      </c>
      <c r="S51" s="66">
        <v>80.06</v>
      </c>
      <c r="T51" s="66">
        <v>80.06</v>
      </c>
      <c r="U51" s="66">
        <v>80.06</v>
      </c>
      <c r="V51" s="66">
        <v>80.06</v>
      </c>
      <c r="W51" s="66">
        <v>80.06</v>
      </c>
      <c r="X51" s="66">
        <v>80.06</v>
      </c>
      <c r="Y51" s="66">
        <v>80.06</v>
      </c>
      <c r="Z51" s="66">
        <v>80.06</v>
      </c>
      <c r="AA51" s="66">
        <v>80.06</v>
      </c>
      <c r="AB51" s="66">
        <v>80.06</v>
      </c>
    </row>
    <row r="52" spans="1:28" x14ac:dyDescent="0.35">
      <c r="D52" t="s">
        <v>95</v>
      </c>
      <c r="E52" s="66">
        <v>75.2</v>
      </c>
      <c r="F52" s="66">
        <v>75.2</v>
      </c>
      <c r="G52" s="66">
        <v>75.2</v>
      </c>
      <c r="H52" s="66">
        <v>75.2</v>
      </c>
      <c r="I52" s="66">
        <v>75.2</v>
      </c>
      <c r="J52" s="66">
        <v>75.2</v>
      </c>
      <c r="K52" s="66">
        <v>75.2</v>
      </c>
      <c r="L52" s="66">
        <v>75.2</v>
      </c>
      <c r="M52" s="66">
        <v>75.2</v>
      </c>
      <c r="N52" s="66">
        <v>75.2</v>
      </c>
      <c r="O52" s="66">
        <v>75.2</v>
      </c>
      <c r="P52" s="66">
        <v>75.2</v>
      </c>
      <c r="Q52" s="66">
        <v>75.2</v>
      </c>
      <c r="R52" s="66">
        <v>75.2</v>
      </c>
      <c r="S52" s="66">
        <v>75.2</v>
      </c>
      <c r="T52" s="66">
        <v>75.2</v>
      </c>
      <c r="U52" s="66">
        <v>75.2</v>
      </c>
      <c r="V52" s="66">
        <v>75.2</v>
      </c>
      <c r="W52" s="66">
        <v>75.2</v>
      </c>
      <c r="X52" s="66">
        <v>75.2</v>
      </c>
      <c r="Y52" s="66">
        <v>75.2</v>
      </c>
      <c r="Z52" s="66">
        <v>75.2</v>
      </c>
      <c r="AA52" s="66">
        <v>75.2</v>
      </c>
      <c r="AB52" s="66">
        <v>75.2</v>
      </c>
    </row>
    <row r="53" spans="1:28" x14ac:dyDescent="0.35">
      <c r="B53" t="s">
        <v>99</v>
      </c>
      <c r="C53" t="s">
        <v>126</v>
      </c>
      <c r="D53" t="s">
        <v>91</v>
      </c>
      <c r="E53" s="66">
        <v>82</v>
      </c>
      <c r="F53" s="66">
        <v>82</v>
      </c>
      <c r="G53" s="66">
        <v>82</v>
      </c>
      <c r="H53" s="66">
        <v>82</v>
      </c>
      <c r="I53" s="66">
        <v>82</v>
      </c>
      <c r="J53" s="66">
        <v>82</v>
      </c>
      <c r="K53" s="66">
        <v>82</v>
      </c>
      <c r="L53" s="66">
        <v>82</v>
      </c>
      <c r="M53" s="66">
        <v>82</v>
      </c>
      <c r="N53" s="66">
        <v>82</v>
      </c>
      <c r="O53" s="66">
        <v>82</v>
      </c>
      <c r="P53" s="66">
        <v>82</v>
      </c>
      <c r="Q53" s="66">
        <v>82</v>
      </c>
      <c r="R53" s="66">
        <v>82</v>
      </c>
      <c r="S53" s="66">
        <v>82</v>
      </c>
      <c r="T53" s="66">
        <v>82</v>
      </c>
      <c r="U53" s="66">
        <v>82</v>
      </c>
      <c r="V53" s="66">
        <v>82</v>
      </c>
      <c r="W53" s="66">
        <v>82</v>
      </c>
      <c r="X53" s="66">
        <v>82</v>
      </c>
      <c r="Y53" s="66">
        <v>82</v>
      </c>
      <c r="Z53" s="66">
        <v>82</v>
      </c>
      <c r="AA53" s="66">
        <v>82</v>
      </c>
      <c r="AB53" s="66">
        <v>82</v>
      </c>
    </row>
    <row r="54" spans="1:28" x14ac:dyDescent="0.35">
      <c r="D54" t="s">
        <v>92</v>
      </c>
      <c r="E54" s="66">
        <v>82</v>
      </c>
      <c r="F54" s="66">
        <v>82</v>
      </c>
      <c r="G54" s="66">
        <v>82</v>
      </c>
      <c r="H54" s="66">
        <v>82</v>
      </c>
      <c r="I54" s="66">
        <v>82</v>
      </c>
      <c r="J54" s="66">
        <v>82</v>
      </c>
      <c r="K54" s="66">
        <v>82</v>
      </c>
      <c r="L54" s="66">
        <v>82</v>
      </c>
      <c r="M54" s="66">
        <v>82</v>
      </c>
      <c r="N54" s="66">
        <v>82</v>
      </c>
      <c r="O54" s="66">
        <v>82</v>
      </c>
      <c r="P54" s="66">
        <v>82</v>
      </c>
      <c r="Q54" s="66">
        <v>82</v>
      </c>
      <c r="R54" s="66">
        <v>82</v>
      </c>
      <c r="S54" s="66">
        <v>82</v>
      </c>
      <c r="T54" s="66">
        <v>82</v>
      </c>
      <c r="U54" s="66">
        <v>82</v>
      </c>
      <c r="V54" s="66">
        <v>82</v>
      </c>
      <c r="W54" s="66">
        <v>82</v>
      </c>
      <c r="X54" s="66">
        <v>82</v>
      </c>
      <c r="Y54" s="66">
        <v>82</v>
      </c>
      <c r="Z54" s="66">
        <v>82</v>
      </c>
      <c r="AA54" s="66">
        <v>82</v>
      </c>
      <c r="AB54" s="66">
        <v>82</v>
      </c>
    </row>
    <row r="55" spans="1:28" x14ac:dyDescent="0.35">
      <c r="D55" t="s">
        <v>93</v>
      </c>
      <c r="E55" s="66">
        <v>82</v>
      </c>
      <c r="F55" s="66">
        <v>82</v>
      </c>
      <c r="G55" s="66">
        <v>82</v>
      </c>
      <c r="H55" s="66">
        <v>82</v>
      </c>
      <c r="I55" s="66">
        <v>82</v>
      </c>
      <c r="J55" s="66">
        <v>82</v>
      </c>
      <c r="K55" s="66">
        <v>82</v>
      </c>
      <c r="L55" s="66">
        <v>82</v>
      </c>
      <c r="M55" s="66">
        <v>82</v>
      </c>
      <c r="N55" s="66">
        <v>82</v>
      </c>
      <c r="O55" s="66">
        <v>82</v>
      </c>
      <c r="P55" s="66">
        <v>82</v>
      </c>
      <c r="Q55" s="66">
        <v>82</v>
      </c>
      <c r="R55" s="66">
        <v>82</v>
      </c>
      <c r="S55" s="66">
        <v>82</v>
      </c>
      <c r="T55" s="66">
        <v>82</v>
      </c>
      <c r="U55" s="66">
        <v>82</v>
      </c>
      <c r="V55" s="66">
        <v>82</v>
      </c>
      <c r="W55" s="66">
        <v>82</v>
      </c>
      <c r="X55" s="66">
        <v>82</v>
      </c>
      <c r="Y55" s="66">
        <v>82</v>
      </c>
      <c r="Z55" s="66">
        <v>82</v>
      </c>
      <c r="AA55" s="66">
        <v>82</v>
      </c>
      <c r="AB55" s="66">
        <v>82</v>
      </c>
    </row>
    <row r="56" spans="1:28" x14ac:dyDescent="0.35">
      <c r="D56" t="s">
        <v>94</v>
      </c>
      <c r="E56" s="66">
        <v>80.06</v>
      </c>
      <c r="F56" s="66">
        <v>80.06</v>
      </c>
      <c r="G56" s="66">
        <v>80.06</v>
      </c>
      <c r="H56" s="66">
        <v>80.06</v>
      </c>
      <c r="I56" s="66">
        <v>80.06</v>
      </c>
      <c r="J56" s="66">
        <v>80.06</v>
      </c>
      <c r="K56" s="66">
        <v>80.06</v>
      </c>
      <c r="L56" s="66">
        <v>80.06</v>
      </c>
      <c r="M56" s="66">
        <v>80.06</v>
      </c>
      <c r="N56" s="66">
        <v>80.06</v>
      </c>
      <c r="O56" s="66">
        <v>80.06</v>
      </c>
      <c r="P56" s="66">
        <v>80.06</v>
      </c>
      <c r="Q56" s="66">
        <v>80.06</v>
      </c>
      <c r="R56" s="66">
        <v>80.06</v>
      </c>
      <c r="S56" s="66">
        <v>80.06</v>
      </c>
      <c r="T56" s="66">
        <v>80.06</v>
      </c>
      <c r="U56" s="66">
        <v>80.06</v>
      </c>
      <c r="V56" s="66">
        <v>80.06</v>
      </c>
      <c r="W56" s="66">
        <v>80.06</v>
      </c>
      <c r="X56" s="66">
        <v>80.06</v>
      </c>
      <c r="Y56" s="66">
        <v>80.06</v>
      </c>
      <c r="Z56" s="66">
        <v>80.06</v>
      </c>
      <c r="AA56" s="66">
        <v>80.06</v>
      </c>
      <c r="AB56" s="66">
        <v>80.06</v>
      </c>
    </row>
    <row r="57" spans="1:28" x14ac:dyDescent="0.35">
      <c r="D57" t="s">
        <v>95</v>
      </c>
      <c r="E57" s="66">
        <v>75.2</v>
      </c>
      <c r="F57" s="66">
        <v>75.2</v>
      </c>
      <c r="G57" s="66">
        <v>75.2</v>
      </c>
      <c r="H57" s="66">
        <v>75.2</v>
      </c>
      <c r="I57" s="66">
        <v>75.2</v>
      </c>
      <c r="J57" s="66">
        <v>75.2</v>
      </c>
      <c r="K57" s="66">
        <v>75.2</v>
      </c>
      <c r="L57" s="66">
        <v>75.2</v>
      </c>
      <c r="M57" s="66">
        <v>75.2</v>
      </c>
      <c r="N57" s="66">
        <v>75.2</v>
      </c>
      <c r="O57" s="66">
        <v>75.2</v>
      </c>
      <c r="P57" s="66">
        <v>75.2</v>
      </c>
      <c r="Q57" s="66">
        <v>75.2</v>
      </c>
      <c r="R57" s="66">
        <v>75.2</v>
      </c>
      <c r="S57" s="66">
        <v>75.2</v>
      </c>
      <c r="T57" s="66">
        <v>75.2</v>
      </c>
      <c r="U57" s="66">
        <v>75.2</v>
      </c>
      <c r="V57" s="66">
        <v>75.2</v>
      </c>
      <c r="W57" s="66">
        <v>75.2</v>
      </c>
      <c r="X57" s="66">
        <v>75.2</v>
      </c>
      <c r="Y57" s="66">
        <v>75.2</v>
      </c>
      <c r="Z57" s="66">
        <v>75.2</v>
      </c>
      <c r="AA57" s="66">
        <v>75.2</v>
      </c>
      <c r="AB57" s="66">
        <v>75.2</v>
      </c>
    </row>
    <row r="58" spans="1:28" x14ac:dyDescent="0.3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8" x14ac:dyDescent="0.35">
      <c r="A59" t="s">
        <v>140</v>
      </c>
      <c r="B59" t="s">
        <v>133</v>
      </c>
      <c r="C59" t="s">
        <v>125</v>
      </c>
      <c r="D59" t="s">
        <v>91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1</v>
      </c>
      <c r="N59" s="30">
        <v>1</v>
      </c>
      <c r="O59" s="30">
        <v>1</v>
      </c>
      <c r="P59" s="30">
        <v>1</v>
      </c>
      <c r="Q59" s="30">
        <v>1</v>
      </c>
      <c r="R59" s="30">
        <v>1</v>
      </c>
      <c r="S59" s="30">
        <v>1</v>
      </c>
      <c r="T59" s="30">
        <v>1</v>
      </c>
      <c r="U59" s="30">
        <v>1</v>
      </c>
      <c r="V59" s="30">
        <v>1</v>
      </c>
      <c r="W59" s="30">
        <v>1</v>
      </c>
      <c r="X59" s="30">
        <v>1</v>
      </c>
      <c r="Y59" s="30">
        <v>0</v>
      </c>
      <c r="Z59" s="30">
        <v>0</v>
      </c>
      <c r="AA59" s="30">
        <v>0</v>
      </c>
      <c r="AB59" s="30">
        <v>0</v>
      </c>
    </row>
    <row r="60" spans="1:28" x14ac:dyDescent="0.35">
      <c r="D60" t="s">
        <v>92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</row>
    <row r="61" spans="1:28" x14ac:dyDescent="0.35">
      <c r="D61" t="s">
        <v>93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</row>
    <row r="62" spans="1:28" x14ac:dyDescent="0.35">
      <c r="D62" t="s">
        <v>94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1</v>
      </c>
      <c r="N62" s="30">
        <v>1</v>
      </c>
      <c r="O62" s="30">
        <v>1</v>
      </c>
      <c r="P62" s="30">
        <v>1</v>
      </c>
      <c r="Q62" s="30">
        <v>1</v>
      </c>
      <c r="R62" s="30">
        <v>1</v>
      </c>
      <c r="S62" s="30">
        <v>1</v>
      </c>
      <c r="T62" s="30">
        <v>1</v>
      </c>
      <c r="U62" s="30">
        <v>1</v>
      </c>
      <c r="V62" s="30">
        <v>1</v>
      </c>
      <c r="W62" s="30">
        <v>1</v>
      </c>
      <c r="X62" s="30">
        <v>1</v>
      </c>
      <c r="Y62" s="30">
        <v>0</v>
      </c>
      <c r="Z62" s="30">
        <v>0</v>
      </c>
      <c r="AA62" s="30">
        <v>0</v>
      </c>
      <c r="AB62" s="30">
        <v>0</v>
      </c>
    </row>
    <row r="63" spans="1:28" x14ac:dyDescent="0.35">
      <c r="D63" t="s">
        <v>95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1</v>
      </c>
      <c r="N63" s="30">
        <v>1</v>
      </c>
      <c r="O63" s="30">
        <v>1</v>
      </c>
      <c r="P63" s="30">
        <v>1</v>
      </c>
      <c r="Q63" s="30">
        <v>1</v>
      </c>
      <c r="R63" s="30">
        <v>1</v>
      </c>
      <c r="S63" s="30">
        <v>1</v>
      </c>
      <c r="T63" s="30">
        <v>1</v>
      </c>
      <c r="U63" s="30">
        <v>1</v>
      </c>
      <c r="V63" s="30">
        <v>1</v>
      </c>
      <c r="W63" s="30">
        <v>1</v>
      </c>
      <c r="X63" s="30">
        <v>1</v>
      </c>
      <c r="Y63" s="30">
        <v>0</v>
      </c>
      <c r="Z63" s="30">
        <v>0</v>
      </c>
      <c r="AA63" s="30">
        <v>0</v>
      </c>
      <c r="AB63" s="30">
        <v>0</v>
      </c>
    </row>
    <row r="64" spans="1:28" x14ac:dyDescent="0.35">
      <c r="B64" t="s">
        <v>133</v>
      </c>
      <c r="C64" t="s">
        <v>126</v>
      </c>
      <c r="D64" t="s">
        <v>91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</row>
    <row r="65" spans="1:28" x14ac:dyDescent="0.35">
      <c r="D65" t="s">
        <v>92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</row>
    <row r="66" spans="1:28" x14ac:dyDescent="0.35">
      <c r="D66" t="s">
        <v>93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</row>
    <row r="67" spans="1:28" x14ac:dyDescent="0.35">
      <c r="D67" t="s">
        <v>94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1</v>
      </c>
      <c r="N67" s="30">
        <v>1</v>
      </c>
      <c r="O67" s="30">
        <v>1</v>
      </c>
      <c r="P67" s="30">
        <v>1</v>
      </c>
      <c r="Q67" s="30">
        <v>1</v>
      </c>
      <c r="R67" s="30">
        <v>1</v>
      </c>
      <c r="S67" s="30">
        <v>1</v>
      </c>
      <c r="T67" s="30">
        <v>1</v>
      </c>
      <c r="U67" s="30">
        <v>1</v>
      </c>
      <c r="V67" s="30">
        <v>1</v>
      </c>
      <c r="W67" s="30">
        <v>1</v>
      </c>
      <c r="X67" s="30">
        <v>1</v>
      </c>
      <c r="Y67" s="30">
        <v>0</v>
      </c>
      <c r="Z67" s="30">
        <v>0</v>
      </c>
      <c r="AA67" s="30">
        <v>0</v>
      </c>
      <c r="AB67" s="30">
        <v>0</v>
      </c>
    </row>
    <row r="68" spans="1:28" x14ac:dyDescent="0.35">
      <c r="D68" t="s">
        <v>95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1</v>
      </c>
      <c r="N68" s="30">
        <v>1</v>
      </c>
      <c r="O68" s="30">
        <v>1</v>
      </c>
      <c r="P68" s="30">
        <v>1</v>
      </c>
      <c r="Q68" s="30">
        <v>1</v>
      </c>
      <c r="R68" s="30">
        <v>1</v>
      </c>
      <c r="S68" s="30">
        <v>1</v>
      </c>
      <c r="T68" s="30">
        <v>1</v>
      </c>
      <c r="U68" s="30">
        <v>1</v>
      </c>
      <c r="V68" s="30">
        <v>1</v>
      </c>
      <c r="W68" s="30">
        <v>1</v>
      </c>
      <c r="X68" s="30">
        <v>1</v>
      </c>
      <c r="Y68" s="30">
        <v>0</v>
      </c>
      <c r="Z68" s="30">
        <v>0</v>
      </c>
      <c r="AA68" s="30">
        <v>0</v>
      </c>
      <c r="AB68" s="30">
        <v>0</v>
      </c>
    </row>
    <row r="69" spans="1:28" x14ac:dyDescent="0.35">
      <c r="A69" s="30" t="s">
        <v>104</v>
      </c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</row>
    <row r="70" spans="1:28" x14ac:dyDescent="0.35">
      <c r="A70" t="s">
        <v>141</v>
      </c>
      <c r="B70" t="s">
        <v>133</v>
      </c>
      <c r="C70" t="s">
        <v>125</v>
      </c>
      <c r="D70" t="s">
        <v>91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1</v>
      </c>
      <c r="O70" s="30">
        <v>1</v>
      </c>
      <c r="P70" s="30">
        <v>1</v>
      </c>
      <c r="Q70" s="30">
        <v>1</v>
      </c>
      <c r="R70" s="30">
        <v>1</v>
      </c>
      <c r="S70" s="30">
        <v>1</v>
      </c>
      <c r="T70" s="30">
        <v>1</v>
      </c>
      <c r="U70" s="30">
        <v>1</v>
      </c>
      <c r="V70" s="30">
        <v>1</v>
      </c>
      <c r="W70" s="30">
        <v>1</v>
      </c>
      <c r="X70" s="30">
        <v>1</v>
      </c>
      <c r="Y70" s="30">
        <v>0</v>
      </c>
      <c r="Z70" s="30">
        <v>0</v>
      </c>
      <c r="AA70" s="30">
        <v>0</v>
      </c>
      <c r="AB70" s="30">
        <v>0</v>
      </c>
    </row>
    <row r="71" spans="1:28" x14ac:dyDescent="0.35">
      <c r="D71" t="s">
        <v>92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</row>
    <row r="72" spans="1:28" x14ac:dyDescent="0.35">
      <c r="D72" t="s">
        <v>93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</row>
    <row r="73" spans="1:28" x14ac:dyDescent="0.35">
      <c r="D73" t="s">
        <v>94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0</v>
      </c>
      <c r="Z73" s="30">
        <v>0</v>
      </c>
      <c r="AA73" s="30">
        <v>0</v>
      </c>
      <c r="AB73" s="30">
        <v>0</v>
      </c>
    </row>
    <row r="74" spans="1:28" x14ac:dyDescent="0.35">
      <c r="D74" t="s">
        <v>95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0</v>
      </c>
      <c r="Z74" s="30">
        <v>0</v>
      </c>
      <c r="AA74" s="30">
        <v>0</v>
      </c>
      <c r="AB74" s="30">
        <v>0</v>
      </c>
    </row>
    <row r="75" spans="1:28" x14ac:dyDescent="0.35">
      <c r="B75" t="s">
        <v>133</v>
      </c>
      <c r="C75" t="s">
        <v>126</v>
      </c>
      <c r="D75" t="s">
        <v>91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</row>
    <row r="76" spans="1:28" x14ac:dyDescent="0.35">
      <c r="D76" t="s">
        <v>92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</row>
    <row r="77" spans="1:28" x14ac:dyDescent="0.35">
      <c r="D77" t="s">
        <v>93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</row>
    <row r="78" spans="1:28" x14ac:dyDescent="0.35">
      <c r="D78" t="s">
        <v>94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1</v>
      </c>
      <c r="O78" s="30">
        <v>1</v>
      </c>
      <c r="P78" s="30">
        <v>1</v>
      </c>
      <c r="Q78" s="30">
        <v>1</v>
      </c>
      <c r="R78" s="30">
        <v>1</v>
      </c>
      <c r="S78" s="30">
        <v>1</v>
      </c>
      <c r="T78" s="30">
        <v>1</v>
      </c>
      <c r="U78" s="30">
        <v>1</v>
      </c>
      <c r="V78" s="30">
        <v>1</v>
      </c>
      <c r="W78" s="30">
        <v>1</v>
      </c>
      <c r="X78" s="30">
        <v>1</v>
      </c>
      <c r="Y78" s="30">
        <v>0</v>
      </c>
      <c r="Z78" s="30">
        <v>0</v>
      </c>
      <c r="AA78" s="30">
        <v>0</v>
      </c>
      <c r="AB78" s="30">
        <v>0</v>
      </c>
    </row>
    <row r="79" spans="1:28" x14ac:dyDescent="0.35">
      <c r="D79" t="s">
        <v>95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1</v>
      </c>
      <c r="O79" s="30">
        <v>1</v>
      </c>
      <c r="P79" s="30">
        <v>1</v>
      </c>
      <c r="Q79" s="30">
        <v>1</v>
      </c>
      <c r="R79" s="30">
        <v>1</v>
      </c>
      <c r="S79" s="30">
        <v>1</v>
      </c>
      <c r="T79" s="30">
        <v>1</v>
      </c>
      <c r="U79" s="30">
        <v>1</v>
      </c>
      <c r="V79" s="30">
        <v>1</v>
      </c>
      <c r="W79" s="30">
        <v>1</v>
      </c>
      <c r="X79" s="30">
        <v>1</v>
      </c>
      <c r="Y79" s="30">
        <v>0</v>
      </c>
      <c r="Z79" s="30">
        <v>0</v>
      </c>
      <c r="AA79" s="30">
        <v>0</v>
      </c>
      <c r="AB79" s="30">
        <v>0</v>
      </c>
    </row>
    <row r="80" spans="1:28" x14ac:dyDescent="0.35"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</row>
    <row r="81" spans="1:28" x14ac:dyDescent="0.35">
      <c r="A81" s="7" t="s">
        <v>142</v>
      </c>
      <c r="B81" t="s">
        <v>89</v>
      </c>
      <c r="C81" t="s">
        <v>125</v>
      </c>
      <c r="D81" t="s">
        <v>91</v>
      </c>
      <c r="E81" s="30">
        <v>1</v>
      </c>
      <c r="F81" s="30">
        <v>1</v>
      </c>
      <c r="G81" s="30">
        <v>1</v>
      </c>
      <c r="H81" s="30">
        <v>1</v>
      </c>
      <c r="I81" s="30">
        <v>1</v>
      </c>
      <c r="J81" s="30">
        <v>1</v>
      </c>
      <c r="K81" s="30">
        <v>1</v>
      </c>
      <c r="L81" s="30">
        <v>1</v>
      </c>
      <c r="M81" s="30">
        <v>0.25</v>
      </c>
      <c r="N81" s="30">
        <v>0.25</v>
      </c>
      <c r="O81" s="30">
        <v>0.25</v>
      </c>
      <c r="P81" s="30">
        <v>0.25</v>
      </c>
      <c r="Q81" s="30">
        <v>0.25</v>
      </c>
      <c r="R81" s="30">
        <v>0.25</v>
      </c>
      <c r="S81" s="30">
        <v>0.25</v>
      </c>
      <c r="T81" s="30">
        <v>0.25</v>
      </c>
      <c r="U81" s="30">
        <v>0.25</v>
      </c>
      <c r="V81" s="30">
        <v>0.25</v>
      </c>
      <c r="W81" s="30">
        <v>0.25</v>
      </c>
      <c r="X81" s="30">
        <v>0.25</v>
      </c>
      <c r="Y81" s="30">
        <v>1</v>
      </c>
      <c r="Z81" s="30">
        <v>1</v>
      </c>
      <c r="AA81" s="30">
        <v>1</v>
      </c>
      <c r="AB81" s="30">
        <v>1</v>
      </c>
    </row>
    <row r="82" spans="1:28" x14ac:dyDescent="0.35">
      <c r="D82" t="s">
        <v>92</v>
      </c>
      <c r="E82" s="30">
        <v>1</v>
      </c>
      <c r="F82" s="30">
        <v>1</v>
      </c>
      <c r="G82" s="30">
        <v>1</v>
      </c>
      <c r="H82" s="30">
        <v>1</v>
      </c>
      <c r="I82" s="30">
        <v>1</v>
      </c>
      <c r="J82" s="30">
        <v>1</v>
      </c>
      <c r="K82" s="30">
        <v>1</v>
      </c>
      <c r="L82" s="30">
        <v>1</v>
      </c>
      <c r="M82" s="30">
        <v>1</v>
      </c>
      <c r="N82" s="30">
        <v>1</v>
      </c>
      <c r="O82" s="30">
        <v>1</v>
      </c>
      <c r="P82" s="30">
        <v>1</v>
      </c>
      <c r="Q82" s="30">
        <v>1</v>
      </c>
      <c r="R82" s="30">
        <v>1</v>
      </c>
      <c r="S82" s="30">
        <v>1</v>
      </c>
      <c r="T82" s="30">
        <v>1</v>
      </c>
      <c r="U82" s="30">
        <v>1</v>
      </c>
      <c r="V82" s="30">
        <v>1</v>
      </c>
      <c r="W82" s="30">
        <v>1</v>
      </c>
      <c r="X82" s="30">
        <v>1</v>
      </c>
      <c r="Y82" s="30">
        <v>1</v>
      </c>
      <c r="Z82" s="30">
        <v>1</v>
      </c>
      <c r="AA82" s="30">
        <v>1</v>
      </c>
      <c r="AB82" s="30">
        <v>1</v>
      </c>
    </row>
    <row r="83" spans="1:28" x14ac:dyDescent="0.35">
      <c r="D83" t="s">
        <v>93</v>
      </c>
      <c r="E83" s="30">
        <v>1</v>
      </c>
      <c r="F83" s="30">
        <v>1</v>
      </c>
      <c r="G83" s="30">
        <v>1</v>
      </c>
      <c r="H83" s="30">
        <v>1</v>
      </c>
      <c r="I83" s="30">
        <v>1</v>
      </c>
      <c r="J83" s="30">
        <v>1</v>
      </c>
      <c r="K83" s="30">
        <v>1</v>
      </c>
      <c r="L83" s="30">
        <v>1</v>
      </c>
      <c r="M83" s="30">
        <v>1</v>
      </c>
      <c r="N83" s="30">
        <v>1</v>
      </c>
      <c r="O83" s="30">
        <v>1</v>
      </c>
      <c r="P83" s="30">
        <v>1</v>
      </c>
      <c r="Q83" s="30">
        <v>1</v>
      </c>
      <c r="R83" s="30">
        <v>1</v>
      </c>
      <c r="S83" s="30">
        <v>1</v>
      </c>
      <c r="T83" s="30">
        <v>1</v>
      </c>
      <c r="U83" s="30">
        <v>1</v>
      </c>
      <c r="V83" s="30">
        <v>1</v>
      </c>
      <c r="W83" s="30">
        <v>1</v>
      </c>
      <c r="X83" s="30">
        <v>1</v>
      </c>
      <c r="Y83" s="30">
        <v>1</v>
      </c>
      <c r="Z83" s="30">
        <v>1</v>
      </c>
      <c r="AA83" s="30">
        <v>1</v>
      </c>
      <c r="AB83" s="30">
        <v>1</v>
      </c>
    </row>
    <row r="84" spans="1:28" x14ac:dyDescent="0.35">
      <c r="D84" t="s">
        <v>94</v>
      </c>
      <c r="E84" s="30">
        <v>1</v>
      </c>
      <c r="F84" s="30">
        <v>1</v>
      </c>
      <c r="G84" s="30">
        <v>1</v>
      </c>
      <c r="H84" s="30">
        <v>1</v>
      </c>
      <c r="I84" s="30">
        <v>1</v>
      </c>
      <c r="J84" s="30">
        <v>1</v>
      </c>
      <c r="K84" s="30">
        <v>1</v>
      </c>
      <c r="L84" s="30">
        <v>1</v>
      </c>
      <c r="M84" s="30">
        <v>1</v>
      </c>
      <c r="N84" s="30">
        <v>1</v>
      </c>
      <c r="O84" s="30">
        <v>1</v>
      </c>
      <c r="P84" s="30">
        <v>1</v>
      </c>
      <c r="Q84" s="30">
        <v>1</v>
      </c>
      <c r="R84" s="30">
        <v>1</v>
      </c>
      <c r="S84" s="30">
        <v>1</v>
      </c>
      <c r="T84" s="30">
        <v>1</v>
      </c>
      <c r="U84" s="30">
        <v>1</v>
      </c>
      <c r="V84" s="30">
        <v>1</v>
      </c>
      <c r="W84" s="30">
        <v>1</v>
      </c>
      <c r="X84" s="30">
        <v>1</v>
      </c>
      <c r="Y84" s="30">
        <v>1</v>
      </c>
      <c r="Z84" s="30">
        <v>1</v>
      </c>
      <c r="AA84" s="30">
        <v>1</v>
      </c>
      <c r="AB84" s="30">
        <v>1</v>
      </c>
    </row>
    <row r="85" spans="1:28" x14ac:dyDescent="0.35">
      <c r="D85" t="s">
        <v>95</v>
      </c>
      <c r="E85" s="30">
        <v>1</v>
      </c>
      <c r="F85" s="30">
        <v>1</v>
      </c>
      <c r="G85" s="30">
        <v>1</v>
      </c>
      <c r="H85" s="30">
        <v>1</v>
      </c>
      <c r="I85" s="30">
        <v>1</v>
      </c>
      <c r="J85" s="30">
        <v>1</v>
      </c>
      <c r="K85" s="30">
        <v>1</v>
      </c>
      <c r="L85" s="30">
        <v>1</v>
      </c>
      <c r="M85" s="30">
        <v>1</v>
      </c>
      <c r="N85" s="30">
        <v>1</v>
      </c>
      <c r="O85" s="30">
        <v>1</v>
      </c>
      <c r="P85" s="30">
        <v>1</v>
      </c>
      <c r="Q85" s="30">
        <v>1</v>
      </c>
      <c r="R85" s="30">
        <v>1</v>
      </c>
      <c r="S85" s="30">
        <v>1</v>
      </c>
      <c r="T85" s="30">
        <v>1</v>
      </c>
      <c r="U85" s="30">
        <v>1</v>
      </c>
      <c r="V85" s="30">
        <v>1</v>
      </c>
      <c r="W85" s="30">
        <v>1</v>
      </c>
      <c r="X85" s="30">
        <v>1</v>
      </c>
      <c r="Y85" s="30">
        <v>1</v>
      </c>
      <c r="Z85" s="30">
        <v>1</v>
      </c>
      <c r="AA85" s="30">
        <v>1</v>
      </c>
      <c r="AB85" s="30">
        <v>1</v>
      </c>
    </row>
    <row r="86" spans="1:28" x14ac:dyDescent="0.35">
      <c r="B86" t="s">
        <v>89</v>
      </c>
      <c r="C86" t="s">
        <v>126</v>
      </c>
      <c r="D86" t="s">
        <v>91</v>
      </c>
      <c r="E86" s="30">
        <v>1</v>
      </c>
      <c r="F86" s="30">
        <v>1</v>
      </c>
      <c r="G86" s="30">
        <v>1</v>
      </c>
      <c r="H86" s="30">
        <v>1</v>
      </c>
      <c r="I86" s="30">
        <v>1</v>
      </c>
      <c r="J86" s="30">
        <v>1</v>
      </c>
      <c r="K86" s="30">
        <v>1</v>
      </c>
      <c r="L86" s="30">
        <v>1</v>
      </c>
      <c r="M86" s="30">
        <v>1</v>
      </c>
      <c r="N86" s="30">
        <v>1</v>
      </c>
      <c r="O86" s="30">
        <v>1</v>
      </c>
      <c r="P86" s="30">
        <v>1</v>
      </c>
      <c r="Q86" s="30">
        <v>1</v>
      </c>
      <c r="R86" s="30">
        <v>1</v>
      </c>
      <c r="S86" s="30">
        <v>1</v>
      </c>
      <c r="T86" s="30">
        <v>1</v>
      </c>
      <c r="U86" s="30">
        <v>1</v>
      </c>
      <c r="V86" s="30">
        <v>1</v>
      </c>
      <c r="W86" s="30">
        <v>1</v>
      </c>
      <c r="X86" s="30">
        <v>1</v>
      </c>
      <c r="Y86" s="30">
        <v>1</v>
      </c>
      <c r="Z86" s="30">
        <v>1</v>
      </c>
      <c r="AA86" s="30">
        <v>1</v>
      </c>
      <c r="AB86" s="30">
        <v>1</v>
      </c>
    </row>
    <row r="87" spans="1:28" x14ac:dyDescent="0.35">
      <c r="D87" t="s">
        <v>92</v>
      </c>
      <c r="E87" s="30">
        <v>1</v>
      </c>
      <c r="F87" s="30">
        <v>1</v>
      </c>
      <c r="G87" s="30">
        <v>1</v>
      </c>
      <c r="H87" s="30">
        <v>1</v>
      </c>
      <c r="I87" s="30">
        <v>1</v>
      </c>
      <c r="J87" s="30">
        <v>1</v>
      </c>
      <c r="K87" s="30">
        <v>1</v>
      </c>
      <c r="L87" s="30">
        <v>1</v>
      </c>
      <c r="M87" s="30">
        <v>1</v>
      </c>
      <c r="N87" s="30">
        <v>1</v>
      </c>
      <c r="O87" s="30">
        <v>1</v>
      </c>
      <c r="P87" s="30">
        <v>1</v>
      </c>
      <c r="Q87" s="30">
        <v>1</v>
      </c>
      <c r="R87" s="30">
        <v>1</v>
      </c>
      <c r="S87" s="30">
        <v>1</v>
      </c>
      <c r="T87" s="30">
        <v>1</v>
      </c>
      <c r="U87" s="30">
        <v>1</v>
      </c>
      <c r="V87" s="30">
        <v>1</v>
      </c>
      <c r="W87" s="30">
        <v>1</v>
      </c>
      <c r="X87" s="30">
        <v>1</v>
      </c>
      <c r="Y87" s="30">
        <v>1</v>
      </c>
      <c r="Z87" s="30">
        <v>1</v>
      </c>
      <c r="AA87" s="30">
        <v>1</v>
      </c>
      <c r="AB87" s="30">
        <v>1</v>
      </c>
    </row>
    <row r="88" spans="1:28" x14ac:dyDescent="0.35">
      <c r="D88" t="s">
        <v>93</v>
      </c>
      <c r="E88" s="30">
        <v>1</v>
      </c>
      <c r="F88" s="30">
        <v>1</v>
      </c>
      <c r="G88" s="30">
        <v>1</v>
      </c>
      <c r="H88" s="30">
        <v>1</v>
      </c>
      <c r="I88" s="30">
        <v>1</v>
      </c>
      <c r="J88" s="30">
        <v>1</v>
      </c>
      <c r="K88" s="30">
        <v>1</v>
      </c>
      <c r="L88" s="30">
        <v>1</v>
      </c>
      <c r="M88" s="30">
        <v>1</v>
      </c>
      <c r="N88" s="30">
        <v>1</v>
      </c>
      <c r="O88" s="30">
        <v>1</v>
      </c>
      <c r="P88" s="30">
        <v>1</v>
      </c>
      <c r="Q88" s="30">
        <v>1</v>
      </c>
      <c r="R88" s="30">
        <v>1</v>
      </c>
      <c r="S88" s="30">
        <v>1</v>
      </c>
      <c r="T88" s="30">
        <v>1</v>
      </c>
      <c r="U88" s="30">
        <v>1</v>
      </c>
      <c r="V88" s="30">
        <v>1</v>
      </c>
      <c r="W88" s="30">
        <v>1</v>
      </c>
      <c r="X88" s="30">
        <v>1</v>
      </c>
      <c r="Y88" s="30">
        <v>1</v>
      </c>
      <c r="Z88" s="30">
        <v>1</v>
      </c>
      <c r="AA88" s="30">
        <v>1</v>
      </c>
      <c r="AB88" s="30">
        <v>1</v>
      </c>
    </row>
    <row r="89" spans="1:28" x14ac:dyDescent="0.35">
      <c r="D89" t="s">
        <v>94</v>
      </c>
      <c r="E89" s="30">
        <v>1</v>
      </c>
      <c r="F89" s="30">
        <v>1</v>
      </c>
      <c r="G89" s="30">
        <v>1</v>
      </c>
      <c r="H89" s="30">
        <v>1</v>
      </c>
      <c r="I89" s="30">
        <v>1</v>
      </c>
      <c r="J89" s="30">
        <v>1</v>
      </c>
      <c r="K89" s="30">
        <v>1</v>
      </c>
      <c r="L89" s="30">
        <v>1</v>
      </c>
      <c r="M89" s="30">
        <v>1</v>
      </c>
      <c r="N89" s="30">
        <v>1</v>
      </c>
      <c r="O89" s="30">
        <v>1</v>
      </c>
      <c r="P89" s="30">
        <v>1</v>
      </c>
      <c r="Q89" s="30">
        <v>1</v>
      </c>
      <c r="R89" s="30">
        <v>1</v>
      </c>
      <c r="S89" s="30">
        <v>1</v>
      </c>
      <c r="T89" s="30">
        <v>1</v>
      </c>
      <c r="U89" s="30">
        <v>1</v>
      </c>
      <c r="V89" s="30">
        <v>1</v>
      </c>
      <c r="W89" s="30">
        <v>1</v>
      </c>
      <c r="X89" s="30">
        <v>1</v>
      </c>
      <c r="Y89" s="30">
        <v>1</v>
      </c>
      <c r="Z89" s="30">
        <v>1</v>
      </c>
      <c r="AA89" s="30">
        <v>1</v>
      </c>
      <c r="AB89" s="30">
        <v>1</v>
      </c>
    </row>
    <row r="90" spans="1:28" x14ac:dyDescent="0.35">
      <c r="D90" t="s">
        <v>95</v>
      </c>
      <c r="E90" s="30">
        <v>1</v>
      </c>
      <c r="F90" s="30">
        <v>1</v>
      </c>
      <c r="G90" s="30">
        <v>1</v>
      </c>
      <c r="H90" s="30">
        <v>1</v>
      </c>
      <c r="I90" s="30">
        <v>1</v>
      </c>
      <c r="J90" s="30">
        <v>1</v>
      </c>
      <c r="K90" s="30">
        <v>1</v>
      </c>
      <c r="L90" s="30">
        <v>1</v>
      </c>
      <c r="M90" s="30">
        <v>1</v>
      </c>
      <c r="N90" s="30">
        <v>1</v>
      </c>
      <c r="O90" s="30">
        <v>1</v>
      </c>
      <c r="P90" s="30">
        <v>1</v>
      </c>
      <c r="Q90" s="30">
        <v>1</v>
      </c>
      <c r="R90" s="30">
        <v>1</v>
      </c>
      <c r="S90" s="30">
        <v>1</v>
      </c>
      <c r="T90" s="30">
        <v>1</v>
      </c>
      <c r="U90" s="30">
        <v>1</v>
      </c>
      <c r="V90" s="30">
        <v>1</v>
      </c>
      <c r="W90" s="30">
        <v>1</v>
      </c>
      <c r="X90" s="30">
        <v>1</v>
      </c>
      <c r="Y90" s="30">
        <v>1</v>
      </c>
      <c r="Z90" s="30">
        <v>1</v>
      </c>
      <c r="AA90" s="30">
        <v>1</v>
      </c>
      <c r="AB90" s="30">
        <v>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1C392-B322-434C-AFAB-D87C41FC5F4B}">
  <sheetPr codeName="Sheet8">
    <tabColor theme="9"/>
  </sheetPr>
  <dimension ref="A1:AB101"/>
  <sheetViews>
    <sheetView zoomScaleNormal="100" workbookViewId="0"/>
  </sheetViews>
  <sheetFormatPr defaultRowHeight="14.5" x14ac:dyDescent="0.35"/>
  <cols>
    <col min="1" max="1" width="45.7265625" customWidth="1"/>
    <col min="2" max="2" width="19.1796875" customWidth="1"/>
    <col min="3" max="3" width="24" bestFit="1" customWidth="1"/>
    <col min="4" max="4" width="34.453125" bestFit="1" customWidth="1"/>
  </cols>
  <sheetData>
    <row r="1" spans="1:28" x14ac:dyDescent="0.35">
      <c r="A1" s="42" t="s">
        <v>143</v>
      </c>
    </row>
    <row r="2" spans="1:28" x14ac:dyDescent="0.35">
      <c r="A2" s="9" t="s">
        <v>60</v>
      </c>
      <c r="B2" s="9" t="s">
        <v>61</v>
      </c>
      <c r="C2" s="9" t="s">
        <v>62</v>
      </c>
      <c r="D2" s="9" t="s">
        <v>63</v>
      </c>
      <c r="E2" s="10" t="s">
        <v>64</v>
      </c>
      <c r="F2" s="10" t="s">
        <v>65</v>
      </c>
      <c r="G2" s="10" t="s">
        <v>66</v>
      </c>
      <c r="H2" s="10" t="s">
        <v>67</v>
      </c>
      <c r="I2" s="10" t="s">
        <v>68</v>
      </c>
      <c r="J2" s="10" t="s">
        <v>69</v>
      </c>
      <c r="K2" s="10" t="s">
        <v>70</v>
      </c>
      <c r="L2" s="10" t="s">
        <v>71</v>
      </c>
      <c r="M2" s="10" t="s">
        <v>72</v>
      </c>
      <c r="N2" s="10" t="s">
        <v>73</v>
      </c>
      <c r="O2" s="10" t="s">
        <v>74</v>
      </c>
      <c r="P2" s="10" t="s">
        <v>75</v>
      </c>
      <c r="Q2" s="10" t="s">
        <v>76</v>
      </c>
      <c r="R2" s="10" t="s">
        <v>77</v>
      </c>
      <c r="S2" s="10" t="s">
        <v>78</v>
      </c>
      <c r="T2" s="10" t="s">
        <v>79</v>
      </c>
      <c r="U2" s="10" t="s">
        <v>80</v>
      </c>
      <c r="V2" s="10" t="s">
        <v>81</v>
      </c>
      <c r="W2" s="10" t="s">
        <v>82</v>
      </c>
      <c r="X2" s="10" t="s">
        <v>83</v>
      </c>
      <c r="Y2" s="10" t="s">
        <v>84</v>
      </c>
      <c r="Z2" s="10" t="s">
        <v>85</v>
      </c>
      <c r="AA2" s="10" t="s">
        <v>86</v>
      </c>
      <c r="AB2" s="11" t="s">
        <v>87</v>
      </c>
    </row>
    <row r="4" spans="1:28" x14ac:dyDescent="0.35">
      <c r="A4" s="3" t="s">
        <v>144</v>
      </c>
      <c r="B4" s="15" t="s">
        <v>89</v>
      </c>
      <c r="C4" t="s">
        <v>125</v>
      </c>
      <c r="D4" t="s">
        <v>91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0.35</v>
      </c>
      <c r="N4" s="30">
        <v>0.35</v>
      </c>
      <c r="O4" s="30">
        <v>0.35</v>
      </c>
      <c r="P4" s="30">
        <v>0.35</v>
      </c>
      <c r="Q4" s="30">
        <v>0.35</v>
      </c>
      <c r="R4" s="30">
        <v>0.35</v>
      </c>
      <c r="S4" s="30">
        <v>0.35</v>
      </c>
      <c r="T4" s="30">
        <v>0.35</v>
      </c>
      <c r="U4" s="30">
        <v>0.95</v>
      </c>
      <c r="V4" s="30">
        <v>0.95</v>
      </c>
      <c r="W4" s="30">
        <v>0.95</v>
      </c>
      <c r="X4" s="30">
        <v>0.95</v>
      </c>
      <c r="Y4" s="30">
        <v>0.95</v>
      </c>
      <c r="Z4" s="30">
        <v>0</v>
      </c>
      <c r="AA4" s="30">
        <v>0</v>
      </c>
      <c r="AB4" s="30">
        <v>0</v>
      </c>
    </row>
    <row r="5" spans="1:28" x14ac:dyDescent="0.35">
      <c r="A5" s="14"/>
      <c r="D5" t="s">
        <v>92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</row>
    <row r="6" spans="1:28" x14ac:dyDescent="0.35">
      <c r="D6" t="s">
        <v>93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</row>
    <row r="7" spans="1:28" x14ac:dyDescent="0.35">
      <c r="D7" t="s">
        <v>94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</row>
    <row r="8" spans="1:28" x14ac:dyDescent="0.35">
      <c r="D8" t="s">
        <v>95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0.35</v>
      </c>
      <c r="N8" s="30">
        <v>0.35</v>
      </c>
      <c r="O8" s="30">
        <v>0.35</v>
      </c>
      <c r="P8" s="30">
        <v>0.35</v>
      </c>
      <c r="Q8" s="30">
        <v>0.35</v>
      </c>
      <c r="R8" s="30">
        <v>0.35</v>
      </c>
      <c r="S8" s="30">
        <v>0.35</v>
      </c>
      <c r="T8" s="30">
        <v>0.35</v>
      </c>
      <c r="U8" s="30">
        <v>0.95</v>
      </c>
      <c r="V8" s="30">
        <v>0.95</v>
      </c>
      <c r="W8" s="30">
        <v>0.95</v>
      </c>
      <c r="X8" s="30">
        <v>0.95</v>
      </c>
      <c r="Y8" s="30">
        <v>0.95</v>
      </c>
      <c r="Z8" s="30">
        <v>0</v>
      </c>
      <c r="AA8" s="30">
        <v>0</v>
      </c>
      <c r="AB8" s="30">
        <v>0</v>
      </c>
    </row>
    <row r="9" spans="1:28" x14ac:dyDescent="0.35">
      <c r="B9" t="s">
        <v>89</v>
      </c>
      <c r="C9" t="s">
        <v>126</v>
      </c>
      <c r="D9" t="s">
        <v>91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</row>
    <row r="10" spans="1:28" x14ac:dyDescent="0.35">
      <c r="D10" t="s">
        <v>92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</row>
    <row r="11" spans="1:28" x14ac:dyDescent="0.35">
      <c r="D11" t="s">
        <v>93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</row>
    <row r="12" spans="1:28" x14ac:dyDescent="0.35">
      <c r="D12" t="s">
        <v>94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</row>
    <row r="13" spans="1:28" x14ac:dyDescent="0.35">
      <c r="D13" t="s">
        <v>95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0.35</v>
      </c>
      <c r="N13" s="30">
        <v>0.35</v>
      </c>
      <c r="O13" s="30">
        <v>0.35</v>
      </c>
      <c r="P13" s="30">
        <v>0.35</v>
      </c>
      <c r="Q13" s="30">
        <v>0.35</v>
      </c>
      <c r="R13" s="30">
        <v>0.35</v>
      </c>
      <c r="S13" s="30">
        <v>0.35</v>
      </c>
      <c r="T13" s="30">
        <v>0.35</v>
      </c>
      <c r="U13" s="30">
        <v>0.95</v>
      </c>
      <c r="V13" s="30">
        <v>0.95</v>
      </c>
      <c r="W13" s="30">
        <v>0.95</v>
      </c>
      <c r="X13" s="30">
        <v>0.95</v>
      </c>
      <c r="Y13" s="30">
        <v>0.95</v>
      </c>
      <c r="Z13" s="30">
        <v>0</v>
      </c>
      <c r="AA13" s="30">
        <v>0</v>
      </c>
      <c r="AB13" s="30">
        <v>0</v>
      </c>
    </row>
    <row r="14" spans="1:28" x14ac:dyDescent="0.35"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x14ac:dyDescent="0.35">
      <c r="A15" s="30" t="s">
        <v>127</v>
      </c>
      <c r="B15" s="30" t="s">
        <v>89</v>
      </c>
      <c r="C15" s="30" t="s">
        <v>125</v>
      </c>
      <c r="D15" s="30" t="s">
        <v>91</v>
      </c>
      <c r="E15" s="30">
        <v>0.35</v>
      </c>
      <c r="F15" s="30">
        <v>0.35</v>
      </c>
      <c r="G15" s="30">
        <v>0.35</v>
      </c>
      <c r="H15" s="30">
        <v>0.35</v>
      </c>
      <c r="I15" s="30">
        <v>0.35</v>
      </c>
      <c r="J15" s="30">
        <v>0.35</v>
      </c>
      <c r="K15" s="30">
        <v>0.35</v>
      </c>
      <c r="L15" s="30">
        <v>0.35</v>
      </c>
      <c r="M15" s="30">
        <v>0.95</v>
      </c>
      <c r="N15" s="30">
        <v>0.95</v>
      </c>
      <c r="O15" s="30">
        <v>0.95</v>
      </c>
      <c r="P15" s="30">
        <v>0.95</v>
      </c>
      <c r="Q15" s="30">
        <v>0.95</v>
      </c>
      <c r="R15" s="30">
        <v>0.95</v>
      </c>
      <c r="S15" s="30">
        <v>0.95</v>
      </c>
      <c r="T15" s="30">
        <v>0.95</v>
      </c>
      <c r="U15" s="30">
        <v>0.95</v>
      </c>
      <c r="V15" s="30">
        <v>0.35</v>
      </c>
      <c r="W15" s="30">
        <v>0.35</v>
      </c>
      <c r="X15" s="30">
        <v>0.35</v>
      </c>
      <c r="Y15" s="30">
        <v>0.35</v>
      </c>
      <c r="Z15" s="30">
        <v>0.35</v>
      </c>
      <c r="AA15" s="30">
        <v>0.35</v>
      </c>
      <c r="AB15" s="30">
        <v>0.35</v>
      </c>
    </row>
    <row r="16" spans="1:28" x14ac:dyDescent="0.35">
      <c r="A16" s="30"/>
      <c r="B16" s="30"/>
      <c r="C16" s="30"/>
      <c r="D16" s="30" t="s">
        <v>92</v>
      </c>
      <c r="E16" s="30">
        <v>0.27300000000000002</v>
      </c>
      <c r="F16" s="30">
        <v>0.27300000000000002</v>
      </c>
      <c r="G16" s="30">
        <v>0.27300000000000002</v>
      </c>
      <c r="H16" s="30">
        <v>0.27300000000000002</v>
      </c>
      <c r="I16" s="30">
        <v>0.27300000000000002</v>
      </c>
      <c r="J16" s="30">
        <v>0.27300000000000002</v>
      </c>
      <c r="K16" s="30">
        <v>0.27300000000000002</v>
      </c>
      <c r="L16" s="30">
        <v>0.27300000000000002</v>
      </c>
      <c r="M16" s="30">
        <v>0.27300000000000002</v>
      </c>
      <c r="N16" s="30">
        <v>0.27300000000000002</v>
      </c>
      <c r="O16" s="30">
        <v>0.27300000000000002</v>
      </c>
      <c r="P16" s="30">
        <v>0.27300000000000002</v>
      </c>
      <c r="Q16" s="30">
        <v>0.27300000000000002</v>
      </c>
      <c r="R16" s="30">
        <v>0.27300000000000002</v>
      </c>
      <c r="S16" s="30">
        <v>0.27300000000000002</v>
      </c>
      <c r="T16" s="30">
        <v>0.27300000000000002</v>
      </c>
      <c r="U16" s="30">
        <v>0.27300000000000002</v>
      </c>
      <c r="V16" s="30">
        <v>0.27300000000000002</v>
      </c>
      <c r="W16" s="30">
        <v>0.27300000000000002</v>
      </c>
      <c r="X16" s="30">
        <v>0.27300000000000002</v>
      </c>
      <c r="Y16" s="30">
        <v>0.27300000000000002</v>
      </c>
      <c r="Z16" s="30">
        <v>0.27300000000000002</v>
      </c>
      <c r="AA16" s="30">
        <v>0.27300000000000002</v>
      </c>
      <c r="AB16" s="30">
        <v>0.27300000000000002</v>
      </c>
    </row>
    <row r="17" spans="1:28" x14ac:dyDescent="0.35">
      <c r="A17" s="30"/>
      <c r="B17" s="30"/>
      <c r="C17" s="30"/>
      <c r="D17" s="30" t="s">
        <v>93</v>
      </c>
      <c r="E17" s="30">
        <v>0.27300000000000002</v>
      </c>
      <c r="F17" s="30">
        <v>0.27300000000000002</v>
      </c>
      <c r="G17" s="30">
        <v>0.27300000000000002</v>
      </c>
      <c r="H17" s="30">
        <v>0.27300000000000002</v>
      </c>
      <c r="I17" s="30">
        <v>0.27300000000000002</v>
      </c>
      <c r="J17" s="30">
        <v>0.27300000000000002</v>
      </c>
      <c r="K17" s="30">
        <v>0.27300000000000002</v>
      </c>
      <c r="L17" s="30">
        <v>0.27300000000000002</v>
      </c>
      <c r="M17" s="30">
        <v>0.27300000000000002</v>
      </c>
      <c r="N17" s="30">
        <v>0.27300000000000002</v>
      </c>
      <c r="O17" s="30">
        <v>0.27300000000000002</v>
      </c>
      <c r="P17" s="30">
        <v>0.27300000000000002</v>
      </c>
      <c r="Q17" s="30">
        <v>0.27300000000000002</v>
      </c>
      <c r="R17" s="30">
        <v>0.27300000000000002</v>
      </c>
      <c r="S17" s="30">
        <v>0.27300000000000002</v>
      </c>
      <c r="T17" s="30">
        <v>0.27300000000000002</v>
      </c>
      <c r="U17" s="30">
        <v>0.27300000000000002</v>
      </c>
      <c r="V17" s="30">
        <v>0.27300000000000002</v>
      </c>
      <c r="W17" s="30">
        <v>0.27300000000000002</v>
      </c>
      <c r="X17" s="30">
        <v>0.27300000000000002</v>
      </c>
      <c r="Y17" s="30">
        <v>0.27300000000000002</v>
      </c>
      <c r="Z17" s="30">
        <v>0.27300000000000002</v>
      </c>
      <c r="AA17" s="30">
        <v>0.27300000000000002</v>
      </c>
      <c r="AB17" s="30">
        <v>0.27300000000000002</v>
      </c>
    </row>
    <row r="18" spans="1:28" x14ac:dyDescent="0.35">
      <c r="A18" s="30"/>
      <c r="B18" s="30"/>
      <c r="C18" s="30"/>
      <c r="D18" s="30" t="s">
        <v>94</v>
      </c>
      <c r="E18" s="30">
        <v>0.27300000000000002</v>
      </c>
      <c r="F18" s="30">
        <v>0.27300000000000002</v>
      </c>
      <c r="G18" s="30">
        <v>0.27300000000000002</v>
      </c>
      <c r="H18" s="30">
        <v>0.27300000000000002</v>
      </c>
      <c r="I18" s="30">
        <v>0.27300000000000002</v>
      </c>
      <c r="J18" s="30">
        <v>0.27300000000000002</v>
      </c>
      <c r="K18" s="30">
        <v>0.27300000000000002</v>
      </c>
      <c r="L18" s="30">
        <v>0.27300000000000002</v>
      </c>
      <c r="M18" s="30">
        <v>0.27300000000000002</v>
      </c>
      <c r="N18" s="30">
        <v>0.27300000000000002</v>
      </c>
      <c r="O18" s="30">
        <v>0.27300000000000002</v>
      </c>
      <c r="P18" s="30">
        <v>0.27300000000000002</v>
      </c>
      <c r="Q18" s="30">
        <v>0.27300000000000002</v>
      </c>
      <c r="R18" s="30">
        <v>0.27300000000000002</v>
      </c>
      <c r="S18" s="30">
        <v>0.27300000000000002</v>
      </c>
      <c r="T18" s="30">
        <v>0.27300000000000002</v>
      </c>
      <c r="U18" s="30">
        <v>0.27300000000000002</v>
      </c>
      <c r="V18" s="30">
        <v>0.27300000000000002</v>
      </c>
      <c r="W18" s="30">
        <v>0.27300000000000002</v>
      </c>
      <c r="X18" s="30">
        <v>0.27300000000000002</v>
      </c>
      <c r="Y18" s="30">
        <v>0.27300000000000002</v>
      </c>
      <c r="Z18" s="30">
        <v>0.27300000000000002</v>
      </c>
      <c r="AA18" s="30">
        <v>0.27300000000000002</v>
      </c>
      <c r="AB18" s="30">
        <v>0.27300000000000002</v>
      </c>
    </row>
    <row r="19" spans="1:28" x14ac:dyDescent="0.35">
      <c r="A19" s="30"/>
      <c r="B19" s="30"/>
      <c r="C19" s="30"/>
      <c r="D19" s="30" t="s">
        <v>95</v>
      </c>
      <c r="E19" s="30">
        <v>0.35</v>
      </c>
      <c r="F19" s="30">
        <v>0.35</v>
      </c>
      <c r="G19" s="30">
        <v>0.35</v>
      </c>
      <c r="H19" s="30">
        <v>0.35</v>
      </c>
      <c r="I19" s="30">
        <v>0.35</v>
      </c>
      <c r="J19" s="30">
        <v>0.35</v>
      </c>
      <c r="K19" s="30">
        <v>0.35</v>
      </c>
      <c r="L19" s="30">
        <v>0.35</v>
      </c>
      <c r="M19" s="30">
        <v>0.95</v>
      </c>
      <c r="N19" s="30">
        <v>0.95</v>
      </c>
      <c r="O19" s="30">
        <v>0.95</v>
      </c>
      <c r="P19" s="30">
        <v>0.95</v>
      </c>
      <c r="Q19" s="30">
        <v>0.95</v>
      </c>
      <c r="R19" s="30">
        <v>0.95</v>
      </c>
      <c r="S19" s="30">
        <v>0.95</v>
      </c>
      <c r="T19" s="30">
        <v>0.95</v>
      </c>
      <c r="U19" s="30">
        <v>0.95</v>
      </c>
      <c r="V19" s="30">
        <v>0.35</v>
      </c>
      <c r="W19" s="30">
        <v>0.35</v>
      </c>
      <c r="X19" s="30">
        <v>0.35</v>
      </c>
      <c r="Y19" s="30">
        <v>0.35</v>
      </c>
      <c r="Z19" s="30">
        <v>0.35</v>
      </c>
      <c r="AA19" s="30">
        <v>0.35</v>
      </c>
      <c r="AB19" s="30">
        <v>0.35</v>
      </c>
    </row>
    <row r="20" spans="1:28" x14ac:dyDescent="0.35">
      <c r="A20" s="30"/>
      <c r="B20" s="30" t="s">
        <v>89</v>
      </c>
      <c r="C20" s="30" t="s">
        <v>126</v>
      </c>
      <c r="D20" s="30" t="s">
        <v>91</v>
      </c>
      <c r="E20" s="30">
        <v>0.1</v>
      </c>
      <c r="F20" s="30">
        <v>0.1</v>
      </c>
      <c r="G20" s="30">
        <v>0.1</v>
      </c>
      <c r="H20" s="30">
        <v>0.1</v>
      </c>
      <c r="I20" s="30">
        <v>0.1</v>
      </c>
      <c r="J20" s="30">
        <v>0.1</v>
      </c>
      <c r="K20" s="30">
        <v>0.1</v>
      </c>
      <c r="L20" s="30">
        <v>0.1</v>
      </c>
      <c r="M20" s="30">
        <v>0.1</v>
      </c>
      <c r="N20" s="30">
        <v>0.1</v>
      </c>
      <c r="O20" s="30">
        <v>0.1</v>
      </c>
      <c r="P20" s="30">
        <v>0.1</v>
      </c>
      <c r="Q20" s="30">
        <v>0.1</v>
      </c>
      <c r="R20" s="30">
        <v>0.1</v>
      </c>
      <c r="S20" s="30">
        <v>0.1</v>
      </c>
      <c r="T20" s="30">
        <v>0.1</v>
      </c>
      <c r="U20" s="30">
        <v>0.1</v>
      </c>
      <c r="V20" s="30">
        <v>0.1</v>
      </c>
      <c r="W20" s="30">
        <v>0.1</v>
      </c>
      <c r="X20" s="30">
        <v>0.1</v>
      </c>
      <c r="Y20" s="30">
        <v>0.1</v>
      </c>
      <c r="Z20" s="30">
        <v>0.1</v>
      </c>
      <c r="AA20" s="30">
        <v>0.1</v>
      </c>
      <c r="AB20" s="30">
        <v>0.1</v>
      </c>
    </row>
    <row r="21" spans="1:28" x14ac:dyDescent="0.35">
      <c r="A21" s="30"/>
      <c r="B21" s="30"/>
      <c r="C21" s="30"/>
      <c r="D21" s="30" t="s">
        <v>92</v>
      </c>
      <c r="E21" s="30">
        <v>0.1</v>
      </c>
      <c r="F21" s="30">
        <v>0.1</v>
      </c>
      <c r="G21" s="30">
        <v>0.1</v>
      </c>
      <c r="H21" s="30">
        <v>0.1</v>
      </c>
      <c r="I21" s="30">
        <v>0.1</v>
      </c>
      <c r="J21" s="30">
        <v>0.1</v>
      </c>
      <c r="K21" s="30">
        <v>0.1</v>
      </c>
      <c r="L21" s="30">
        <v>0.1</v>
      </c>
      <c r="M21" s="30">
        <v>0.1</v>
      </c>
      <c r="N21" s="30">
        <v>0.1</v>
      </c>
      <c r="O21" s="30">
        <v>0.1</v>
      </c>
      <c r="P21" s="30">
        <v>0.1</v>
      </c>
      <c r="Q21" s="30">
        <v>0.1</v>
      </c>
      <c r="R21" s="30">
        <v>0.1</v>
      </c>
      <c r="S21" s="30">
        <v>0.1</v>
      </c>
      <c r="T21" s="30">
        <v>0.1</v>
      </c>
      <c r="U21" s="30">
        <v>0.1</v>
      </c>
      <c r="V21" s="30">
        <v>0.1</v>
      </c>
      <c r="W21" s="30">
        <v>0.1</v>
      </c>
      <c r="X21" s="30">
        <v>0.1</v>
      </c>
      <c r="Y21" s="30">
        <v>0.1</v>
      </c>
      <c r="Z21" s="30">
        <v>0.1</v>
      </c>
      <c r="AA21" s="30">
        <v>0.1</v>
      </c>
      <c r="AB21" s="30">
        <v>0.1</v>
      </c>
    </row>
    <row r="22" spans="1:28" x14ac:dyDescent="0.35">
      <c r="A22" s="30"/>
      <c r="B22" s="30"/>
      <c r="C22" s="30"/>
      <c r="D22" s="30" t="s">
        <v>93</v>
      </c>
      <c r="E22" s="30">
        <v>0.1</v>
      </c>
      <c r="F22" s="30">
        <v>0.1</v>
      </c>
      <c r="G22" s="30">
        <v>0.1</v>
      </c>
      <c r="H22" s="30">
        <v>0.1</v>
      </c>
      <c r="I22" s="30">
        <v>0.1</v>
      </c>
      <c r="J22" s="30">
        <v>0.1</v>
      </c>
      <c r="K22" s="30">
        <v>0.1</v>
      </c>
      <c r="L22" s="30">
        <v>0.1</v>
      </c>
      <c r="M22" s="30">
        <v>0.1</v>
      </c>
      <c r="N22" s="30">
        <v>0.1</v>
      </c>
      <c r="O22" s="30">
        <v>0.1</v>
      </c>
      <c r="P22" s="30">
        <v>0.1</v>
      </c>
      <c r="Q22" s="30">
        <v>0.1</v>
      </c>
      <c r="R22" s="30">
        <v>0.1</v>
      </c>
      <c r="S22" s="30">
        <v>0.1</v>
      </c>
      <c r="T22" s="30">
        <v>0.1</v>
      </c>
      <c r="U22" s="30">
        <v>0.1</v>
      </c>
      <c r="V22" s="30">
        <v>0.1</v>
      </c>
      <c r="W22" s="30">
        <v>0.1</v>
      </c>
      <c r="X22" s="30">
        <v>0.1</v>
      </c>
      <c r="Y22" s="30">
        <v>0.1</v>
      </c>
      <c r="Z22" s="30">
        <v>0.1</v>
      </c>
      <c r="AA22" s="30">
        <v>0.1</v>
      </c>
      <c r="AB22" s="30">
        <v>0.1</v>
      </c>
    </row>
    <row r="23" spans="1:28" x14ac:dyDescent="0.35">
      <c r="A23" s="30"/>
      <c r="B23" s="30"/>
      <c r="C23" s="30"/>
      <c r="D23" s="30" t="s">
        <v>94</v>
      </c>
      <c r="E23" s="30">
        <v>0.27300000000000002</v>
      </c>
      <c r="F23" s="30">
        <v>0.27300000000000002</v>
      </c>
      <c r="G23" s="30">
        <v>0.27300000000000002</v>
      </c>
      <c r="H23" s="30">
        <v>0.27300000000000002</v>
      </c>
      <c r="I23" s="30">
        <v>0.27300000000000002</v>
      </c>
      <c r="J23" s="30">
        <v>0.27300000000000002</v>
      </c>
      <c r="K23" s="30">
        <v>0.27300000000000002</v>
      </c>
      <c r="L23" s="30">
        <v>0.27300000000000002</v>
      </c>
      <c r="M23" s="30">
        <v>0.27300000000000002</v>
      </c>
      <c r="N23" s="30">
        <v>0.27300000000000002</v>
      </c>
      <c r="O23" s="30">
        <v>0.27300000000000002</v>
      </c>
      <c r="P23" s="30">
        <v>0.27300000000000002</v>
      </c>
      <c r="Q23" s="30">
        <v>0.27300000000000002</v>
      </c>
      <c r="R23" s="30">
        <v>0.27300000000000002</v>
      </c>
      <c r="S23" s="30">
        <v>0.27300000000000002</v>
      </c>
      <c r="T23" s="30">
        <v>0.27300000000000002</v>
      </c>
      <c r="U23" s="30">
        <v>0.27300000000000002</v>
      </c>
      <c r="V23" s="30">
        <v>0.27300000000000002</v>
      </c>
      <c r="W23" s="30">
        <v>0.27300000000000002</v>
      </c>
      <c r="X23" s="30">
        <v>0.27300000000000002</v>
      </c>
      <c r="Y23" s="30">
        <v>0.27300000000000002</v>
      </c>
      <c r="Z23" s="30">
        <v>0.27300000000000002</v>
      </c>
      <c r="AA23" s="30">
        <v>0.27300000000000002</v>
      </c>
      <c r="AB23" s="30">
        <v>0.27300000000000002</v>
      </c>
    </row>
    <row r="24" spans="1:28" x14ac:dyDescent="0.35">
      <c r="A24" s="30"/>
      <c r="B24" s="30"/>
      <c r="C24" s="30"/>
      <c r="D24" s="30" t="s">
        <v>95</v>
      </c>
      <c r="E24" s="30">
        <v>0.35</v>
      </c>
      <c r="F24" s="30">
        <v>0.35</v>
      </c>
      <c r="G24" s="30">
        <v>0.35</v>
      </c>
      <c r="H24" s="30">
        <v>0.35</v>
      </c>
      <c r="I24" s="30">
        <v>0.35</v>
      </c>
      <c r="J24" s="30">
        <v>0.35</v>
      </c>
      <c r="K24" s="30">
        <v>0.35</v>
      </c>
      <c r="L24" s="30">
        <v>0.35</v>
      </c>
      <c r="M24" s="30">
        <v>0.95</v>
      </c>
      <c r="N24" s="30">
        <v>0.95</v>
      </c>
      <c r="O24" s="30">
        <v>0.95</v>
      </c>
      <c r="P24" s="30">
        <v>0.95</v>
      </c>
      <c r="Q24" s="30">
        <v>0.95</v>
      </c>
      <c r="R24" s="30">
        <v>0.95</v>
      </c>
      <c r="S24" s="30">
        <v>0.95</v>
      </c>
      <c r="T24" s="30">
        <v>0.95</v>
      </c>
      <c r="U24" s="30">
        <v>0.95</v>
      </c>
      <c r="V24" s="30">
        <v>0.35</v>
      </c>
      <c r="W24" s="30">
        <v>0.35</v>
      </c>
      <c r="X24" s="30">
        <v>0.35</v>
      </c>
      <c r="Y24" s="30">
        <v>0.35</v>
      </c>
      <c r="Z24" s="30">
        <v>0.35</v>
      </c>
      <c r="AA24" s="30">
        <v>0.35</v>
      </c>
      <c r="AB24" s="30">
        <v>0.35</v>
      </c>
    </row>
    <row r="25" spans="1:28" x14ac:dyDescent="0.3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spans="1:28" x14ac:dyDescent="0.35">
      <c r="A26" s="30" t="s">
        <v>128</v>
      </c>
      <c r="B26" s="30" t="s">
        <v>89</v>
      </c>
      <c r="C26" s="30" t="s">
        <v>125</v>
      </c>
      <c r="D26" s="30" t="s">
        <v>91</v>
      </c>
      <c r="E26" s="30">
        <v>0.25</v>
      </c>
      <c r="F26" s="30">
        <v>0.25</v>
      </c>
      <c r="G26" s="30">
        <v>0.25</v>
      </c>
      <c r="H26" s="30">
        <v>0.25</v>
      </c>
      <c r="I26" s="30">
        <v>0.25</v>
      </c>
      <c r="J26" s="30">
        <v>0.25</v>
      </c>
      <c r="K26" s="30">
        <v>0.25</v>
      </c>
      <c r="L26" s="30">
        <v>0.25</v>
      </c>
      <c r="M26" s="30">
        <v>0.67</v>
      </c>
      <c r="N26" s="30">
        <v>0.67</v>
      </c>
      <c r="O26" s="30">
        <v>0.67</v>
      </c>
      <c r="P26" s="30">
        <v>0.67</v>
      </c>
      <c r="Q26" s="30">
        <v>0.67</v>
      </c>
      <c r="R26" s="30">
        <v>0.67</v>
      </c>
      <c r="S26" s="30">
        <v>0.67</v>
      </c>
      <c r="T26" s="30">
        <v>0.67</v>
      </c>
      <c r="U26" s="30">
        <v>0.67</v>
      </c>
      <c r="V26" s="30">
        <v>0.25</v>
      </c>
      <c r="W26" s="30">
        <v>0.25</v>
      </c>
      <c r="X26" s="30">
        <v>0.25</v>
      </c>
      <c r="Y26" s="30">
        <v>0.25</v>
      </c>
      <c r="Z26" s="30">
        <v>0.25</v>
      </c>
      <c r="AA26" s="30">
        <v>0.25</v>
      </c>
      <c r="AB26" s="30">
        <v>0.25</v>
      </c>
    </row>
    <row r="27" spans="1:28" x14ac:dyDescent="0.35">
      <c r="A27" s="30"/>
      <c r="B27" s="30"/>
      <c r="C27" s="30"/>
      <c r="D27" s="30" t="s">
        <v>92</v>
      </c>
      <c r="E27" s="30">
        <v>0.19</v>
      </c>
      <c r="F27" s="30">
        <v>0.19</v>
      </c>
      <c r="G27" s="30">
        <v>0.19</v>
      </c>
      <c r="H27" s="30">
        <v>0.19</v>
      </c>
      <c r="I27" s="30">
        <v>0.19</v>
      </c>
      <c r="J27" s="30">
        <v>0.19</v>
      </c>
      <c r="K27" s="30">
        <v>0.19</v>
      </c>
      <c r="L27" s="30">
        <v>0.19</v>
      </c>
      <c r="M27" s="30">
        <v>0.19</v>
      </c>
      <c r="N27" s="30">
        <v>0.19</v>
      </c>
      <c r="O27" s="30">
        <v>0.19</v>
      </c>
      <c r="P27" s="30">
        <v>0.19</v>
      </c>
      <c r="Q27" s="30">
        <v>0.19</v>
      </c>
      <c r="R27" s="30">
        <v>0.19</v>
      </c>
      <c r="S27" s="30">
        <v>0.19</v>
      </c>
      <c r="T27" s="30">
        <v>0.19</v>
      </c>
      <c r="U27" s="30">
        <v>0.19</v>
      </c>
      <c r="V27" s="30">
        <v>0.19</v>
      </c>
      <c r="W27" s="30">
        <v>0.19</v>
      </c>
      <c r="X27" s="30">
        <v>0.19</v>
      </c>
      <c r="Y27" s="30">
        <v>0.19</v>
      </c>
      <c r="Z27" s="30">
        <v>0.19</v>
      </c>
      <c r="AA27" s="30">
        <v>0.19</v>
      </c>
      <c r="AB27" s="30">
        <v>0.19</v>
      </c>
    </row>
    <row r="28" spans="1:28" x14ac:dyDescent="0.35">
      <c r="A28" s="30"/>
      <c r="B28" s="30"/>
      <c r="C28" s="30"/>
      <c r="D28" s="30" t="s">
        <v>93</v>
      </c>
      <c r="E28" s="30">
        <v>0.19</v>
      </c>
      <c r="F28" s="30">
        <v>0.19</v>
      </c>
      <c r="G28" s="30">
        <v>0.19</v>
      </c>
      <c r="H28" s="30">
        <v>0.19</v>
      </c>
      <c r="I28" s="30">
        <v>0.19</v>
      </c>
      <c r="J28" s="30">
        <v>0.19</v>
      </c>
      <c r="K28" s="30">
        <v>0.19</v>
      </c>
      <c r="L28" s="30">
        <v>0.19</v>
      </c>
      <c r="M28" s="30">
        <v>0.19</v>
      </c>
      <c r="N28" s="30">
        <v>0.19</v>
      </c>
      <c r="O28" s="30">
        <v>0.19</v>
      </c>
      <c r="P28" s="30">
        <v>0.19</v>
      </c>
      <c r="Q28" s="30">
        <v>0.19</v>
      </c>
      <c r="R28" s="30">
        <v>0.19</v>
      </c>
      <c r="S28" s="30">
        <v>0.19</v>
      </c>
      <c r="T28" s="30">
        <v>0.19</v>
      </c>
      <c r="U28" s="30">
        <v>0.19</v>
      </c>
      <c r="V28" s="30">
        <v>0.19</v>
      </c>
      <c r="W28" s="30">
        <v>0.19</v>
      </c>
      <c r="X28" s="30">
        <v>0.19</v>
      </c>
      <c r="Y28" s="30">
        <v>0.19</v>
      </c>
      <c r="Z28" s="30">
        <v>0.19</v>
      </c>
      <c r="AA28" s="30">
        <v>0.19</v>
      </c>
      <c r="AB28" s="30">
        <v>0.19</v>
      </c>
    </row>
    <row r="29" spans="1:28" x14ac:dyDescent="0.35">
      <c r="A29" s="30"/>
      <c r="B29" s="30"/>
      <c r="C29" s="30"/>
      <c r="D29" s="30" t="s">
        <v>94</v>
      </c>
      <c r="E29" s="30">
        <v>0.19</v>
      </c>
      <c r="F29" s="30">
        <v>0.19</v>
      </c>
      <c r="G29" s="30">
        <v>0.19</v>
      </c>
      <c r="H29" s="30">
        <v>0.19</v>
      </c>
      <c r="I29" s="30">
        <v>0.19</v>
      </c>
      <c r="J29" s="30">
        <v>0.19</v>
      </c>
      <c r="K29" s="30">
        <v>0.19</v>
      </c>
      <c r="L29" s="30">
        <v>0.19</v>
      </c>
      <c r="M29" s="30">
        <v>0.19</v>
      </c>
      <c r="N29" s="30">
        <v>0.19</v>
      </c>
      <c r="O29" s="30">
        <v>0.19</v>
      </c>
      <c r="P29" s="30">
        <v>0.19</v>
      </c>
      <c r="Q29" s="30">
        <v>0.19</v>
      </c>
      <c r="R29" s="30">
        <v>0.19</v>
      </c>
      <c r="S29" s="30">
        <v>0.19</v>
      </c>
      <c r="T29" s="30">
        <v>0.19</v>
      </c>
      <c r="U29" s="30">
        <v>0.19</v>
      </c>
      <c r="V29" s="30">
        <v>0.19</v>
      </c>
      <c r="W29" s="30">
        <v>0.19</v>
      </c>
      <c r="X29" s="30">
        <v>0.19</v>
      </c>
      <c r="Y29" s="30">
        <v>0.19</v>
      </c>
      <c r="Z29" s="30">
        <v>0.19</v>
      </c>
      <c r="AA29" s="30">
        <v>0.19</v>
      </c>
      <c r="AB29" s="30">
        <v>0.19</v>
      </c>
    </row>
    <row r="30" spans="1:28" x14ac:dyDescent="0.35">
      <c r="A30" s="30"/>
      <c r="B30" s="30"/>
      <c r="C30" s="30"/>
      <c r="D30" s="30" t="s">
        <v>95</v>
      </c>
      <c r="E30" s="30">
        <v>0.25</v>
      </c>
      <c r="F30" s="30">
        <v>0.25</v>
      </c>
      <c r="G30" s="30">
        <v>0.25</v>
      </c>
      <c r="H30" s="30">
        <v>0.25</v>
      </c>
      <c r="I30" s="30">
        <v>0.25</v>
      </c>
      <c r="J30" s="30">
        <v>0.25</v>
      </c>
      <c r="K30" s="30">
        <v>0.25</v>
      </c>
      <c r="L30" s="30">
        <v>0.25</v>
      </c>
      <c r="M30" s="30">
        <v>0.67</v>
      </c>
      <c r="N30" s="30">
        <v>0.67</v>
      </c>
      <c r="O30" s="30">
        <v>0.67</v>
      </c>
      <c r="P30" s="30">
        <v>0.67</v>
      </c>
      <c r="Q30" s="30">
        <v>0.67</v>
      </c>
      <c r="R30" s="30">
        <v>0.67</v>
      </c>
      <c r="S30" s="30">
        <v>0.67</v>
      </c>
      <c r="T30" s="30">
        <v>0.67</v>
      </c>
      <c r="U30" s="30">
        <v>0.67</v>
      </c>
      <c r="V30" s="30">
        <v>0.25</v>
      </c>
      <c r="W30" s="30">
        <v>0.25</v>
      </c>
      <c r="X30" s="30">
        <v>0.25</v>
      </c>
      <c r="Y30" s="30">
        <v>0.25</v>
      </c>
      <c r="Z30" s="30">
        <v>0.25</v>
      </c>
      <c r="AA30" s="30">
        <v>0.25</v>
      </c>
      <c r="AB30" s="30">
        <v>0.25</v>
      </c>
    </row>
    <row r="31" spans="1:28" x14ac:dyDescent="0.35">
      <c r="A31" s="30"/>
      <c r="B31" s="30" t="s">
        <v>89</v>
      </c>
      <c r="C31" s="30" t="s">
        <v>126</v>
      </c>
      <c r="D31" s="30" t="s">
        <v>91</v>
      </c>
      <c r="E31" s="30">
        <v>0.1</v>
      </c>
      <c r="F31" s="30">
        <v>0.1</v>
      </c>
      <c r="G31" s="30">
        <v>0.1</v>
      </c>
      <c r="H31" s="30">
        <v>0.1</v>
      </c>
      <c r="I31" s="30">
        <v>0.1</v>
      </c>
      <c r="J31" s="30">
        <v>0.1</v>
      </c>
      <c r="K31" s="30">
        <v>0.1</v>
      </c>
      <c r="L31" s="30">
        <v>0.1</v>
      </c>
      <c r="M31" s="30">
        <v>0.1</v>
      </c>
      <c r="N31" s="30">
        <v>0.1</v>
      </c>
      <c r="O31" s="30">
        <v>0.1</v>
      </c>
      <c r="P31" s="30">
        <v>0.1</v>
      </c>
      <c r="Q31" s="30">
        <v>0.1</v>
      </c>
      <c r="R31" s="30">
        <v>0.1</v>
      </c>
      <c r="S31" s="30">
        <v>0.1</v>
      </c>
      <c r="T31" s="30">
        <v>0.1</v>
      </c>
      <c r="U31" s="30">
        <v>0.1</v>
      </c>
      <c r="V31" s="30">
        <v>0.1</v>
      </c>
      <c r="W31" s="30">
        <v>0.1</v>
      </c>
      <c r="X31" s="30">
        <v>0.1</v>
      </c>
      <c r="Y31" s="30">
        <v>0.1</v>
      </c>
      <c r="Z31" s="30">
        <v>0.1</v>
      </c>
      <c r="AA31" s="30">
        <v>0.1</v>
      </c>
      <c r="AB31" s="30">
        <v>0.1</v>
      </c>
    </row>
    <row r="32" spans="1:28" x14ac:dyDescent="0.35">
      <c r="A32" s="30"/>
      <c r="B32" s="30"/>
      <c r="C32" s="30"/>
      <c r="D32" s="30" t="s">
        <v>92</v>
      </c>
      <c r="E32" s="30">
        <v>0.1</v>
      </c>
      <c r="F32" s="30">
        <v>0.1</v>
      </c>
      <c r="G32" s="30">
        <v>0.1</v>
      </c>
      <c r="H32" s="30">
        <v>0.1</v>
      </c>
      <c r="I32" s="30">
        <v>0.1</v>
      </c>
      <c r="J32" s="30">
        <v>0.1</v>
      </c>
      <c r="K32" s="30">
        <v>0.1</v>
      </c>
      <c r="L32" s="30">
        <v>0.1</v>
      </c>
      <c r="M32" s="30">
        <v>0.1</v>
      </c>
      <c r="N32" s="30">
        <v>0.1</v>
      </c>
      <c r="O32" s="30">
        <v>0.1</v>
      </c>
      <c r="P32" s="30">
        <v>0.1</v>
      </c>
      <c r="Q32" s="30">
        <v>0.1</v>
      </c>
      <c r="R32" s="30">
        <v>0.1</v>
      </c>
      <c r="S32" s="30">
        <v>0.1</v>
      </c>
      <c r="T32" s="30">
        <v>0.1</v>
      </c>
      <c r="U32" s="30">
        <v>0.1</v>
      </c>
      <c r="V32" s="30">
        <v>0.1</v>
      </c>
      <c r="W32" s="30">
        <v>0.1</v>
      </c>
      <c r="X32" s="30">
        <v>0.1</v>
      </c>
      <c r="Y32" s="30">
        <v>0.1</v>
      </c>
      <c r="Z32" s="30">
        <v>0.1</v>
      </c>
      <c r="AA32" s="30">
        <v>0.1</v>
      </c>
      <c r="AB32" s="30">
        <v>0.1</v>
      </c>
    </row>
    <row r="33" spans="1:28" x14ac:dyDescent="0.35">
      <c r="A33" s="30"/>
      <c r="B33" s="30"/>
      <c r="C33" s="30"/>
      <c r="D33" s="30" t="s">
        <v>93</v>
      </c>
      <c r="E33" s="30">
        <v>0.1</v>
      </c>
      <c r="F33" s="30">
        <v>0.1</v>
      </c>
      <c r="G33" s="30">
        <v>0.1</v>
      </c>
      <c r="H33" s="30">
        <v>0.1</v>
      </c>
      <c r="I33" s="30">
        <v>0.1</v>
      </c>
      <c r="J33" s="30">
        <v>0.1</v>
      </c>
      <c r="K33" s="30">
        <v>0.1</v>
      </c>
      <c r="L33" s="30">
        <v>0.1</v>
      </c>
      <c r="M33" s="30">
        <v>0.1</v>
      </c>
      <c r="N33" s="30">
        <v>0.1</v>
      </c>
      <c r="O33" s="30">
        <v>0.1</v>
      </c>
      <c r="P33" s="30">
        <v>0.1</v>
      </c>
      <c r="Q33" s="30">
        <v>0.1</v>
      </c>
      <c r="R33" s="30">
        <v>0.1</v>
      </c>
      <c r="S33" s="30">
        <v>0.1</v>
      </c>
      <c r="T33" s="30">
        <v>0.1</v>
      </c>
      <c r="U33" s="30">
        <v>0.1</v>
      </c>
      <c r="V33" s="30">
        <v>0.1</v>
      </c>
      <c r="W33" s="30">
        <v>0.1</v>
      </c>
      <c r="X33" s="30">
        <v>0.1</v>
      </c>
      <c r="Y33" s="30">
        <v>0.1</v>
      </c>
      <c r="Z33" s="30">
        <v>0.1</v>
      </c>
      <c r="AA33" s="30">
        <v>0.1</v>
      </c>
      <c r="AB33" s="30">
        <v>0.1</v>
      </c>
    </row>
    <row r="34" spans="1:28" x14ac:dyDescent="0.35">
      <c r="A34" s="30"/>
      <c r="B34" s="30"/>
      <c r="C34" s="30"/>
      <c r="D34" s="30" t="s">
        <v>94</v>
      </c>
      <c r="E34" s="30">
        <v>0.19</v>
      </c>
      <c r="F34" s="30">
        <v>0.19</v>
      </c>
      <c r="G34" s="30">
        <v>0.19</v>
      </c>
      <c r="H34" s="30">
        <v>0.19</v>
      </c>
      <c r="I34" s="30">
        <v>0.19</v>
      </c>
      <c r="J34" s="30">
        <v>0.19</v>
      </c>
      <c r="K34" s="30">
        <v>0.19</v>
      </c>
      <c r="L34" s="30">
        <v>0.19</v>
      </c>
      <c r="M34" s="30">
        <v>0.19</v>
      </c>
      <c r="N34" s="30">
        <v>0.19</v>
      </c>
      <c r="O34" s="30">
        <v>0.19</v>
      </c>
      <c r="P34" s="30">
        <v>0.19</v>
      </c>
      <c r="Q34" s="30">
        <v>0.19</v>
      </c>
      <c r="R34" s="30">
        <v>0.19</v>
      </c>
      <c r="S34" s="30">
        <v>0.19</v>
      </c>
      <c r="T34" s="30">
        <v>0.19</v>
      </c>
      <c r="U34" s="30">
        <v>0.19</v>
      </c>
      <c r="V34" s="30">
        <v>0.19</v>
      </c>
      <c r="W34" s="30">
        <v>0.19</v>
      </c>
      <c r="X34" s="30">
        <v>0.19</v>
      </c>
      <c r="Y34" s="30">
        <v>0.19</v>
      </c>
      <c r="Z34" s="30">
        <v>0.19</v>
      </c>
      <c r="AA34" s="30">
        <v>0.19</v>
      </c>
      <c r="AB34" s="30">
        <v>0.19</v>
      </c>
    </row>
    <row r="35" spans="1:28" x14ac:dyDescent="0.35">
      <c r="A35" s="30"/>
      <c r="B35" s="30"/>
      <c r="C35" s="30"/>
      <c r="D35" s="30" t="s">
        <v>95</v>
      </c>
      <c r="E35" s="30">
        <v>0.25</v>
      </c>
      <c r="F35" s="30">
        <v>0.25</v>
      </c>
      <c r="G35" s="30">
        <v>0.25</v>
      </c>
      <c r="H35" s="30">
        <v>0.25</v>
      </c>
      <c r="I35" s="30">
        <v>0.25</v>
      </c>
      <c r="J35" s="30">
        <v>0.25</v>
      </c>
      <c r="K35" s="30">
        <v>0.25</v>
      </c>
      <c r="L35" s="30">
        <v>0.25</v>
      </c>
      <c r="M35" s="30">
        <v>0.67</v>
      </c>
      <c r="N35" s="30">
        <v>0.67</v>
      </c>
      <c r="O35" s="30">
        <v>0.67</v>
      </c>
      <c r="P35" s="30">
        <v>0.67</v>
      </c>
      <c r="Q35" s="30">
        <v>0.67</v>
      </c>
      <c r="R35" s="30">
        <v>0.67</v>
      </c>
      <c r="S35" s="30">
        <v>0.67</v>
      </c>
      <c r="T35" s="30">
        <v>0.67</v>
      </c>
      <c r="U35" s="30">
        <v>0.67</v>
      </c>
      <c r="V35" s="30">
        <v>0.25</v>
      </c>
      <c r="W35" s="30">
        <v>0.25</v>
      </c>
      <c r="X35" s="30">
        <v>0.25</v>
      </c>
      <c r="Y35" s="30">
        <v>0.25</v>
      </c>
      <c r="Z35" s="30">
        <v>0.25</v>
      </c>
      <c r="AA35" s="30">
        <v>0.25</v>
      </c>
      <c r="AB35" s="30">
        <v>0.25</v>
      </c>
    </row>
    <row r="36" spans="1:28" x14ac:dyDescent="0.3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x14ac:dyDescent="0.35">
      <c r="A37" s="30" t="s">
        <v>145</v>
      </c>
      <c r="B37" s="30" t="s">
        <v>89</v>
      </c>
      <c r="C37" s="30" t="s">
        <v>125</v>
      </c>
      <c r="D37" s="30" t="s">
        <v>91</v>
      </c>
      <c r="E37" s="63">
        <v>0.17730000000000001</v>
      </c>
      <c r="F37" s="63">
        <v>0.17730000000000001</v>
      </c>
      <c r="G37" s="63">
        <v>0.17730000000000001</v>
      </c>
      <c r="H37" s="63">
        <v>0.17730000000000001</v>
      </c>
      <c r="I37" s="63">
        <v>0.17730000000000001</v>
      </c>
      <c r="J37" s="63">
        <v>0.17730000000000001</v>
      </c>
      <c r="K37" s="63">
        <v>0.17730000000000001</v>
      </c>
      <c r="L37" s="63">
        <v>0.76500000000000001</v>
      </c>
      <c r="M37" s="63">
        <v>0.76500000000000001</v>
      </c>
      <c r="N37" s="63">
        <v>0.76500000000000001</v>
      </c>
      <c r="O37" s="63">
        <v>0.76500000000000001</v>
      </c>
      <c r="P37" s="63">
        <v>0.76500000000000001</v>
      </c>
      <c r="Q37" s="63">
        <v>0.76500000000000001</v>
      </c>
      <c r="R37" s="63">
        <v>0.76500000000000001</v>
      </c>
      <c r="S37" s="63">
        <v>0.76500000000000001</v>
      </c>
      <c r="T37" s="63">
        <v>0.76500000000000001</v>
      </c>
      <c r="U37" s="63">
        <v>0.76500000000000001</v>
      </c>
      <c r="V37" s="63">
        <v>0.76500000000000001</v>
      </c>
      <c r="W37" s="63">
        <v>0.76500000000000001</v>
      </c>
      <c r="X37" s="63">
        <v>0.76500000000000001</v>
      </c>
      <c r="Y37" s="63">
        <v>0.76500000000000001</v>
      </c>
      <c r="Z37" s="63">
        <v>0.17730000000000001</v>
      </c>
      <c r="AA37" s="63">
        <v>0.17730000000000001</v>
      </c>
      <c r="AB37" s="63">
        <v>0.17730000000000001</v>
      </c>
    </row>
    <row r="38" spans="1:28" x14ac:dyDescent="0.35">
      <c r="A38" s="30"/>
      <c r="B38" s="30"/>
      <c r="C38" s="30"/>
      <c r="D38" s="30" t="s">
        <v>92</v>
      </c>
      <c r="E38" s="63">
        <v>0.17730000000000001</v>
      </c>
      <c r="F38" s="63">
        <v>0.17730000000000001</v>
      </c>
      <c r="G38" s="63">
        <v>0.17730000000000001</v>
      </c>
      <c r="H38" s="63">
        <v>0.17730000000000001</v>
      </c>
      <c r="I38" s="63">
        <v>0.17730000000000001</v>
      </c>
      <c r="J38" s="63">
        <v>0.17730000000000001</v>
      </c>
      <c r="K38" s="63">
        <v>0.17730000000000001</v>
      </c>
      <c r="L38" s="63">
        <v>0.17730000000000001</v>
      </c>
      <c r="M38" s="63">
        <v>0.17730000000000001</v>
      </c>
      <c r="N38" s="63">
        <v>0.17730000000000001</v>
      </c>
      <c r="O38" s="63">
        <v>0.17730000000000001</v>
      </c>
      <c r="P38" s="63">
        <v>0.17730000000000001</v>
      </c>
      <c r="Q38" s="63">
        <v>0.17730000000000001</v>
      </c>
      <c r="R38" s="63">
        <v>0.17730000000000001</v>
      </c>
      <c r="S38" s="63">
        <v>0.17730000000000001</v>
      </c>
      <c r="T38" s="63">
        <v>0.17730000000000001</v>
      </c>
      <c r="U38" s="63">
        <v>0.17730000000000001</v>
      </c>
      <c r="V38" s="63">
        <v>0.17730000000000001</v>
      </c>
      <c r="W38" s="63">
        <v>0.17730000000000001</v>
      </c>
      <c r="X38" s="63">
        <v>0.17730000000000001</v>
      </c>
      <c r="Y38" s="63">
        <v>0.17730000000000001</v>
      </c>
      <c r="Z38" s="63">
        <v>0.17730000000000001</v>
      </c>
      <c r="AA38" s="63">
        <v>0.17730000000000001</v>
      </c>
      <c r="AB38" s="63">
        <v>0.17730000000000001</v>
      </c>
    </row>
    <row r="39" spans="1:28" x14ac:dyDescent="0.35">
      <c r="A39" s="30"/>
      <c r="B39" s="30"/>
      <c r="C39" s="30"/>
      <c r="D39" s="30" t="s">
        <v>93</v>
      </c>
      <c r="E39" s="63">
        <v>0.17730000000000001</v>
      </c>
      <c r="F39" s="63">
        <v>0.17730000000000001</v>
      </c>
      <c r="G39" s="63">
        <v>0.17730000000000001</v>
      </c>
      <c r="H39" s="63">
        <v>0.17730000000000001</v>
      </c>
      <c r="I39" s="63">
        <v>0.17730000000000001</v>
      </c>
      <c r="J39" s="63">
        <v>0.17730000000000001</v>
      </c>
      <c r="K39" s="63">
        <v>0.17730000000000001</v>
      </c>
      <c r="L39" s="63">
        <v>0.17730000000000001</v>
      </c>
      <c r="M39" s="63">
        <v>0.17730000000000001</v>
      </c>
      <c r="N39" s="63">
        <v>0.17730000000000001</v>
      </c>
      <c r="O39" s="63">
        <v>0.17730000000000001</v>
      </c>
      <c r="P39" s="63">
        <v>0.17730000000000001</v>
      </c>
      <c r="Q39" s="63">
        <v>0.17730000000000001</v>
      </c>
      <c r="R39" s="63">
        <v>0.17730000000000001</v>
      </c>
      <c r="S39" s="63">
        <v>0.17730000000000001</v>
      </c>
      <c r="T39" s="63">
        <v>0.17730000000000001</v>
      </c>
      <c r="U39" s="63">
        <v>0.17730000000000001</v>
      </c>
      <c r="V39" s="63">
        <v>0.17730000000000001</v>
      </c>
      <c r="W39" s="63">
        <v>0.17730000000000001</v>
      </c>
      <c r="X39" s="63">
        <v>0.17730000000000001</v>
      </c>
      <c r="Y39" s="63">
        <v>0.17730000000000001</v>
      </c>
      <c r="Z39" s="63">
        <v>0.17730000000000001</v>
      </c>
      <c r="AA39" s="63">
        <v>0.17730000000000001</v>
      </c>
      <c r="AB39" s="63">
        <v>0.17730000000000001</v>
      </c>
    </row>
    <row r="40" spans="1:28" x14ac:dyDescent="0.35">
      <c r="A40" s="30"/>
      <c r="B40" s="30"/>
      <c r="C40" s="30"/>
      <c r="D40" s="30" t="s">
        <v>94</v>
      </c>
      <c r="E40" s="63">
        <v>0.17730000000000001</v>
      </c>
      <c r="F40" s="63">
        <v>0.17730000000000001</v>
      </c>
      <c r="G40" s="63">
        <v>0.17730000000000001</v>
      </c>
      <c r="H40" s="63">
        <v>0.17730000000000001</v>
      </c>
      <c r="I40" s="63">
        <v>0.17730000000000001</v>
      </c>
      <c r="J40" s="63">
        <v>0.17730000000000001</v>
      </c>
      <c r="K40" s="63">
        <v>0.17730000000000001</v>
      </c>
      <c r="L40" s="63">
        <v>0.17730000000000001</v>
      </c>
      <c r="M40" s="63">
        <v>0.17730000000000001</v>
      </c>
      <c r="N40" s="63">
        <v>0.17730000000000001</v>
      </c>
      <c r="O40" s="63">
        <v>0.17730000000000001</v>
      </c>
      <c r="P40" s="63">
        <v>0.17730000000000001</v>
      </c>
      <c r="Q40" s="63">
        <v>0.17730000000000001</v>
      </c>
      <c r="R40" s="63">
        <v>0.17730000000000001</v>
      </c>
      <c r="S40" s="63">
        <v>0.17730000000000001</v>
      </c>
      <c r="T40" s="63">
        <v>0.17730000000000001</v>
      </c>
      <c r="U40" s="63">
        <v>0.17730000000000001</v>
      </c>
      <c r="V40" s="63">
        <v>0.17730000000000001</v>
      </c>
      <c r="W40" s="63">
        <v>0.17730000000000001</v>
      </c>
      <c r="X40" s="63">
        <v>0.17730000000000001</v>
      </c>
      <c r="Y40" s="63">
        <v>0.17730000000000001</v>
      </c>
      <c r="Z40" s="63">
        <v>0.17730000000000001</v>
      </c>
      <c r="AA40" s="63">
        <v>0.17730000000000001</v>
      </c>
      <c r="AB40" s="63">
        <v>0.17730000000000001</v>
      </c>
    </row>
    <row r="41" spans="1:28" x14ac:dyDescent="0.35">
      <c r="A41" s="30"/>
      <c r="B41" s="30"/>
      <c r="C41" s="30"/>
      <c r="D41" s="30" t="s">
        <v>95</v>
      </c>
      <c r="E41" s="63">
        <v>0.17730000000000001</v>
      </c>
      <c r="F41" s="63">
        <v>0.17730000000000001</v>
      </c>
      <c r="G41" s="63">
        <v>0.17730000000000001</v>
      </c>
      <c r="H41" s="63">
        <v>0.17730000000000001</v>
      </c>
      <c r="I41" s="63">
        <v>0.17730000000000001</v>
      </c>
      <c r="J41" s="63">
        <v>0.17730000000000001</v>
      </c>
      <c r="K41" s="63">
        <v>0.17730000000000001</v>
      </c>
      <c r="L41" s="63">
        <v>0.76500000000000001</v>
      </c>
      <c r="M41" s="63">
        <v>0.76500000000000001</v>
      </c>
      <c r="N41" s="63">
        <v>0.76500000000000001</v>
      </c>
      <c r="O41" s="63">
        <v>0.76500000000000001</v>
      </c>
      <c r="P41" s="63">
        <v>0.76500000000000001</v>
      </c>
      <c r="Q41" s="63">
        <v>0.76500000000000001</v>
      </c>
      <c r="R41" s="63">
        <v>0.76500000000000001</v>
      </c>
      <c r="S41" s="63">
        <v>0.76500000000000001</v>
      </c>
      <c r="T41" s="63">
        <v>0.76500000000000001</v>
      </c>
      <c r="U41" s="63">
        <v>0.76500000000000001</v>
      </c>
      <c r="V41" s="63">
        <v>0.76500000000000001</v>
      </c>
      <c r="W41" s="63">
        <v>0.76500000000000001</v>
      </c>
      <c r="X41" s="63">
        <v>0.76500000000000001</v>
      </c>
      <c r="Y41" s="63">
        <v>0.76500000000000001</v>
      </c>
      <c r="Z41" s="63">
        <v>0.17730000000000001</v>
      </c>
      <c r="AA41" s="63">
        <v>0.17730000000000001</v>
      </c>
      <c r="AB41" s="63">
        <v>0.17730000000000001</v>
      </c>
    </row>
    <row r="42" spans="1:28" x14ac:dyDescent="0.35">
      <c r="A42" s="30"/>
      <c r="B42" s="30" t="s">
        <v>89</v>
      </c>
      <c r="C42" s="30" t="s">
        <v>126</v>
      </c>
      <c r="D42" s="30" t="s">
        <v>91</v>
      </c>
      <c r="E42" s="30">
        <v>0.1</v>
      </c>
      <c r="F42" s="30">
        <v>0.1</v>
      </c>
      <c r="G42" s="30">
        <v>0.1</v>
      </c>
      <c r="H42" s="30">
        <v>0.1</v>
      </c>
      <c r="I42" s="30">
        <v>0.1</v>
      </c>
      <c r="J42" s="30">
        <v>0.1</v>
      </c>
      <c r="K42" s="30">
        <v>0.1</v>
      </c>
      <c r="L42" s="30">
        <v>0.1</v>
      </c>
      <c r="M42" s="30">
        <v>0.1</v>
      </c>
      <c r="N42" s="30">
        <v>0.1</v>
      </c>
      <c r="O42" s="30">
        <v>0.1</v>
      </c>
      <c r="P42" s="30">
        <v>0.1</v>
      </c>
      <c r="Q42" s="30">
        <v>0.1</v>
      </c>
      <c r="R42" s="30">
        <v>0.1</v>
      </c>
      <c r="S42" s="30">
        <v>0.1</v>
      </c>
      <c r="T42" s="30">
        <v>0.1</v>
      </c>
      <c r="U42" s="30">
        <v>0.1</v>
      </c>
      <c r="V42" s="30">
        <v>0.1</v>
      </c>
      <c r="W42" s="30">
        <v>0.1</v>
      </c>
      <c r="X42" s="30">
        <v>0.1</v>
      </c>
      <c r="Y42" s="30">
        <v>0.1</v>
      </c>
      <c r="Z42" s="30">
        <v>0.1</v>
      </c>
      <c r="AA42" s="30">
        <v>0.1</v>
      </c>
      <c r="AB42" s="30">
        <v>0.1</v>
      </c>
    </row>
    <row r="43" spans="1:28" x14ac:dyDescent="0.35">
      <c r="A43" s="30"/>
      <c r="B43" s="30"/>
      <c r="C43" s="30"/>
      <c r="D43" s="30" t="s">
        <v>92</v>
      </c>
      <c r="E43" s="30">
        <v>0.1</v>
      </c>
      <c r="F43" s="30">
        <v>0.1</v>
      </c>
      <c r="G43" s="30">
        <v>0.1</v>
      </c>
      <c r="H43" s="30">
        <v>0.1</v>
      </c>
      <c r="I43" s="30">
        <v>0.1</v>
      </c>
      <c r="J43" s="30">
        <v>0.1</v>
      </c>
      <c r="K43" s="30">
        <v>0.1</v>
      </c>
      <c r="L43" s="30">
        <v>0.1</v>
      </c>
      <c r="M43" s="30">
        <v>0.1</v>
      </c>
      <c r="N43" s="30">
        <v>0.1</v>
      </c>
      <c r="O43" s="30">
        <v>0.1</v>
      </c>
      <c r="P43" s="30">
        <v>0.1</v>
      </c>
      <c r="Q43" s="30">
        <v>0.1</v>
      </c>
      <c r="R43" s="30">
        <v>0.1</v>
      </c>
      <c r="S43" s="30">
        <v>0.1</v>
      </c>
      <c r="T43" s="30">
        <v>0.1</v>
      </c>
      <c r="U43" s="30">
        <v>0.1</v>
      </c>
      <c r="V43" s="30">
        <v>0.1</v>
      </c>
      <c r="W43" s="30">
        <v>0.1</v>
      </c>
      <c r="X43" s="30">
        <v>0.1</v>
      </c>
      <c r="Y43" s="30">
        <v>0.1</v>
      </c>
      <c r="Z43" s="30">
        <v>0.1</v>
      </c>
      <c r="AA43" s="30">
        <v>0.1</v>
      </c>
      <c r="AB43" s="30">
        <v>0.1</v>
      </c>
    </row>
    <row r="44" spans="1:28" x14ac:dyDescent="0.35">
      <c r="A44" s="30"/>
      <c r="B44" s="30"/>
      <c r="C44" s="30"/>
      <c r="D44" s="30" t="s">
        <v>93</v>
      </c>
      <c r="E44" s="30">
        <v>0.1</v>
      </c>
      <c r="F44" s="30">
        <v>0.1</v>
      </c>
      <c r="G44" s="30">
        <v>0.1</v>
      </c>
      <c r="H44" s="30">
        <v>0.1</v>
      </c>
      <c r="I44" s="30">
        <v>0.1</v>
      </c>
      <c r="J44" s="30">
        <v>0.1</v>
      </c>
      <c r="K44" s="30">
        <v>0.1</v>
      </c>
      <c r="L44" s="30">
        <v>0.1</v>
      </c>
      <c r="M44" s="30">
        <v>0.1</v>
      </c>
      <c r="N44" s="30">
        <v>0.1</v>
      </c>
      <c r="O44" s="30">
        <v>0.1</v>
      </c>
      <c r="P44" s="30">
        <v>0.1</v>
      </c>
      <c r="Q44" s="30">
        <v>0.1</v>
      </c>
      <c r="R44" s="30">
        <v>0.1</v>
      </c>
      <c r="S44" s="30">
        <v>0.1</v>
      </c>
      <c r="T44" s="30">
        <v>0.1</v>
      </c>
      <c r="U44" s="30">
        <v>0.1</v>
      </c>
      <c r="V44" s="30">
        <v>0.1</v>
      </c>
      <c r="W44" s="30">
        <v>0.1</v>
      </c>
      <c r="X44" s="30">
        <v>0.1</v>
      </c>
      <c r="Y44" s="30">
        <v>0.1</v>
      </c>
      <c r="Z44" s="30">
        <v>0.1</v>
      </c>
      <c r="AA44" s="30">
        <v>0.1</v>
      </c>
      <c r="AB44" s="30">
        <v>0.1</v>
      </c>
    </row>
    <row r="45" spans="1:28" x14ac:dyDescent="0.35">
      <c r="A45" s="30"/>
      <c r="B45" s="30"/>
      <c r="C45" s="30"/>
      <c r="D45" s="30" t="s">
        <v>94</v>
      </c>
      <c r="E45" s="63">
        <v>0.17730000000000001</v>
      </c>
      <c r="F45" s="63">
        <v>0.17730000000000001</v>
      </c>
      <c r="G45" s="63">
        <v>0.17730000000000001</v>
      </c>
      <c r="H45" s="63">
        <v>0.17730000000000001</v>
      </c>
      <c r="I45" s="63">
        <v>0.17730000000000001</v>
      </c>
      <c r="J45" s="63">
        <v>0.17730000000000001</v>
      </c>
      <c r="K45" s="63">
        <v>0.17730000000000001</v>
      </c>
      <c r="L45" s="63">
        <v>0.17730000000000001</v>
      </c>
      <c r="M45" s="63">
        <v>0.17730000000000001</v>
      </c>
      <c r="N45" s="63">
        <v>0.17730000000000001</v>
      </c>
      <c r="O45" s="63">
        <v>0.17730000000000001</v>
      </c>
      <c r="P45" s="63">
        <v>0.17730000000000001</v>
      </c>
      <c r="Q45" s="63">
        <v>0.17730000000000001</v>
      </c>
      <c r="R45" s="63">
        <v>0.17730000000000001</v>
      </c>
      <c r="S45" s="63">
        <v>0.17730000000000001</v>
      </c>
      <c r="T45" s="63">
        <v>0.17730000000000001</v>
      </c>
      <c r="U45" s="63">
        <v>0.17730000000000001</v>
      </c>
      <c r="V45" s="63">
        <v>0.17730000000000001</v>
      </c>
      <c r="W45" s="63">
        <v>0.17730000000000001</v>
      </c>
      <c r="X45" s="63">
        <v>0.17730000000000001</v>
      </c>
      <c r="Y45" s="63">
        <v>0.17730000000000001</v>
      </c>
      <c r="Z45" s="63">
        <v>0.17730000000000001</v>
      </c>
      <c r="AA45" s="63">
        <v>0.17730000000000001</v>
      </c>
      <c r="AB45" s="63">
        <v>0.17730000000000001</v>
      </c>
    </row>
    <row r="46" spans="1:28" x14ac:dyDescent="0.35">
      <c r="A46" s="7"/>
      <c r="B46" s="30"/>
      <c r="C46" s="30"/>
      <c r="D46" s="30" t="s">
        <v>95</v>
      </c>
      <c r="E46" s="63">
        <v>0.17730000000000001</v>
      </c>
      <c r="F46" s="63">
        <v>0.17730000000000001</v>
      </c>
      <c r="G46" s="63">
        <v>0.17730000000000001</v>
      </c>
      <c r="H46" s="63">
        <v>0.17730000000000001</v>
      </c>
      <c r="I46" s="63">
        <v>0.17730000000000001</v>
      </c>
      <c r="J46" s="63">
        <v>0.17730000000000001</v>
      </c>
      <c r="K46" s="63">
        <v>0.17730000000000001</v>
      </c>
      <c r="L46" s="63">
        <v>0.76500000000000001</v>
      </c>
      <c r="M46" s="63">
        <v>0.76500000000000001</v>
      </c>
      <c r="N46" s="63">
        <v>0.76500000000000001</v>
      </c>
      <c r="O46" s="63">
        <v>0.76500000000000001</v>
      </c>
      <c r="P46" s="63">
        <v>0.76500000000000001</v>
      </c>
      <c r="Q46" s="63">
        <v>0.76500000000000001</v>
      </c>
      <c r="R46" s="63">
        <v>0.76500000000000001</v>
      </c>
      <c r="S46" s="63">
        <v>0.76500000000000001</v>
      </c>
      <c r="T46" s="63">
        <v>0.76500000000000001</v>
      </c>
      <c r="U46" s="63">
        <v>0.76500000000000001</v>
      </c>
      <c r="V46" s="63">
        <v>0.76500000000000001</v>
      </c>
      <c r="W46" s="63">
        <v>0.76500000000000001</v>
      </c>
      <c r="X46" s="63">
        <v>0.76500000000000001</v>
      </c>
      <c r="Y46" s="63">
        <v>0.76500000000000001</v>
      </c>
      <c r="Z46" s="63">
        <v>0.17730000000000001</v>
      </c>
      <c r="AA46" s="63">
        <v>0.17730000000000001</v>
      </c>
      <c r="AB46" s="63">
        <v>0.17730000000000001</v>
      </c>
    </row>
    <row r="47" spans="1:28" x14ac:dyDescent="0.35">
      <c r="A47" s="7"/>
      <c r="B47" s="7"/>
      <c r="C47" s="7"/>
      <c r="D47" s="7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x14ac:dyDescent="0.35">
      <c r="A48" s="7" t="s">
        <v>130</v>
      </c>
      <c r="B48" s="7" t="s">
        <v>99</v>
      </c>
      <c r="C48" s="30" t="s">
        <v>125</v>
      </c>
      <c r="D48" s="30" t="s">
        <v>91</v>
      </c>
      <c r="E48" s="66">
        <v>65</v>
      </c>
      <c r="F48" s="66">
        <v>65</v>
      </c>
      <c r="G48" s="66">
        <v>65</v>
      </c>
      <c r="H48" s="66">
        <v>65</v>
      </c>
      <c r="I48" s="66">
        <v>65</v>
      </c>
      <c r="J48" s="66">
        <v>68</v>
      </c>
      <c r="K48" s="66">
        <v>70</v>
      </c>
      <c r="L48" s="66">
        <v>70</v>
      </c>
      <c r="M48" s="66">
        <v>70</v>
      </c>
      <c r="N48" s="66">
        <v>70</v>
      </c>
      <c r="O48" s="66">
        <v>70</v>
      </c>
      <c r="P48" s="66">
        <v>70</v>
      </c>
      <c r="Q48" s="66">
        <v>70</v>
      </c>
      <c r="R48" s="66">
        <v>70</v>
      </c>
      <c r="S48" s="66">
        <v>70</v>
      </c>
      <c r="T48" s="66">
        <v>70</v>
      </c>
      <c r="U48" s="66">
        <v>70</v>
      </c>
      <c r="V48" s="66">
        <v>70</v>
      </c>
      <c r="W48" s="66">
        <v>70</v>
      </c>
      <c r="X48" s="66">
        <v>70</v>
      </c>
      <c r="Y48" s="66">
        <v>70</v>
      </c>
      <c r="Z48" s="66">
        <v>65</v>
      </c>
      <c r="AA48" s="66">
        <v>65</v>
      </c>
      <c r="AB48" s="66">
        <v>65</v>
      </c>
    </row>
    <row r="49" spans="1:28" x14ac:dyDescent="0.35">
      <c r="A49" s="7"/>
      <c r="B49" s="7"/>
      <c r="C49" s="30"/>
      <c r="D49" s="30" t="s">
        <v>92</v>
      </c>
      <c r="E49" s="66">
        <v>65</v>
      </c>
      <c r="F49" s="66">
        <v>65</v>
      </c>
      <c r="G49" s="66">
        <v>65</v>
      </c>
      <c r="H49" s="66">
        <v>65</v>
      </c>
      <c r="I49" s="66">
        <v>65</v>
      </c>
      <c r="J49" s="66">
        <v>65</v>
      </c>
      <c r="K49" s="66">
        <v>65</v>
      </c>
      <c r="L49" s="66">
        <v>65</v>
      </c>
      <c r="M49" s="66">
        <v>65</v>
      </c>
      <c r="N49" s="66">
        <v>65</v>
      </c>
      <c r="O49" s="66">
        <v>65</v>
      </c>
      <c r="P49" s="66">
        <v>65</v>
      </c>
      <c r="Q49" s="66">
        <v>65</v>
      </c>
      <c r="R49" s="66">
        <v>65</v>
      </c>
      <c r="S49" s="66">
        <v>65</v>
      </c>
      <c r="T49" s="66">
        <v>65</v>
      </c>
      <c r="U49" s="66">
        <v>65</v>
      </c>
      <c r="V49" s="66">
        <v>65</v>
      </c>
      <c r="W49" s="66">
        <v>65</v>
      </c>
      <c r="X49" s="66">
        <v>65</v>
      </c>
      <c r="Y49" s="66">
        <v>65</v>
      </c>
      <c r="Z49" s="66">
        <v>65</v>
      </c>
      <c r="AA49" s="66">
        <v>65</v>
      </c>
      <c r="AB49" s="66">
        <v>65</v>
      </c>
    </row>
    <row r="50" spans="1:28" x14ac:dyDescent="0.35">
      <c r="A50" s="7"/>
      <c r="B50" s="7"/>
      <c r="C50" s="30"/>
      <c r="D50" s="30" t="s">
        <v>93</v>
      </c>
      <c r="E50" s="66">
        <v>65</v>
      </c>
      <c r="F50" s="66">
        <v>65</v>
      </c>
      <c r="G50" s="66">
        <v>65</v>
      </c>
      <c r="H50" s="66">
        <v>65</v>
      </c>
      <c r="I50" s="66">
        <v>65</v>
      </c>
      <c r="J50" s="66">
        <v>65</v>
      </c>
      <c r="K50" s="66">
        <v>65</v>
      </c>
      <c r="L50" s="66">
        <v>65</v>
      </c>
      <c r="M50" s="66">
        <v>65</v>
      </c>
      <c r="N50" s="66">
        <v>65</v>
      </c>
      <c r="O50" s="66">
        <v>65</v>
      </c>
      <c r="P50" s="66">
        <v>65</v>
      </c>
      <c r="Q50" s="66">
        <v>65</v>
      </c>
      <c r="R50" s="66">
        <v>65</v>
      </c>
      <c r="S50" s="66">
        <v>65</v>
      </c>
      <c r="T50" s="66">
        <v>65</v>
      </c>
      <c r="U50" s="66">
        <v>65</v>
      </c>
      <c r="V50" s="66">
        <v>65</v>
      </c>
      <c r="W50" s="66">
        <v>65</v>
      </c>
      <c r="X50" s="66">
        <v>65</v>
      </c>
      <c r="Y50" s="66">
        <v>65</v>
      </c>
      <c r="Z50" s="66">
        <v>65</v>
      </c>
      <c r="AA50" s="66">
        <v>65</v>
      </c>
      <c r="AB50" s="66">
        <v>65</v>
      </c>
    </row>
    <row r="51" spans="1:28" x14ac:dyDescent="0.35">
      <c r="A51" s="7"/>
      <c r="B51" s="7"/>
      <c r="C51" s="30"/>
      <c r="D51" s="30" t="s">
        <v>94</v>
      </c>
      <c r="E51" s="66">
        <v>70</v>
      </c>
      <c r="F51" s="66">
        <v>70</v>
      </c>
      <c r="G51" s="66">
        <v>70</v>
      </c>
      <c r="H51" s="66">
        <v>70</v>
      </c>
      <c r="I51" s="66">
        <v>70</v>
      </c>
      <c r="J51" s="66">
        <v>70</v>
      </c>
      <c r="K51" s="66">
        <v>70</v>
      </c>
      <c r="L51" s="66">
        <v>70</v>
      </c>
      <c r="M51" s="66">
        <v>70</v>
      </c>
      <c r="N51" s="66">
        <v>70</v>
      </c>
      <c r="O51" s="66">
        <v>70</v>
      </c>
      <c r="P51" s="66">
        <v>70</v>
      </c>
      <c r="Q51" s="66">
        <v>70</v>
      </c>
      <c r="R51" s="66">
        <v>70</v>
      </c>
      <c r="S51" s="66">
        <v>70</v>
      </c>
      <c r="T51" s="66">
        <v>70</v>
      </c>
      <c r="U51" s="66">
        <v>70</v>
      </c>
      <c r="V51" s="66">
        <v>70</v>
      </c>
      <c r="W51" s="66">
        <v>70</v>
      </c>
      <c r="X51" s="66">
        <v>70</v>
      </c>
      <c r="Y51" s="66">
        <v>70</v>
      </c>
      <c r="Z51" s="66">
        <v>70</v>
      </c>
      <c r="AA51" s="66">
        <v>70</v>
      </c>
      <c r="AB51" s="66">
        <v>70</v>
      </c>
    </row>
    <row r="52" spans="1:28" x14ac:dyDescent="0.35">
      <c r="A52" s="7"/>
      <c r="B52" s="7"/>
      <c r="C52" s="30"/>
      <c r="D52" s="30" t="s">
        <v>95</v>
      </c>
      <c r="E52" s="66">
        <v>65</v>
      </c>
      <c r="F52" s="66">
        <v>65</v>
      </c>
      <c r="G52" s="66">
        <v>65</v>
      </c>
      <c r="H52" s="66">
        <v>65</v>
      </c>
      <c r="I52" s="66">
        <v>65</v>
      </c>
      <c r="J52" s="66">
        <v>65</v>
      </c>
      <c r="K52" s="66">
        <v>65</v>
      </c>
      <c r="L52" s="66">
        <v>65</v>
      </c>
      <c r="M52" s="66">
        <v>65</v>
      </c>
      <c r="N52" s="66">
        <v>65</v>
      </c>
      <c r="O52" s="66">
        <v>65</v>
      </c>
      <c r="P52" s="66">
        <v>65</v>
      </c>
      <c r="Q52" s="66">
        <v>65</v>
      </c>
      <c r="R52" s="66">
        <v>65</v>
      </c>
      <c r="S52" s="66">
        <v>65</v>
      </c>
      <c r="T52" s="66">
        <v>65</v>
      </c>
      <c r="U52" s="66">
        <v>65</v>
      </c>
      <c r="V52" s="66">
        <v>65</v>
      </c>
      <c r="W52" s="66">
        <v>65</v>
      </c>
      <c r="X52" s="66">
        <v>65</v>
      </c>
      <c r="Y52" s="66">
        <v>65</v>
      </c>
      <c r="Z52" s="66">
        <v>65</v>
      </c>
      <c r="AA52" s="66">
        <v>65</v>
      </c>
      <c r="AB52" s="66">
        <v>65</v>
      </c>
    </row>
    <row r="53" spans="1:28" x14ac:dyDescent="0.35">
      <c r="A53" s="7"/>
      <c r="B53" s="7" t="s">
        <v>99</v>
      </c>
      <c r="C53" s="30" t="s">
        <v>126</v>
      </c>
      <c r="D53" s="30" t="s">
        <v>91</v>
      </c>
      <c r="E53" s="66">
        <v>65</v>
      </c>
      <c r="F53" s="66">
        <v>65</v>
      </c>
      <c r="G53" s="66">
        <v>65</v>
      </c>
      <c r="H53" s="66">
        <v>65</v>
      </c>
      <c r="I53" s="66">
        <v>65</v>
      </c>
      <c r="J53" s="66">
        <v>68</v>
      </c>
      <c r="K53" s="66">
        <v>70</v>
      </c>
      <c r="L53" s="66">
        <v>70</v>
      </c>
      <c r="M53" s="66">
        <v>70</v>
      </c>
      <c r="N53" s="66">
        <v>70</v>
      </c>
      <c r="O53" s="66">
        <v>70</v>
      </c>
      <c r="P53" s="66">
        <v>70</v>
      </c>
      <c r="Q53" s="66">
        <v>70</v>
      </c>
      <c r="R53" s="66">
        <v>70</v>
      </c>
      <c r="S53" s="66">
        <v>70</v>
      </c>
      <c r="T53" s="66">
        <v>70</v>
      </c>
      <c r="U53" s="66">
        <v>70</v>
      </c>
      <c r="V53" s="66">
        <v>70</v>
      </c>
      <c r="W53" s="66">
        <v>70</v>
      </c>
      <c r="X53" s="66">
        <v>70</v>
      </c>
      <c r="Y53" s="66">
        <v>70</v>
      </c>
      <c r="Z53" s="66">
        <v>65</v>
      </c>
      <c r="AA53" s="66">
        <v>65</v>
      </c>
      <c r="AB53" s="66">
        <v>65</v>
      </c>
    </row>
    <row r="54" spans="1:28" x14ac:dyDescent="0.35">
      <c r="A54" s="7"/>
      <c r="B54" s="7"/>
      <c r="C54" s="30"/>
      <c r="D54" s="30" t="s">
        <v>92</v>
      </c>
      <c r="E54" s="66">
        <v>65</v>
      </c>
      <c r="F54" s="66">
        <v>65</v>
      </c>
      <c r="G54" s="66">
        <v>65</v>
      </c>
      <c r="H54" s="66">
        <v>65</v>
      </c>
      <c r="I54" s="66">
        <v>65</v>
      </c>
      <c r="J54" s="66">
        <v>65</v>
      </c>
      <c r="K54" s="66">
        <v>65</v>
      </c>
      <c r="L54" s="66">
        <v>65</v>
      </c>
      <c r="M54" s="66">
        <v>65</v>
      </c>
      <c r="N54" s="66">
        <v>65</v>
      </c>
      <c r="O54" s="66">
        <v>65</v>
      </c>
      <c r="P54" s="66">
        <v>65</v>
      </c>
      <c r="Q54" s="66">
        <v>65</v>
      </c>
      <c r="R54" s="66">
        <v>65</v>
      </c>
      <c r="S54" s="66">
        <v>65</v>
      </c>
      <c r="T54" s="66">
        <v>65</v>
      </c>
      <c r="U54" s="66">
        <v>65</v>
      </c>
      <c r="V54" s="66">
        <v>65</v>
      </c>
      <c r="W54" s="66">
        <v>65</v>
      </c>
      <c r="X54" s="66">
        <v>65</v>
      </c>
      <c r="Y54" s="66">
        <v>65</v>
      </c>
      <c r="Z54" s="66">
        <v>65</v>
      </c>
      <c r="AA54" s="66">
        <v>65</v>
      </c>
      <c r="AB54" s="66">
        <v>65</v>
      </c>
    </row>
    <row r="55" spans="1:28" x14ac:dyDescent="0.35">
      <c r="A55" s="7"/>
      <c r="B55" s="7"/>
      <c r="C55" s="30"/>
      <c r="D55" s="30" t="s">
        <v>93</v>
      </c>
      <c r="E55" s="66">
        <v>65</v>
      </c>
      <c r="F55" s="66">
        <v>65</v>
      </c>
      <c r="G55" s="66">
        <v>65</v>
      </c>
      <c r="H55" s="66">
        <v>65</v>
      </c>
      <c r="I55" s="66">
        <v>65</v>
      </c>
      <c r="J55" s="66">
        <v>65</v>
      </c>
      <c r="K55" s="66">
        <v>65</v>
      </c>
      <c r="L55" s="66">
        <v>65</v>
      </c>
      <c r="M55" s="66">
        <v>65</v>
      </c>
      <c r="N55" s="66">
        <v>65</v>
      </c>
      <c r="O55" s="66">
        <v>65</v>
      </c>
      <c r="P55" s="66">
        <v>65</v>
      </c>
      <c r="Q55" s="66">
        <v>65</v>
      </c>
      <c r="R55" s="66">
        <v>65</v>
      </c>
      <c r="S55" s="66">
        <v>65</v>
      </c>
      <c r="T55" s="66">
        <v>65</v>
      </c>
      <c r="U55" s="66">
        <v>65</v>
      </c>
      <c r="V55" s="66">
        <v>65</v>
      </c>
      <c r="W55" s="66">
        <v>65</v>
      </c>
      <c r="X55" s="66">
        <v>65</v>
      </c>
      <c r="Y55" s="66">
        <v>65</v>
      </c>
      <c r="Z55" s="66">
        <v>65</v>
      </c>
      <c r="AA55" s="66">
        <v>65</v>
      </c>
      <c r="AB55" s="66">
        <v>65</v>
      </c>
    </row>
    <row r="56" spans="1:28" x14ac:dyDescent="0.35">
      <c r="A56" s="7"/>
      <c r="B56" s="7"/>
      <c r="C56" s="30"/>
      <c r="D56" s="30" t="s">
        <v>94</v>
      </c>
      <c r="E56" s="66">
        <v>70</v>
      </c>
      <c r="F56" s="66">
        <v>70</v>
      </c>
      <c r="G56" s="66">
        <v>70</v>
      </c>
      <c r="H56" s="66">
        <v>70</v>
      </c>
      <c r="I56" s="66">
        <v>70</v>
      </c>
      <c r="J56" s="66">
        <v>70</v>
      </c>
      <c r="K56" s="66">
        <v>70</v>
      </c>
      <c r="L56" s="66">
        <v>70</v>
      </c>
      <c r="M56" s="66">
        <v>70</v>
      </c>
      <c r="N56" s="66">
        <v>70</v>
      </c>
      <c r="O56" s="66">
        <v>70</v>
      </c>
      <c r="P56" s="66">
        <v>70</v>
      </c>
      <c r="Q56" s="66">
        <v>70</v>
      </c>
      <c r="R56" s="66">
        <v>70</v>
      </c>
      <c r="S56" s="66">
        <v>70</v>
      </c>
      <c r="T56" s="66">
        <v>70</v>
      </c>
      <c r="U56" s="66">
        <v>70</v>
      </c>
      <c r="V56" s="66">
        <v>70</v>
      </c>
      <c r="W56" s="66">
        <v>70</v>
      </c>
      <c r="X56" s="66">
        <v>70</v>
      </c>
      <c r="Y56" s="66">
        <v>70</v>
      </c>
      <c r="Z56" s="66">
        <v>70</v>
      </c>
      <c r="AA56" s="66">
        <v>70</v>
      </c>
      <c r="AB56" s="66">
        <v>70</v>
      </c>
    </row>
    <row r="57" spans="1:28" x14ac:dyDescent="0.35">
      <c r="A57" s="7"/>
      <c r="B57" s="7"/>
      <c r="C57" s="30"/>
      <c r="D57" s="30" t="s">
        <v>95</v>
      </c>
      <c r="E57" s="66">
        <v>65</v>
      </c>
      <c r="F57" s="66">
        <v>65</v>
      </c>
      <c r="G57" s="66">
        <v>65</v>
      </c>
      <c r="H57" s="66">
        <v>65</v>
      </c>
      <c r="I57" s="66">
        <v>65</v>
      </c>
      <c r="J57" s="66">
        <v>65</v>
      </c>
      <c r="K57" s="66">
        <v>65</v>
      </c>
      <c r="L57" s="66">
        <v>65</v>
      </c>
      <c r="M57" s="66">
        <v>65</v>
      </c>
      <c r="N57" s="66">
        <v>65</v>
      </c>
      <c r="O57" s="66">
        <v>65</v>
      </c>
      <c r="P57" s="66">
        <v>65</v>
      </c>
      <c r="Q57" s="66">
        <v>65</v>
      </c>
      <c r="R57" s="66">
        <v>65</v>
      </c>
      <c r="S57" s="66">
        <v>65</v>
      </c>
      <c r="T57" s="66">
        <v>65</v>
      </c>
      <c r="U57" s="66">
        <v>65</v>
      </c>
      <c r="V57" s="66">
        <v>65</v>
      </c>
      <c r="W57" s="66">
        <v>65</v>
      </c>
      <c r="X57" s="66">
        <v>65</v>
      </c>
      <c r="Y57" s="66">
        <v>65</v>
      </c>
      <c r="Z57" s="66">
        <v>65</v>
      </c>
      <c r="AA57" s="66">
        <v>65</v>
      </c>
      <c r="AB57" s="66">
        <v>65</v>
      </c>
    </row>
    <row r="58" spans="1:28" x14ac:dyDescent="0.35">
      <c r="A58" s="7"/>
      <c r="B58" s="7"/>
      <c r="C58" s="7"/>
      <c r="D58" s="7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8" x14ac:dyDescent="0.35">
      <c r="A59" s="7" t="s">
        <v>131</v>
      </c>
      <c r="B59" s="7" t="s">
        <v>99</v>
      </c>
      <c r="C59" s="30" t="s">
        <v>125</v>
      </c>
      <c r="D59" s="30" t="s">
        <v>91</v>
      </c>
      <c r="E59" s="66">
        <v>80.06</v>
      </c>
      <c r="F59" s="66">
        <v>80.06</v>
      </c>
      <c r="G59" s="66">
        <v>80.06</v>
      </c>
      <c r="H59" s="66">
        <v>80.06</v>
      </c>
      <c r="I59" s="66">
        <v>80.06</v>
      </c>
      <c r="J59" s="66">
        <v>78</v>
      </c>
      <c r="K59" s="66">
        <v>75.2</v>
      </c>
      <c r="L59" s="66">
        <v>75.2</v>
      </c>
      <c r="M59" s="66">
        <v>75.2</v>
      </c>
      <c r="N59" s="66">
        <v>75.2</v>
      </c>
      <c r="O59" s="66">
        <v>75.2</v>
      </c>
      <c r="P59" s="66">
        <v>75.2</v>
      </c>
      <c r="Q59" s="66">
        <v>75.2</v>
      </c>
      <c r="R59" s="66">
        <v>75.2</v>
      </c>
      <c r="S59" s="66">
        <v>75.2</v>
      </c>
      <c r="T59" s="66">
        <v>75.2</v>
      </c>
      <c r="U59" s="66">
        <v>75.2</v>
      </c>
      <c r="V59" s="66">
        <v>75.2</v>
      </c>
      <c r="W59" s="66">
        <v>75.2</v>
      </c>
      <c r="X59" s="66">
        <v>75.2</v>
      </c>
      <c r="Y59" s="66">
        <v>75.2</v>
      </c>
      <c r="Z59" s="66">
        <v>80.06</v>
      </c>
      <c r="AA59" s="66">
        <v>80.06</v>
      </c>
      <c r="AB59" s="66">
        <v>80.06</v>
      </c>
    </row>
    <row r="60" spans="1:28" x14ac:dyDescent="0.35">
      <c r="A60" s="7"/>
      <c r="B60" s="7"/>
      <c r="C60" s="30"/>
      <c r="D60" s="30" t="s">
        <v>92</v>
      </c>
      <c r="E60" s="66">
        <v>80.06</v>
      </c>
      <c r="F60" s="66">
        <v>80.06</v>
      </c>
      <c r="G60" s="66">
        <v>80.06</v>
      </c>
      <c r="H60" s="66">
        <v>80.06</v>
      </c>
      <c r="I60" s="66">
        <v>80.06</v>
      </c>
      <c r="J60" s="66">
        <v>80.06</v>
      </c>
      <c r="K60" s="66">
        <v>80.06</v>
      </c>
      <c r="L60" s="66">
        <v>80.06</v>
      </c>
      <c r="M60" s="66">
        <v>80.06</v>
      </c>
      <c r="N60" s="66">
        <v>80.06</v>
      </c>
      <c r="O60" s="66">
        <v>80.06</v>
      </c>
      <c r="P60" s="66">
        <v>80.06</v>
      </c>
      <c r="Q60" s="66">
        <v>80.06</v>
      </c>
      <c r="R60" s="66">
        <v>80.06</v>
      </c>
      <c r="S60" s="66">
        <v>80.06</v>
      </c>
      <c r="T60" s="66">
        <v>80.06</v>
      </c>
      <c r="U60" s="66">
        <v>80.06</v>
      </c>
      <c r="V60" s="66">
        <v>80.06</v>
      </c>
      <c r="W60" s="66">
        <v>80.06</v>
      </c>
      <c r="X60" s="66">
        <v>80.06</v>
      </c>
      <c r="Y60" s="66">
        <v>80.06</v>
      </c>
      <c r="Z60" s="66">
        <v>80.06</v>
      </c>
      <c r="AA60" s="66">
        <v>80.06</v>
      </c>
      <c r="AB60" s="66">
        <v>80.06</v>
      </c>
    </row>
    <row r="61" spans="1:28" x14ac:dyDescent="0.35">
      <c r="A61" s="7"/>
      <c r="B61" s="7"/>
      <c r="C61" s="30"/>
      <c r="D61" s="30" t="s">
        <v>93</v>
      </c>
      <c r="E61" s="66">
        <v>80.06</v>
      </c>
      <c r="F61" s="66">
        <v>80.06</v>
      </c>
      <c r="G61" s="66">
        <v>80.06</v>
      </c>
      <c r="H61" s="66">
        <v>80.06</v>
      </c>
      <c r="I61" s="66">
        <v>80.06</v>
      </c>
      <c r="J61" s="66">
        <v>80.06</v>
      </c>
      <c r="K61" s="66">
        <v>80.06</v>
      </c>
      <c r="L61" s="66">
        <v>80.06</v>
      </c>
      <c r="M61" s="66">
        <v>80.06</v>
      </c>
      <c r="N61" s="66">
        <v>80.06</v>
      </c>
      <c r="O61" s="66">
        <v>80.06</v>
      </c>
      <c r="P61" s="66">
        <v>80.06</v>
      </c>
      <c r="Q61" s="66">
        <v>80.06</v>
      </c>
      <c r="R61" s="66">
        <v>80.06</v>
      </c>
      <c r="S61" s="66">
        <v>80.06</v>
      </c>
      <c r="T61" s="66">
        <v>80.06</v>
      </c>
      <c r="U61" s="66">
        <v>80.06</v>
      </c>
      <c r="V61" s="66">
        <v>80.06</v>
      </c>
      <c r="W61" s="66">
        <v>80.06</v>
      </c>
      <c r="X61" s="66">
        <v>80.06</v>
      </c>
      <c r="Y61" s="66">
        <v>80.06</v>
      </c>
      <c r="Z61" s="66">
        <v>80.06</v>
      </c>
      <c r="AA61" s="66">
        <v>80.06</v>
      </c>
      <c r="AB61" s="66">
        <v>80.06</v>
      </c>
    </row>
    <row r="62" spans="1:28" x14ac:dyDescent="0.35">
      <c r="A62" s="7"/>
      <c r="B62" s="7"/>
      <c r="C62" s="30"/>
      <c r="D62" s="30" t="s">
        <v>94</v>
      </c>
      <c r="E62" s="66">
        <v>80.06</v>
      </c>
      <c r="F62" s="66">
        <v>80.06</v>
      </c>
      <c r="G62" s="66">
        <v>80.06</v>
      </c>
      <c r="H62" s="66">
        <v>80.06</v>
      </c>
      <c r="I62" s="66">
        <v>80.06</v>
      </c>
      <c r="J62" s="66">
        <v>80.06</v>
      </c>
      <c r="K62" s="66">
        <v>80.06</v>
      </c>
      <c r="L62" s="66">
        <v>80.06</v>
      </c>
      <c r="M62" s="66">
        <v>80.06</v>
      </c>
      <c r="N62" s="66">
        <v>80.06</v>
      </c>
      <c r="O62" s="66">
        <v>80.06</v>
      </c>
      <c r="P62" s="66">
        <v>80.06</v>
      </c>
      <c r="Q62" s="66">
        <v>80.06</v>
      </c>
      <c r="R62" s="66">
        <v>80.06</v>
      </c>
      <c r="S62" s="66">
        <v>80.06</v>
      </c>
      <c r="T62" s="66">
        <v>80.06</v>
      </c>
      <c r="U62" s="66">
        <v>80.06</v>
      </c>
      <c r="V62" s="66">
        <v>80.06</v>
      </c>
      <c r="W62" s="66">
        <v>80.06</v>
      </c>
      <c r="X62" s="66">
        <v>80.06</v>
      </c>
      <c r="Y62" s="66">
        <v>80.06</v>
      </c>
      <c r="Z62" s="66">
        <v>80.06</v>
      </c>
      <c r="AA62" s="66">
        <v>80.06</v>
      </c>
      <c r="AB62" s="66">
        <v>80.06</v>
      </c>
    </row>
    <row r="63" spans="1:28" x14ac:dyDescent="0.35">
      <c r="A63" s="7"/>
      <c r="B63" s="7"/>
      <c r="C63" s="30"/>
      <c r="D63" s="30" t="s">
        <v>95</v>
      </c>
      <c r="E63" s="66">
        <v>75.2</v>
      </c>
      <c r="F63" s="66">
        <v>75.2</v>
      </c>
      <c r="G63" s="66">
        <v>75.2</v>
      </c>
      <c r="H63" s="66">
        <v>75.2</v>
      </c>
      <c r="I63" s="66">
        <v>75.2</v>
      </c>
      <c r="J63" s="66">
        <v>75.2</v>
      </c>
      <c r="K63" s="66">
        <v>75.2</v>
      </c>
      <c r="L63" s="66">
        <v>75.2</v>
      </c>
      <c r="M63" s="66">
        <v>75.2</v>
      </c>
      <c r="N63" s="66">
        <v>75.2</v>
      </c>
      <c r="O63" s="66">
        <v>75.2</v>
      </c>
      <c r="P63" s="66">
        <v>75.2</v>
      </c>
      <c r="Q63" s="66">
        <v>75.2</v>
      </c>
      <c r="R63" s="66">
        <v>75.2</v>
      </c>
      <c r="S63" s="66">
        <v>75.2</v>
      </c>
      <c r="T63" s="66">
        <v>75.2</v>
      </c>
      <c r="U63" s="66">
        <v>75.2</v>
      </c>
      <c r="V63" s="66">
        <v>75.2</v>
      </c>
      <c r="W63" s="66">
        <v>75.2</v>
      </c>
      <c r="X63" s="66">
        <v>75.2</v>
      </c>
      <c r="Y63" s="66">
        <v>75.2</v>
      </c>
      <c r="Z63" s="66">
        <v>75.2</v>
      </c>
      <c r="AA63" s="66">
        <v>75.2</v>
      </c>
      <c r="AB63" s="66">
        <v>75.2</v>
      </c>
    </row>
    <row r="64" spans="1:28" x14ac:dyDescent="0.35">
      <c r="A64" s="7"/>
      <c r="B64" s="7" t="s">
        <v>99</v>
      </c>
      <c r="C64" s="30" t="s">
        <v>126</v>
      </c>
      <c r="D64" s="30" t="s">
        <v>91</v>
      </c>
      <c r="E64" s="66">
        <v>82</v>
      </c>
      <c r="F64" s="66">
        <v>82</v>
      </c>
      <c r="G64" s="66">
        <v>82</v>
      </c>
      <c r="H64" s="66">
        <v>82</v>
      </c>
      <c r="I64" s="66">
        <v>82</v>
      </c>
      <c r="J64" s="66">
        <v>82</v>
      </c>
      <c r="K64" s="66">
        <v>82</v>
      </c>
      <c r="L64" s="66">
        <v>82</v>
      </c>
      <c r="M64" s="66">
        <v>82</v>
      </c>
      <c r="N64" s="66">
        <v>82</v>
      </c>
      <c r="O64" s="66">
        <v>82</v>
      </c>
      <c r="P64" s="66">
        <v>82</v>
      </c>
      <c r="Q64" s="66">
        <v>82</v>
      </c>
      <c r="R64" s="66">
        <v>82</v>
      </c>
      <c r="S64" s="66">
        <v>82</v>
      </c>
      <c r="T64" s="66">
        <v>82</v>
      </c>
      <c r="U64" s="66">
        <v>82</v>
      </c>
      <c r="V64" s="66">
        <v>82</v>
      </c>
      <c r="W64" s="66">
        <v>82</v>
      </c>
      <c r="X64" s="66">
        <v>82</v>
      </c>
      <c r="Y64" s="66">
        <v>82</v>
      </c>
      <c r="Z64" s="66">
        <v>82</v>
      </c>
      <c r="AA64" s="66">
        <v>82</v>
      </c>
      <c r="AB64" s="66">
        <v>82</v>
      </c>
    </row>
    <row r="65" spans="1:28" x14ac:dyDescent="0.35">
      <c r="A65" s="7"/>
      <c r="B65" s="7"/>
      <c r="C65" s="30"/>
      <c r="D65" s="30" t="s">
        <v>92</v>
      </c>
      <c r="E65" s="66">
        <v>82</v>
      </c>
      <c r="F65" s="66">
        <v>82</v>
      </c>
      <c r="G65" s="66">
        <v>82</v>
      </c>
      <c r="H65" s="66">
        <v>82</v>
      </c>
      <c r="I65" s="66">
        <v>82</v>
      </c>
      <c r="J65" s="66">
        <v>82</v>
      </c>
      <c r="K65" s="66">
        <v>82</v>
      </c>
      <c r="L65" s="66">
        <v>82</v>
      </c>
      <c r="M65" s="66">
        <v>82</v>
      </c>
      <c r="N65" s="66">
        <v>82</v>
      </c>
      <c r="O65" s="66">
        <v>82</v>
      </c>
      <c r="P65" s="66">
        <v>82</v>
      </c>
      <c r="Q65" s="66">
        <v>82</v>
      </c>
      <c r="R65" s="66">
        <v>82</v>
      </c>
      <c r="S65" s="66">
        <v>82</v>
      </c>
      <c r="T65" s="66">
        <v>82</v>
      </c>
      <c r="U65" s="66">
        <v>82</v>
      </c>
      <c r="V65" s="66">
        <v>82</v>
      </c>
      <c r="W65" s="66">
        <v>82</v>
      </c>
      <c r="X65" s="66">
        <v>82</v>
      </c>
      <c r="Y65" s="66">
        <v>82</v>
      </c>
      <c r="Z65" s="66">
        <v>82</v>
      </c>
      <c r="AA65" s="66">
        <v>82</v>
      </c>
      <c r="AB65" s="66">
        <v>82</v>
      </c>
    </row>
    <row r="66" spans="1:28" x14ac:dyDescent="0.35">
      <c r="A66" s="7"/>
      <c r="B66" s="7"/>
      <c r="C66" s="30"/>
      <c r="D66" s="30" t="s">
        <v>93</v>
      </c>
      <c r="E66" s="66">
        <v>82</v>
      </c>
      <c r="F66" s="66">
        <v>82</v>
      </c>
      <c r="G66" s="66">
        <v>82</v>
      </c>
      <c r="H66" s="66">
        <v>82</v>
      </c>
      <c r="I66" s="66">
        <v>82</v>
      </c>
      <c r="J66" s="66">
        <v>82</v>
      </c>
      <c r="K66" s="66">
        <v>82</v>
      </c>
      <c r="L66" s="66">
        <v>82</v>
      </c>
      <c r="M66" s="66">
        <v>82</v>
      </c>
      <c r="N66" s="66">
        <v>82</v>
      </c>
      <c r="O66" s="66">
        <v>82</v>
      </c>
      <c r="P66" s="66">
        <v>82</v>
      </c>
      <c r="Q66" s="66">
        <v>82</v>
      </c>
      <c r="R66" s="66">
        <v>82</v>
      </c>
      <c r="S66" s="66">
        <v>82</v>
      </c>
      <c r="T66" s="66">
        <v>82</v>
      </c>
      <c r="U66" s="66">
        <v>82</v>
      </c>
      <c r="V66" s="66">
        <v>82</v>
      </c>
      <c r="W66" s="66">
        <v>82</v>
      </c>
      <c r="X66" s="66">
        <v>82</v>
      </c>
      <c r="Y66" s="66">
        <v>82</v>
      </c>
      <c r="Z66" s="66">
        <v>82</v>
      </c>
      <c r="AA66" s="66">
        <v>82</v>
      </c>
      <c r="AB66" s="66">
        <v>82</v>
      </c>
    </row>
    <row r="67" spans="1:28" x14ac:dyDescent="0.35">
      <c r="A67" s="7"/>
      <c r="B67" s="7"/>
      <c r="C67" s="30"/>
      <c r="D67" s="30" t="s">
        <v>94</v>
      </c>
      <c r="E67" s="66">
        <v>80.06</v>
      </c>
      <c r="F67" s="66">
        <v>80.06</v>
      </c>
      <c r="G67" s="66">
        <v>80.06</v>
      </c>
      <c r="H67" s="66">
        <v>80.06</v>
      </c>
      <c r="I67" s="66">
        <v>80.06</v>
      </c>
      <c r="J67" s="66">
        <v>80.06</v>
      </c>
      <c r="K67" s="66">
        <v>80.06</v>
      </c>
      <c r="L67" s="66">
        <v>80.06</v>
      </c>
      <c r="M67" s="66">
        <v>80.06</v>
      </c>
      <c r="N67" s="66">
        <v>80.06</v>
      </c>
      <c r="O67" s="66">
        <v>80.06</v>
      </c>
      <c r="P67" s="66">
        <v>80.06</v>
      </c>
      <c r="Q67" s="66">
        <v>80.06</v>
      </c>
      <c r="R67" s="66">
        <v>80.06</v>
      </c>
      <c r="S67" s="66">
        <v>80.06</v>
      </c>
      <c r="T67" s="66">
        <v>80.06</v>
      </c>
      <c r="U67" s="66">
        <v>80.06</v>
      </c>
      <c r="V67" s="66">
        <v>80.06</v>
      </c>
      <c r="W67" s="66">
        <v>80.06</v>
      </c>
      <c r="X67" s="66">
        <v>80.06</v>
      </c>
      <c r="Y67" s="66">
        <v>80.06</v>
      </c>
      <c r="Z67" s="66">
        <v>80.06</v>
      </c>
      <c r="AA67" s="66">
        <v>80.06</v>
      </c>
      <c r="AB67" s="66">
        <v>80.06</v>
      </c>
    </row>
    <row r="68" spans="1:28" x14ac:dyDescent="0.35">
      <c r="A68" s="7"/>
      <c r="B68" s="7"/>
      <c r="C68" s="30"/>
      <c r="D68" s="30" t="s">
        <v>95</v>
      </c>
      <c r="E68" s="66">
        <v>75.2</v>
      </c>
      <c r="F68" s="66">
        <v>75.2</v>
      </c>
      <c r="G68" s="66">
        <v>75.2</v>
      </c>
      <c r="H68" s="66">
        <v>75.2</v>
      </c>
      <c r="I68" s="66">
        <v>75.2</v>
      </c>
      <c r="J68" s="66">
        <v>75.2</v>
      </c>
      <c r="K68" s="66">
        <v>75.2</v>
      </c>
      <c r="L68" s="66">
        <v>75.2</v>
      </c>
      <c r="M68" s="66">
        <v>75.2</v>
      </c>
      <c r="N68" s="66">
        <v>75.2</v>
      </c>
      <c r="O68" s="66">
        <v>75.2</v>
      </c>
      <c r="P68" s="66">
        <v>75.2</v>
      </c>
      <c r="Q68" s="66">
        <v>75.2</v>
      </c>
      <c r="R68" s="66">
        <v>75.2</v>
      </c>
      <c r="S68" s="66">
        <v>75.2</v>
      </c>
      <c r="T68" s="66">
        <v>75.2</v>
      </c>
      <c r="U68" s="66">
        <v>75.2</v>
      </c>
      <c r="V68" s="66">
        <v>75.2</v>
      </c>
      <c r="W68" s="66">
        <v>75.2</v>
      </c>
      <c r="X68" s="66">
        <v>75.2</v>
      </c>
      <c r="Y68" s="66">
        <v>75.2</v>
      </c>
      <c r="Z68" s="66">
        <v>75.2</v>
      </c>
      <c r="AA68" s="66">
        <v>75.2</v>
      </c>
      <c r="AB68" s="66">
        <v>75.2</v>
      </c>
    </row>
    <row r="69" spans="1:28" x14ac:dyDescent="0.35">
      <c r="A69" s="7"/>
      <c r="B69" s="7"/>
      <c r="C69" s="7"/>
      <c r="D69" s="7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</row>
    <row r="70" spans="1:28" x14ac:dyDescent="0.35">
      <c r="A70" s="7" t="s">
        <v>132</v>
      </c>
      <c r="B70" t="s">
        <v>133</v>
      </c>
      <c r="C70" s="30" t="s">
        <v>125</v>
      </c>
      <c r="D70" s="30" t="s">
        <v>91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1</v>
      </c>
      <c r="M70" s="30">
        <v>1</v>
      </c>
      <c r="N70" s="30">
        <v>1</v>
      </c>
      <c r="O70" s="30">
        <v>1</v>
      </c>
      <c r="P70" s="30">
        <v>1</v>
      </c>
      <c r="Q70" s="30">
        <v>1</v>
      </c>
      <c r="R70" s="30">
        <v>1</v>
      </c>
      <c r="S70" s="30">
        <v>1</v>
      </c>
      <c r="T70" s="30">
        <v>1</v>
      </c>
      <c r="U70" s="30">
        <v>1</v>
      </c>
      <c r="V70" s="30">
        <v>1</v>
      </c>
      <c r="W70" s="30">
        <v>1</v>
      </c>
      <c r="X70" s="30">
        <v>1</v>
      </c>
      <c r="Y70" s="30">
        <v>1</v>
      </c>
      <c r="Z70" s="30">
        <v>0</v>
      </c>
      <c r="AA70" s="30">
        <v>0</v>
      </c>
      <c r="AB70" s="30">
        <v>0</v>
      </c>
    </row>
    <row r="71" spans="1:28" x14ac:dyDescent="0.35">
      <c r="A71" s="7"/>
      <c r="B71" s="7"/>
      <c r="C71" s="30"/>
      <c r="D71" s="30" t="s">
        <v>92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</row>
    <row r="72" spans="1:28" x14ac:dyDescent="0.35">
      <c r="A72" s="7"/>
      <c r="B72" s="7"/>
      <c r="C72" s="30"/>
      <c r="D72" s="30" t="s">
        <v>93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</row>
    <row r="73" spans="1:28" x14ac:dyDescent="0.35">
      <c r="A73" s="7"/>
      <c r="B73" s="7"/>
      <c r="C73" s="30"/>
      <c r="D73" s="30" t="s">
        <v>94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0</v>
      </c>
      <c r="AA73" s="30">
        <v>0</v>
      </c>
      <c r="AB73" s="30">
        <v>0</v>
      </c>
    </row>
    <row r="74" spans="1:28" x14ac:dyDescent="0.35">
      <c r="A74" s="7"/>
      <c r="B74" s="7"/>
      <c r="C74" s="30"/>
      <c r="D74" s="30" t="s">
        <v>95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0</v>
      </c>
      <c r="AA74" s="30">
        <v>0</v>
      </c>
      <c r="AB74" s="30">
        <v>0</v>
      </c>
    </row>
    <row r="75" spans="1:28" x14ac:dyDescent="0.35">
      <c r="A75" s="7"/>
      <c r="B75" t="s">
        <v>133</v>
      </c>
      <c r="C75" s="30" t="s">
        <v>126</v>
      </c>
      <c r="D75" s="30" t="s">
        <v>91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</row>
    <row r="76" spans="1:28" x14ac:dyDescent="0.35">
      <c r="A76" s="7"/>
      <c r="B76" s="7"/>
      <c r="C76" s="30"/>
      <c r="D76" s="30" t="s">
        <v>92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</row>
    <row r="77" spans="1:28" x14ac:dyDescent="0.35">
      <c r="A77" s="7"/>
      <c r="B77" s="7"/>
      <c r="C77" s="30"/>
      <c r="D77" s="30" t="s">
        <v>93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</row>
    <row r="78" spans="1:28" x14ac:dyDescent="0.35">
      <c r="A78" s="7"/>
      <c r="B78" s="7"/>
      <c r="C78" s="30"/>
      <c r="D78" s="30" t="s">
        <v>94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1</v>
      </c>
      <c r="M78" s="30">
        <v>1</v>
      </c>
      <c r="N78" s="30">
        <v>1</v>
      </c>
      <c r="O78" s="30">
        <v>1</v>
      </c>
      <c r="P78" s="30">
        <v>1</v>
      </c>
      <c r="Q78" s="30">
        <v>1</v>
      </c>
      <c r="R78" s="30">
        <v>1</v>
      </c>
      <c r="S78" s="30">
        <v>1</v>
      </c>
      <c r="T78" s="30">
        <v>1</v>
      </c>
      <c r="U78" s="30">
        <v>1</v>
      </c>
      <c r="V78" s="30">
        <v>1</v>
      </c>
      <c r="W78" s="30">
        <v>1</v>
      </c>
      <c r="X78" s="30">
        <v>1</v>
      </c>
      <c r="Y78" s="30">
        <v>1</v>
      </c>
      <c r="Z78" s="30">
        <v>0</v>
      </c>
      <c r="AA78" s="30">
        <v>0</v>
      </c>
      <c r="AB78" s="30">
        <v>0</v>
      </c>
    </row>
    <row r="79" spans="1:28" x14ac:dyDescent="0.35">
      <c r="A79" s="7"/>
      <c r="B79" s="7"/>
      <c r="C79" s="30"/>
      <c r="D79" s="30" t="s">
        <v>95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1</v>
      </c>
      <c r="M79" s="30">
        <v>1</v>
      </c>
      <c r="N79" s="30">
        <v>1</v>
      </c>
      <c r="O79" s="30">
        <v>1</v>
      </c>
      <c r="P79" s="30">
        <v>1</v>
      </c>
      <c r="Q79" s="30">
        <v>1</v>
      </c>
      <c r="R79" s="30">
        <v>1</v>
      </c>
      <c r="S79" s="30">
        <v>1</v>
      </c>
      <c r="T79" s="30">
        <v>1</v>
      </c>
      <c r="U79" s="30">
        <v>1</v>
      </c>
      <c r="V79" s="30">
        <v>1</v>
      </c>
      <c r="W79" s="30">
        <v>1</v>
      </c>
      <c r="X79" s="30">
        <v>1</v>
      </c>
      <c r="Y79" s="30">
        <v>1</v>
      </c>
      <c r="Z79" s="30">
        <v>0</v>
      </c>
      <c r="AA79" s="30">
        <v>0</v>
      </c>
      <c r="AB79" s="30">
        <v>0</v>
      </c>
    </row>
    <row r="80" spans="1:28" x14ac:dyDescent="0.35">
      <c r="A80" s="30" t="s">
        <v>104</v>
      </c>
      <c r="B80" s="7"/>
      <c r="C80" s="7"/>
      <c r="D80" s="7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</row>
    <row r="81" spans="1:28" x14ac:dyDescent="0.35">
      <c r="A81" s="7" t="s">
        <v>134</v>
      </c>
      <c r="B81" t="s">
        <v>133</v>
      </c>
      <c r="C81" s="30" t="s">
        <v>125</v>
      </c>
      <c r="D81" s="30" t="s">
        <v>91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1</v>
      </c>
      <c r="N81" s="30">
        <v>1</v>
      </c>
      <c r="O81" s="30">
        <v>1</v>
      </c>
      <c r="P81" s="30">
        <v>1</v>
      </c>
      <c r="Q81" s="30">
        <v>1</v>
      </c>
      <c r="R81" s="30">
        <v>1</v>
      </c>
      <c r="S81" s="30">
        <v>1</v>
      </c>
      <c r="T81" s="30">
        <v>1</v>
      </c>
      <c r="U81" s="30">
        <v>1</v>
      </c>
      <c r="V81" s="30">
        <v>1</v>
      </c>
      <c r="W81" s="30">
        <v>1</v>
      </c>
      <c r="X81" s="30">
        <v>1</v>
      </c>
      <c r="Y81" s="30">
        <v>1</v>
      </c>
      <c r="Z81" s="30">
        <v>0</v>
      </c>
      <c r="AA81" s="30">
        <v>0</v>
      </c>
      <c r="AB81" s="30">
        <v>0</v>
      </c>
    </row>
    <row r="82" spans="1:28" x14ac:dyDescent="0.35">
      <c r="A82" s="7"/>
      <c r="B82" s="7"/>
      <c r="C82" s="30"/>
      <c r="D82" s="30" t="s">
        <v>92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</row>
    <row r="83" spans="1:28" x14ac:dyDescent="0.35">
      <c r="A83" s="7"/>
      <c r="B83" s="7"/>
      <c r="C83" s="30"/>
      <c r="D83" s="30" t="s">
        <v>93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</row>
    <row r="84" spans="1:28" x14ac:dyDescent="0.35">
      <c r="A84" s="7"/>
      <c r="B84" s="7"/>
      <c r="C84" s="30"/>
      <c r="D84" s="30" t="s">
        <v>94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1</v>
      </c>
      <c r="N84" s="30">
        <v>1</v>
      </c>
      <c r="O84" s="30">
        <v>1</v>
      </c>
      <c r="P84" s="30">
        <v>1</v>
      </c>
      <c r="Q84" s="30">
        <v>1</v>
      </c>
      <c r="R84" s="30">
        <v>1</v>
      </c>
      <c r="S84" s="30">
        <v>1</v>
      </c>
      <c r="T84" s="30">
        <v>1</v>
      </c>
      <c r="U84" s="30">
        <v>1</v>
      </c>
      <c r="V84" s="30">
        <v>1</v>
      </c>
      <c r="W84" s="30">
        <v>1</v>
      </c>
      <c r="X84" s="30">
        <v>1</v>
      </c>
      <c r="Y84" s="30">
        <v>1</v>
      </c>
      <c r="Z84" s="30">
        <v>0</v>
      </c>
      <c r="AA84" s="30">
        <v>0</v>
      </c>
      <c r="AB84" s="30">
        <v>0</v>
      </c>
    </row>
    <row r="85" spans="1:28" x14ac:dyDescent="0.35">
      <c r="A85" s="7"/>
      <c r="B85" s="7"/>
      <c r="C85" s="30"/>
      <c r="D85" s="30" t="s">
        <v>95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1</v>
      </c>
      <c r="N85" s="30">
        <v>1</v>
      </c>
      <c r="O85" s="30">
        <v>1</v>
      </c>
      <c r="P85" s="30">
        <v>1</v>
      </c>
      <c r="Q85" s="30">
        <v>1</v>
      </c>
      <c r="R85" s="30">
        <v>1</v>
      </c>
      <c r="S85" s="30">
        <v>1</v>
      </c>
      <c r="T85" s="30">
        <v>1</v>
      </c>
      <c r="U85" s="30">
        <v>1</v>
      </c>
      <c r="V85" s="30">
        <v>1</v>
      </c>
      <c r="W85" s="30">
        <v>1</v>
      </c>
      <c r="X85" s="30">
        <v>1</v>
      </c>
      <c r="Y85" s="30">
        <v>1</v>
      </c>
      <c r="Z85" s="30">
        <v>0</v>
      </c>
      <c r="AA85" s="30">
        <v>0</v>
      </c>
      <c r="AB85" s="30">
        <v>0</v>
      </c>
    </row>
    <row r="86" spans="1:28" x14ac:dyDescent="0.35">
      <c r="A86" s="7"/>
      <c r="B86" t="s">
        <v>133</v>
      </c>
      <c r="C86" s="30" t="s">
        <v>126</v>
      </c>
      <c r="D86" s="30" t="s">
        <v>91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</row>
    <row r="87" spans="1:28" x14ac:dyDescent="0.35">
      <c r="A87" s="7"/>
      <c r="B87" s="7"/>
      <c r="C87" s="30"/>
      <c r="D87" s="30" t="s">
        <v>92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</row>
    <row r="88" spans="1:28" x14ac:dyDescent="0.35">
      <c r="A88" s="7"/>
      <c r="B88" s="7"/>
      <c r="C88" s="30"/>
      <c r="D88" s="30" t="s">
        <v>93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</row>
    <row r="89" spans="1:28" x14ac:dyDescent="0.35">
      <c r="A89" s="7"/>
      <c r="B89" s="7"/>
      <c r="C89" s="30"/>
      <c r="D89" s="30" t="s">
        <v>94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1</v>
      </c>
      <c r="N89" s="30">
        <v>1</v>
      </c>
      <c r="O89" s="30">
        <v>1</v>
      </c>
      <c r="P89" s="30">
        <v>1</v>
      </c>
      <c r="Q89" s="30">
        <v>1</v>
      </c>
      <c r="R89" s="30">
        <v>1</v>
      </c>
      <c r="S89" s="30">
        <v>1</v>
      </c>
      <c r="T89" s="30">
        <v>1</v>
      </c>
      <c r="U89" s="30">
        <v>1</v>
      </c>
      <c r="V89" s="30">
        <v>1</v>
      </c>
      <c r="W89" s="30">
        <v>1</v>
      </c>
      <c r="X89" s="30">
        <v>1</v>
      </c>
      <c r="Y89" s="30">
        <v>1</v>
      </c>
      <c r="Z89" s="30">
        <v>0</v>
      </c>
      <c r="AA89" s="30">
        <v>0</v>
      </c>
      <c r="AB89" s="30">
        <v>0</v>
      </c>
    </row>
    <row r="90" spans="1:28" x14ac:dyDescent="0.35">
      <c r="A90" s="7"/>
      <c r="B90" s="7"/>
      <c r="C90" s="30"/>
      <c r="D90" s="30" t="s">
        <v>95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1</v>
      </c>
      <c r="N90" s="30">
        <v>1</v>
      </c>
      <c r="O90" s="30">
        <v>1</v>
      </c>
      <c r="P90" s="30">
        <v>1</v>
      </c>
      <c r="Q90" s="30">
        <v>1</v>
      </c>
      <c r="R90" s="30">
        <v>1</v>
      </c>
      <c r="S90" s="30">
        <v>1</v>
      </c>
      <c r="T90" s="30">
        <v>1</v>
      </c>
      <c r="U90" s="30">
        <v>1</v>
      </c>
      <c r="V90" s="30">
        <v>1</v>
      </c>
      <c r="W90" s="30">
        <v>1</v>
      </c>
      <c r="X90" s="30">
        <v>1</v>
      </c>
      <c r="Y90" s="30">
        <v>1</v>
      </c>
      <c r="Z90" s="30">
        <v>0</v>
      </c>
      <c r="AA90" s="30">
        <v>0</v>
      </c>
      <c r="AB90" s="30">
        <v>0</v>
      </c>
    </row>
    <row r="91" spans="1:28" x14ac:dyDescent="0.35">
      <c r="A91" s="7"/>
      <c r="B91" s="7"/>
      <c r="C91" s="7"/>
      <c r="D91" s="7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</row>
    <row r="92" spans="1:28" x14ac:dyDescent="0.35">
      <c r="A92" s="7" t="s">
        <v>135</v>
      </c>
      <c r="B92" t="s">
        <v>89</v>
      </c>
      <c r="C92" s="30" t="s">
        <v>125</v>
      </c>
      <c r="D92" s="30" t="s">
        <v>91</v>
      </c>
      <c r="E92" s="30">
        <v>1</v>
      </c>
      <c r="F92" s="30">
        <v>1</v>
      </c>
      <c r="G92" s="30">
        <v>1</v>
      </c>
      <c r="H92" s="30">
        <v>1</v>
      </c>
      <c r="I92" s="30">
        <v>1</v>
      </c>
      <c r="J92" s="30">
        <v>1</v>
      </c>
      <c r="K92" s="30">
        <v>1</v>
      </c>
      <c r="L92" s="30">
        <v>0.25</v>
      </c>
      <c r="M92" s="30">
        <v>0.25</v>
      </c>
      <c r="N92" s="30">
        <v>0.25</v>
      </c>
      <c r="O92" s="30">
        <v>0.25</v>
      </c>
      <c r="P92" s="30">
        <v>0.25</v>
      </c>
      <c r="Q92" s="30">
        <v>0.25</v>
      </c>
      <c r="R92" s="30">
        <v>0.25</v>
      </c>
      <c r="S92" s="30">
        <v>0.25</v>
      </c>
      <c r="T92" s="30">
        <v>0.25</v>
      </c>
      <c r="U92" s="30">
        <v>0.25</v>
      </c>
      <c r="V92" s="30">
        <v>0.25</v>
      </c>
      <c r="W92" s="30">
        <v>0.25</v>
      </c>
      <c r="X92" s="30">
        <v>0.25</v>
      </c>
      <c r="Y92" s="30">
        <v>0.25</v>
      </c>
      <c r="Z92" s="30">
        <v>1</v>
      </c>
      <c r="AA92" s="30">
        <v>1</v>
      </c>
      <c r="AB92" s="30">
        <v>1</v>
      </c>
    </row>
    <row r="93" spans="1:28" x14ac:dyDescent="0.35">
      <c r="A93" s="7"/>
      <c r="B93" s="7"/>
      <c r="C93" s="30"/>
      <c r="D93" s="30" t="s">
        <v>92</v>
      </c>
      <c r="E93" s="30">
        <v>1</v>
      </c>
      <c r="F93" s="30">
        <v>1</v>
      </c>
      <c r="G93" s="30">
        <v>1</v>
      </c>
      <c r="H93" s="30">
        <v>1</v>
      </c>
      <c r="I93" s="30">
        <v>1</v>
      </c>
      <c r="J93" s="30">
        <v>1</v>
      </c>
      <c r="K93" s="30">
        <v>1</v>
      </c>
      <c r="L93" s="30">
        <v>1</v>
      </c>
      <c r="M93" s="30">
        <v>1</v>
      </c>
      <c r="N93" s="30">
        <v>1</v>
      </c>
      <c r="O93" s="30">
        <v>1</v>
      </c>
      <c r="P93" s="30">
        <v>1</v>
      </c>
      <c r="Q93" s="30">
        <v>1</v>
      </c>
      <c r="R93" s="30">
        <v>1</v>
      </c>
      <c r="S93" s="30">
        <v>1</v>
      </c>
      <c r="T93" s="30">
        <v>1</v>
      </c>
      <c r="U93" s="30">
        <v>1</v>
      </c>
      <c r="V93" s="30">
        <v>1</v>
      </c>
      <c r="W93" s="30">
        <v>1</v>
      </c>
      <c r="X93" s="30">
        <v>1</v>
      </c>
      <c r="Y93" s="30">
        <v>1</v>
      </c>
      <c r="Z93" s="30">
        <v>1</v>
      </c>
      <c r="AA93" s="30">
        <v>1</v>
      </c>
      <c r="AB93" s="30">
        <v>1</v>
      </c>
    </row>
    <row r="94" spans="1:28" x14ac:dyDescent="0.35">
      <c r="A94" s="7"/>
      <c r="B94" s="7"/>
      <c r="C94" s="30"/>
      <c r="D94" s="30" t="s">
        <v>93</v>
      </c>
      <c r="E94" s="30">
        <v>1</v>
      </c>
      <c r="F94" s="30">
        <v>1</v>
      </c>
      <c r="G94" s="30">
        <v>1</v>
      </c>
      <c r="H94" s="30">
        <v>1</v>
      </c>
      <c r="I94" s="30">
        <v>1</v>
      </c>
      <c r="J94" s="30">
        <v>1</v>
      </c>
      <c r="K94" s="30">
        <v>1</v>
      </c>
      <c r="L94" s="30">
        <v>1</v>
      </c>
      <c r="M94" s="30">
        <v>1</v>
      </c>
      <c r="N94" s="30">
        <v>1</v>
      </c>
      <c r="O94" s="30">
        <v>1</v>
      </c>
      <c r="P94" s="30">
        <v>1</v>
      </c>
      <c r="Q94" s="30">
        <v>1</v>
      </c>
      <c r="R94" s="30">
        <v>1</v>
      </c>
      <c r="S94" s="30">
        <v>1</v>
      </c>
      <c r="T94" s="30">
        <v>1</v>
      </c>
      <c r="U94" s="30">
        <v>1</v>
      </c>
      <c r="V94" s="30">
        <v>1</v>
      </c>
      <c r="W94" s="30">
        <v>1</v>
      </c>
      <c r="X94" s="30">
        <v>1</v>
      </c>
      <c r="Y94" s="30">
        <v>1</v>
      </c>
      <c r="Z94" s="30">
        <v>1</v>
      </c>
      <c r="AA94" s="30">
        <v>1</v>
      </c>
      <c r="AB94" s="30">
        <v>1</v>
      </c>
    </row>
    <row r="95" spans="1:28" x14ac:dyDescent="0.35">
      <c r="A95" s="7"/>
      <c r="B95" s="7"/>
      <c r="C95" s="30"/>
      <c r="D95" s="30" t="s">
        <v>94</v>
      </c>
      <c r="E95" s="30">
        <v>1</v>
      </c>
      <c r="F95" s="30">
        <v>1</v>
      </c>
      <c r="G95" s="30">
        <v>1</v>
      </c>
      <c r="H95" s="30">
        <v>1</v>
      </c>
      <c r="I95" s="30">
        <v>1</v>
      </c>
      <c r="J95" s="30">
        <v>1</v>
      </c>
      <c r="K95" s="30">
        <v>1</v>
      </c>
      <c r="L95" s="30">
        <v>1</v>
      </c>
      <c r="M95" s="30">
        <v>1</v>
      </c>
      <c r="N95" s="30">
        <v>1</v>
      </c>
      <c r="O95" s="30">
        <v>1</v>
      </c>
      <c r="P95" s="30">
        <v>1</v>
      </c>
      <c r="Q95" s="30">
        <v>1</v>
      </c>
      <c r="R95" s="30">
        <v>1</v>
      </c>
      <c r="S95" s="30">
        <v>1</v>
      </c>
      <c r="T95" s="30">
        <v>1</v>
      </c>
      <c r="U95" s="30">
        <v>1</v>
      </c>
      <c r="V95" s="30">
        <v>1</v>
      </c>
      <c r="W95" s="30">
        <v>1</v>
      </c>
      <c r="X95" s="30">
        <v>1</v>
      </c>
      <c r="Y95" s="30">
        <v>1</v>
      </c>
      <c r="Z95" s="30">
        <v>1</v>
      </c>
      <c r="AA95" s="30">
        <v>1</v>
      </c>
      <c r="AB95" s="30">
        <v>1</v>
      </c>
    </row>
    <row r="96" spans="1:28" x14ac:dyDescent="0.35">
      <c r="A96" s="7"/>
      <c r="B96" s="7"/>
      <c r="C96" s="30"/>
      <c r="D96" s="30" t="s">
        <v>95</v>
      </c>
      <c r="E96" s="30">
        <v>1</v>
      </c>
      <c r="F96" s="30">
        <v>1</v>
      </c>
      <c r="G96" s="30">
        <v>1</v>
      </c>
      <c r="H96" s="30">
        <v>1</v>
      </c>
      <c r="I96" s="30">
        <v>1</v>
      </c>
      <c r="J96" s="30">
        <v>1</v>
      </c>
      <c r="K96" s="30">
        <v>1</v>
      </c>
      <c r="L96" s="30">
        <v>1</v>
      </c>
      <c r="M96" s="30">
        <v>1</v>
      </c>
      <c r="N96" s="30">
        <v>1</v>
      </c>
      <c r="O96" s="30">
        <v>1</v>
      </c>
      <c r="P96" s="30">
        <v>1</v>
      </c>
      <c r="Q96" s="30">
        <v>1</v>
      </c>
      <c r="R96" s="30">
        <v>1</v>
      </c>
      <c r="S96" s="30">
        <v>1</v>
      </c>
      <c r="T96" s="30">
        <v>1</v>
      </c>
      <c r="U96" s="30">
        <v>1</v>
      </c>
      <c r="V96" s="30">
        <v>1</v>
      </c>
      <c r="W96" s="30">
        <v>1</v>
      </c>
      <c r="X96" s="30">
        <v>1</v>
      </c>
      <c r="Y96" s="30">
        <v>1</v>
      </c>
      <c r="Z96" s="30">
        <v>1</v>
      </c>
      <c r="AA96" s="30">
        <v>1</v>
      </c>
      <c r="AB96" s="30">
        <v>1</v>
      </c>
    </row>
    <row r="97" spans="1:28" x14ac:dyDescent="0.35">
      <c r="A97" s="7"/>
      <c r="B97" t="s">
        <v>89</v>
      </c>
      <c r="C97" s="30" t="s">
        <v>126</v>
      </c>
      <c r="D97" s="30" t="s">
        <v>91</v>
      </c>
      <c r="E97" s="30">
        <v>1</v>
      </c>
      <c r="F97" s="30">
        <v>1</v>
      </c>
      <c r="G97" s="30">
        <v>1</v>
      </c>
      <c r="H97" s="30">
        <v>1</v>
      </c>
      <c r="I97" s="30">
        <v>1</v>
      </c>
      <c r="J97" s="30">
        <v>1</v>
      </c>
      <c r="K97" s="30">
        <v>1</v>
      </c>
      <c r="L97" s="30">
        <v>1</v>
      </c>
      <c r="M97" s="30">
        <v>1</v>
      </c>
      <c r="N97" s="30">
        <v>1</v>
      </c>
      <c r="O97" s="30">
        <v>1</v>
      </c>
      <c r="P97" s="30">
        <v>1</v>
      </c>
      <c r="Q97" s="30">
        <v>1</v>
      </c>
      <c r="R97" s="30">
        <v>1</v>
      </c>
      <c r="S97" s="30">
        <v>1</v>
      </c>
      <c r="T97" s="30">
        <v>1</v>
      </c>
      <c r="U97" s="30">
        <v>1</v>
      </c>
      <c r="V97" s="30">
        <v>1</v>
      </c>
      <c r="W97" s="30">
        <v>1</v>
      </c>
      <c r="X97" s="30">
        <v>1</v>
      </c>
      <c r="Y97" s="30">
        <v>1</v>
      </c>
      <c r="Z97" s="30">
        <v>1</v>
      </c>
      <c r="AA97" s="30">
        <v>1</v>
      </c>
      <c r="AB97" s="30">
        <v>1</v>
      </c>
    </row>
    <row r="98" spans="1:28" x14ac:dyDescent="0.35">
      <c r="A98" s="7"/>
      <c r="B98" s="7"/>
      <c r="C98" s="30"/>
      <c r="D98" s="30" t="s">
        <v>92</v>
      </c>
      <c r="E98" s="30">
        <v>1</v>
      </c>
      <c r="F98" s="30">
        <v>1</v>
      </c>
      <c r="G98" s="30">
        <v>1</v>
      </c>
      <c r="H98" s="30">
        <v>1</v>
      </c>
      <c r="I98" s="30">
        <v>1</v>
      </c>
      <c r="J98" s="30">
        <v>1</v>
      </c>
      <c r="K98" s="30">
        <v>1</v>
      </c>
      <c r="L98" s="30">
        <v>1</v>
      </c>
      <c r="M98" s="30">
        <v>1</v>
      </c>
      <c r="N98" s="30">
        <v>1</v>
      </c>
      <c r="O98" s="30">
        <v>1</v>
      </c>
      <c r="P98" s="30">
        <v>1</v>
      </c>
      <c r="Q98" s="30">
        <v>1</v>
      </c>
      <c r="R98" s="30">
        <v>1</v>
      </c>
      <c r="S98" s="30">
        <v>1</v>
      </c>
      <c r="T98" s="30">
        <v>1</v>
      </c>
      <c r="U98" s="30">
        <v>1</v>
      </c>
      <c r="V98" s="30">
        <v>1</v>
      </c>
      <c r="W98" s="30">
        <v>1</v>
      </c>
      <c r="X98" s="30">
        <v>1</v>
      </c>
      <c r="Y98" s="30">
        <v>1</v>
      </c>
      <c r="Z98" s="30">
        <v>1</v>
      </c>
      <c r="AA98" s="30">
        <v>1</v>
      </c>
      <c r="AB98" s="30">
        <v>1</v>
      </c>
    </row>
    <row r="99" spans="1:28" x14ac:dyDescent="0.35">
      <c r="A99" s="7"/>
      <c r="B99" s="7"/>
      <c r="C99" s="30"/>
      <c r="D99" s="30" t="s">
        <v>93</v>
      </c>
      <c r="E99" s="30">
        <v>1</v>
      </c>
      <c r="F99" s="30">
        <v>1</v>
      </c>
      <c r="G99" s="30">
        <v>1</v>
      </c>
      <c r="H99" s="30">
        <v>1</v>
      </c>
      <c r="I99" s="30">
        <v>1</v>
      </c>
      <c r="J99" s="30">
        <v>1</v>
      </c>
      <c r="K99" s="30">
        <v>1</v>
      </c>
      <c r="L99" s="30">
        <v>1</v>
      </c>
      <c r="M99" s="30">
        <v>1</v>
      </c>
      <c r="N99" s="30">
        <v>1</v>
      </c>
      <c r="O99" s="30">
        <v>1</v>
      </c>
      <c r="P99" s="30">
        <v>1</v>
      </c>
      <c r="Q99" s="30">
        <v>1</v>
      </c>
      <c r="R99" s="30">
        <v>1</v>
      </c>
      <c r="S99" s="30">
        <v>1</v>
      </c>
      <c r="T99" s="30">
        <v>1</v>
      </c>
      <c r="U99" s="30">
        <v>1</v>
      </c>
      <c r="V99" s="30">
        <v>1</v>
      </c>
      <c r="W99" s="30">
        <v>1</v>
      </c>
      <c r="X99" s="30">
        <v>1</v>
      </c>
      <c r="Y99" s="30">
        <v>1</v>
      </c>
      <c r="Z99" s="30">
        <v>1</v>
      </c>
      <c r="AA99" s="30">
        <v>1</v>
      </c>
      <c r="AB99" s="30">
        <v>1</v>
      </c>
    </row>
    <row r="100" spans="1:28" x14ac:dyDescent="0.35">
      <c r="A100" s="7"/>
      <c r="B100" s="7"/>
      <c r="C100" s="30"/>
      <c r="D100" s="30" t="s">
        <v>94</v>
      </c>
      <c r="E100" s="30">
        <v>1</v>
      </c>
      <c r="F100" s="30">
        <v>1</v>
      </c>
      <c r="G100" s="30">
        <v>1</v>
      </c>
      <c r="H100" s="30">
        <v>1</v>
      </c>
      <c r="I100" s="30">
        <v>1</v>
      </c>
      <c r="J100" s="30">
        <v>1</v>
      </c>
      <c r="K100" s="30">
        <v>1</v>
      </c>
      <c r="L100" s="30">
        <v>1</v>
      </c>
      <c r="M100" s="30">
        <v>1</v>
      </c>
      <c r="N100" s="30">
        <v>1</v>
      </c>
      <c r="O100" s="30">
        <v>1</v>
      </c>
      <c r="P100" s="30">
        <v>1</v>
      </c>
      <c r="Q100" s="30">
        <v>1</v>
      </c>
      <c r="R100" s="30">
        <v>1</v>
      </c>
      <c r="S100" s="30">
        <v>1</v>
      </c>
      <c r="T100" s="30">
        <v>1</v>
      </c>
      <c r="U100" s="30">
        <v>1</v>
      </c>
      <c r="V100" s="30">
        <v>1</v>
      </c>
      <c r="W100" s="30">
        <v>1</v>
      </c>
      <c r="X100" s="30">
        <v>1</v>
      </c>
      <c r="Y100" s="30">
        <v>1</v>
      </c>
      <c r="Z100" s="30">
        <v>1</v>
      </c>
      <c r="AA100" s="30">
        <v>1</v>
      </c>
      <c r="AB100" s="30">
        <v>1</v>
      </c>
    </row>
    <row r="101" spans="1:28" x14ac:dyDescent="0.35">
      <c r="A101" s="7"/>
      <c r="B101" s="7"/>
      <c r="C101" s="30"/>
      <c r="D101" s="30" t="s">
        <v>95</v>
      </c>
      <c r="E101" s="30">
        <v>1</v>
      </c>
      <c r="F101" s="30">
        <v>1</v>
      </c>
      <c r="G101" s="30">
        <v>1</v>
      </c>
      <c r="H101" s="30">
        <v>1</v>
      </c>
      <c r="I101" s="30">
        <v>1</v>
      </c>
      <c r="J101" s="30">
        <v>1</v>
      </c>
      <c r="K101" s="30">
        <v>1</v>
      </c>
      <c r="L101" s="30">
        <v>1</v>
      </c>
      <c r="M101" s="30">
        <v>1</v>
      </c>
      <c r="N101" s="30">
        <v>1</v>
      </c>
      <c r="O101" s="30">
        <v>1</v>
      </c>
      <c r="P101" s="30">
        <v>1</v>
      </c>
      <c r="Q101" s="30">
        <v>1</v>
      </c>
      <c r="R101" s="30">
        <v>1</v>
      </c>
      <c r="S101" s="30">
        <v>1</v>
      </c>
      <c r="T101" s="30">
        <v>1</v>
      </c>
      <c r="U101" s="30">
        <v>1</v>
      </c>
      <c r="V101" s="30">
        <v>1</v>
      </c>
      <c r="W101" s="30">
        <v>1</v>
      </c>
      <c r="X101" s="30">
        <v>1</v>
      </c>
      <c r="Y101" s="30">
        <v>1</v>
      </c>
      <c r="Z101" s="30">
        <v>1</v>
      </c>
      <c r="AA101" s="30">
        <v>1</v>
      </c>
      <c r="AB101" s="30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512B4-EA53-4B5D-865F-D8CD539762F1}">
  <sheetPr codeName="Sheet9">
    <tabColor theme="9"/>
  </sheetPr>
  <dimension ref="A1:AB101"/>
  <sheetViews>
    <sheetView zoomScaleNormal="100" workbookViewId="0"/>
  </sheetViews>
  <sheetFormatPr defaultColWidth="8.7265625" defaultRowHeight="14.5" x14ac:dyDescent="0.35"/>
  <cols>
    <col min="1" max="1" width="46.54296875" style="7" customWidth="1"/>
    <col min="2" max="2" width="22.7265625" style="7" bestFit="1" customWidth="1"/>
    <col min="3" max="3" width="25.54296875" style="7" bestFit="1" customWidth="1"/>
    <col min="4" max="4" width="36.54296875" style="7" bestFit="1" customWidth="1"/>
    <col min="5" max="16384" width="8.7265625" style="7"/>
  </cols>
  <sheetData>
    <row r="1" spans="1:28" x14ac:dyDescent="0.35">
      <c r="A1" s="42" t="s">
        <v>146</v>
      </c>
    </row>
    <row r="2" spans="1:28" x14ac:dyDescent="0.35">
      <c r="A2" s="9" t="s">
        <v>60</v>
      </c>
      <c r="B2" s="9" t="s">
        <v>61</v>
      </c>
      <c r="C2" s="9" t="s">
        <v>62</v>
      </c>
      <c r="D2" s="9" t="s">
        <v>63</v>
      </c>
      <c r="E2" s="10" t="s">
        <v>64</v>
      </c>
      <c r="F2" s="10" t="s">
        <v>65</v>
      </c>
      <c r="G2" s="10" t="s">
        <v>66</v>
      </c>
      <c r="H2" s="10" t="s">
        <v>67</v>
      </c>
      <c r="I2" s="10" t="s">
        <v>68</v>
      </c>
      <c r="J2" s="10" t="s">
        <v>69</v>
      </c>
      <c r="K2" s="10" t="s">
        <v>70</v>
      </c>
      <c r="L2" s="10" t="s">
        <v>71</v>
      </c>
      <c r="M2" s="10" t="s">
        <v>72</v>
      </c>
      <c r="N2" s="10" t="s">
        <v>73</v>
      </c>
      <c r="O2" s="10" t="s">
        <v>74</v>
      </c>
      <c r="P2" s="10" t="s">
        <v>75</v>
      </c>
      <c r="Q2" s="10" t="s">
        <v>76</v>
      </c>
      <c r="R2" s="10" t="s">
        <v>77</v>
      </c>
      <c r="S2" s="10" t="s">
        <v>78</v>
      </c>
      <c r="T2" s="10" t="s">
        <v>79</v>
      </c>
      <c r="U2" s="10" t="s">
        <v>80</v>
      </c>
      <c r="V2" s="10" t="s">
        <v>81</v>
      </c>
      <c r="W2" s="10" t="s">
        <v>82</v>
      </c>
      <c r="X2" s="10" t="s">
        <v>83</v>
      </c>
      <c r="Y2" s="10" t="s">
        <v>84</v>
      </c>
      <c r="Z2" s="10" t="s">
        <v>85</v>
      </c>
      <c r="AA2" s="10" t="s">
        <v>86</v>
      </c>
      <c r="AB2" s="11" t="s">
        <v>87</v>
      </c>
    </row>
    <row r="4" spans="1:28" x14ac:dyDescent="0.35">
      <c r="A4" s="3" t="s">
        <v>147</v>
      </c>
      <c r="B4" s="15" t="s">
        <v>89</v>
      </c>
      <c r="C4" t="s">
        <v>125</v>
      </c>
      <c r="D4" t="s">
        <v>91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0.25</v>
      </c>
      <c r="N4" s="12">
        <v>0.25</v>
      </c>
      <c r="O4" s="12">
        <v>0.25</v>
      </c>
      <c r="P4" s="12">
        <v>0.25</v>
      </c>
      <c r="Q4" s="12">
        <v>0.25</v>
      </c>
      <c r="R4" s="12">
        <v>0.25</v>
      </c>
      <c r="S4" s="12">
        <v>0.25</v>
      </c>
      <c r="T4" s="12">
        <v>0.25</v>
      </c>
      <c r="U4" s="12">
        <v>0.95</v>
      </c>
      <c r="V4" s="12">
        <v>0.95</v>
      </c>
      <c r="W4" s="12">
        <v>0.95</v>
      </c>
      <c r="X4" s="12">
        <v>0.95</v>
      </c>
      <c r="Y4" s="12">
        <v>0</v>
      </c>
      <c r="Z4" s="12">
        <v>0</v>
      </c>
      <c r="AA4" s="12">
        <v>0</v>
      </c>
      <c r="AB4" s="12">
        <v>0</v>
      </c>
    </row>
    <row r="5" spans="1:28" x14ac:dyDescent="0.35">
      <c r="A5" s="14"/>
      <c r="B5"/>
      <c r="C5"/>
      <c r="D5" t="s">
        <v>92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</row>
    <row r="6" spans="1:28" x14ac:dyDescent="0.35">
      <c r="A6"/>
      <c r="B6"/>
      <c r="C6"/>
      <c r="D6" t="s">
        <v>93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</row>
    <row r="7" spans="1:28" x14ac:dyDescent="0.35">
      <c r="A7"/>
      <c r="B7"/>
      <c r="C7"/>
      <c r="D7" t="s">
        <v>94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</row>
    <row r="8" spans="1:28" x14ac:dyDescent="0.35">
      <c r="A8"/>
      <c r="B8"/>
      <c r="C8"/>
      <c r="D8" t="s">
        <v>95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0.25</v>
      </c>
      <c r="N8" s="12">
        <v>0.25</v>
      </c>
      <c r="O8" s="12">
        <v>0.25</v>
      </c>
      <c r="P8" s="12">
        <v>0.25</v>
      </c>
      <c r="Q8" s="12">
        <v>0.25</v>
      </c>
      <c r="R8" s="12">
        <v>0.25</v>
      </c>
      <c r="S8" s="12">
        <v>0.25</v>
      </c>
      <c r="T8" s="12">
        <v>0.25</v>
      </c>
      <c r="U8" s="12">
        <v>0.95</v>
      </c>
      <c r="V8" s="12">
        <v>0.95</v>
      </c>
      <c r="W8" s="12">
        <v>0.95</v>
      </c>
      <c r="X8" s="12">
        <v>0.95</v>
      </c>
      <c r="Y8" s="12">
        <v>0</v>
      </c>
      <c r="Z8" s="12">
        <v>0</v>
      </c>
      <c r="AA8" s="12">
        <v>0</v>
      </c>
      <c r="AB8" s="12">
        <v>0</v>
      </c>
    </row>
    <row r="9" spans="1:28" x14ac:dyDescent="0.35">
      <c r="A9"/>
      <c r="B9" t="s">
        <v>89</v>
      </c>
      <c r="C9" t="s">
        <v>126</v>
      </c>
      <c r="D9" t="s">
        <v>91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</row>
    <row r="10" spans="1:28" x14ac:dyDescent="0.35">
      <c r="A10"/>
      <c r="B10"/>
      <c r="C10"/>
      <c r="D10" t="s">
        <v>92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</row>
    <row r="11" spans="1:28" x14ac:dyDescent="0.35">
      <c r="A11"/>
      <c r="B11"/>
      <c r="C11"/>
      <c r="D11" t="s">
        <v>93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</row>
    <row r="12" spans="1:28" x14ac:dyDescent="0.35">
      <c r="A12"/>
      <c r="B12"/>
      <c r="C12"/>
      <c r="D12" t="s">
        <v>94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</row>
    <row r="13" spans="1:28" x14ac:dyDescent="0.35">
      <c r="A13"/>
      <c r="B13"/>
      <c r="C13"/>
      <c r="D13" t="s">
        <v>95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0.25</v>
      </c>
      <c r="N13" s="12">
        <v>0.25</v>
      </c>
      <c r="O13" s="12">
        <v>0.25</v>
      </c>
      <c r="P13" s="12">
        <v>0.25</v>
      </c>
      <c r="Q13" s="12">
        <v>0.25</v>
      </c>
      <c r="R13" s="12">
        <v>0.25</v>
      </c>
      <c r="S13" s="12">
        <v>0.25</v>
      </c>
      <c r="T13" s="12">
        <v>0.25</v>
      </c>
      <c r="U13" s="12">
        <v>0.95</v>
      </c>
      <c r="V13" s="12">
        <v>0.95</v>
      </c>
      <c r="W13" s="12">
        <v>0.95</v>
      </c>
      <c r="X13" s="12">
        <v>0.95</v>
      </c>
      <c r="Y13" s="12">
        <v>0</v>
      </c>
      <c r="Z13" s="12">
        <v>0</v>
      </c>
      <c r="AA13" s="12">
        <v>0</v>
      </c>
      <c r="AB13" s="12">
        <v>0</v>
      </c>
    </row>
    <row r="14" spans="1:28" x14ac:dyDescent="0.35">
      <c r="A14"/>
      <c r="B14"/>
      <c r="C14"/>
      <c r="D14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x14ac:dyDescent="0.35">
      <c r="A15" s="30" t="s">
        <v>127</v>
      </c>
      <c r="B15" s="30" t="s">
        <v>89</v>
      </c>
      <c r="C15" s="30" t="s">
        <v>125</v>
      </c>
      <c r="D15" s="30" t="s">
        <v>91</v>
      </c>
      <c r="E15" s="30">
        <v>0.35</v>
      </c>
      <c r="F15" s="30">
        <v>0.35</v>
      </c>
      <c r="G15" s="30">
        <v>0.35</v>
      </c>
      <c r="H15" s="30">
        <v>0.35</v>
      </c>
      <c r="I15" s="30">
        <v>0.35</v>
      </c>
      <c r="J15" s="30">
        <v>0.35</v>
      </c>
      <c r="K15" s="30">
        <v>0.35</v>
      </c>
      <c r="L15" s="30">
        <v>0.35</v>
      </c>
      <c r="M15" s="30">
        <v>0.95</v>
      </c>
      <c r="N15" s="30">
        <v>0.95</v>
      </c>
      <c r="O15" s="30">
        <v>0.95</v>
      </c>
      <c r="P15" s="30">
        <v>0.95</v>
      </c>
      <c r="Q15" s="30">
        <v>0.95</v>
      </c>
      <c r="R15" s="30">
        <v>0.95</v>
      </c>
      <c r="S15" s="30">
        <v>0.95</v>
      </c>
      <c r="T15" s="30">
        <v>0.95</v>
      </c>
      <c r="U15" s="30">
        <v>0.95</v>
      </c>
      <c r="V15" s="30">
        <v>0.35</v>
      </c>
      <c r="W15" s="30">
        <v>0.35</v>
      </c>
      <c r="X15" s="30">
        <v>0.35</v>
      </c>
      <c r="Y15" s="30">
        <v>0.35</v>
      </c>
      <c r="Z15" s="30">
        <v>0.35</v>
      </c>
      <c r="AA15" s="30">
        <v>0.35</v>
      </c>
      <c r="AB15" s="30">
        <v>0.35</v>
      </c>
    </row>
    <row r="16" spans="1:28" x14ac:dyDescent="0.35">
      <c r="A16" s="30"/>
      <c r="B16" s="30"/>
      <c r="C16" s="30"/>
      <c r="D16" s="30" t="s">
        <v>92</v>
      </c>
      <c r="E16" s="30">
        <v>0.27300000000000002</v>
      </c>
      <c r="F16" s="30">
        <v>0.27300000000000002</v>
      </c>
      <c r="G16" s="30">
        <v>0.27300000000000002</v>
      </c>
      <c r="H16" s="30">
        <v>0.27300000000000002</v>
      </c>
      <c r="I16" s="30">
        <v>0.27300000000000002</v>
      </c>
      <c r="J16" s="30">
        <v>0.27300000000000002</v>
      </c>
      <c r="K16" s="30">
        <v>0.27300000000000002</v>
      </c>
      <c r="L16" s="30">
        <v>0.27300000000000002</v>
      </c>
      <c r="M16" s="30">
        <v>0.27300000000000002</v>
      </c>
      <c r="N16" s="30">
        <v>0.27300000000000002</v>
      </c>
      <c r="O16" s="30">
        <v>0.27300000000000002</v>
      </c>
      <c r="P16" s="30">
        <v>0.27300000000000002</v>
      </c>
      <c r="Q16" s="30">
        <v>0.27300000000000002</v>
      </c>
      <c r="R16" s="30">
        <v>0.27300000000000002</v>
      </c>
      <c r="S16" s="30">
        <v>0.27300000000000002</v>
      </c>
      <c r="T16" s="30">
        <v>0.27300000000000002</v>
      </c>
      <c r="U16" s="30">
        <v>0.27300000000000002</v>
      </c>
      <c r="V16" s="30">
        <v>0.27300000000000002</v>
      </c>
      <c r="W16" s="30">
        <v>0.27300000000000002</v>
      </c>
      <c r="X16" s="30">
        <v>0.27300000000000002</v>
      </c>
      <c r="Y16" s="30">
        <v>0.27300000000000002</v>
      </c>
      <c r="Z16" s="30">
        <v>0.27300000000000002</v>
      </c>
      <c r="AA16" s="30">
        <v>0.27300000000000002</v>
      </c>
      <c r="AB16" s="30">
        <v>0.27300000000000002</v>
      </c>
    </row>
    <row r="17" spans="1:28" x14ac:dyDescent="0.35">
      <c r="A17" s="30"/>
      <c r="B17" s="30"/>
      <c r="C17" s="30"/>
      <c r="D17" s="30" t="s">
        <v>93</v>
      </c>
      <c r="E17" s="30">
        <v>0.27300000000000002</v>
      </c>
      <c r="F17" s="30">
        <v>0.27300000000000002</v>
      </c>
      <c r="G17" s="30">
        <v>0.27300000000000002</v>
      </c>
      <c r="H17" s="30">
        <v>0.27300000000000002</v>
      </c>
      <c r="I17" s="30">
        <v>0.27300000000000002</v>
      </c>
      <c r="J17" s="30">
        <v>0.27300000000000002</v>
      </c>
      <c r="K17" s="30">
        <v>0.27300000000000002</v>
      </c>
      <c r="L17" s="30">
        <v>0.27300000000000002</v>
      </c>
      <c r="M17" s="30">
        <v>0.27300000000000002</v>
      </c>
      <c r="N17" s="30">
        <v>0.27300000000000002</v>
      </c>
      <c r="O17" s="30">
        <v>0.27300000000000002</v>
      </c>
      <c r="P17" s="30">
        <v>0.27300000000000002</v>
      </c>
      <c r="Q17" s="30">
        <v>0.27300000000000002</v>
      </c>
      <c r="R17" s="30">
        <v>0.27300000000000002</v>
      </c>
      <c r="S17" s="30">
        <v>0.27300000000000002</v>
      </c>
      <c r="T17" s="30">
        <v>0.27300000000000002</v>
      </c>
      <c r="U17" s="30">
        <v>0.27300000000000002</v>
      </c>
      <c r="V17" s="30">
        <v>0.27300000000000002</v>
      </c>
      <c r="W17" s="30">
        <v>0.27300000000000002</v>
      </c>
      <c r="X17" s="30">
        <v>0.27300000000000002</v>
      </c>
      <c r="Y17" s="30">
        <v>0.27300000000000002</v>
      </c>
      <c r="Z17" s="30">
        <v>0.27300000000000002</v>
      </c>
      <c r="AA17" s="30">
        <v>0.27300000000000002</v>
      </c>
      <c r="AB17" s="30">
        <v>0.27300000000000002</v>
      </c>
    </row>
    <row r="18" spans="1:28" x14ac:dyDescent="0.35">
      <c r="A18" s="30"/>
      <c r="B18" s="30"/>
      <c r="C18" s="30"/>
      <c r="D18" s="30" t="s">
        <v>94</v>
      </c>
      <c r="E18" s="30">
        <v>0.27300000000000002</v>
      </c>
      <c r="F18" s="30">
        <v>0.27300000000000002</v>
      </c>
      <c r="G18" s="30">
        <v>0.27300000000000002</v>
      </c>
      <c r="H18" s="30">
        <v>0.27300000000000002</v>
      </c>
      <c r="I18" s="30">
        <v>0.27300000000000002</v>
      </c>
      <c r="J18" s="30">
        <v>0.27300000000000002</v>
      </c>
      <c r="K18" s="30">
        <v>0.27300000000000002</v>
      </c>
      <c r="L18" s="30">
        <v>0.27300000000000002</v>
      </c>
      <c r="M18" s="30">
        <v>0.27300000000000002</v>
      </c>
      <c r="N18" s="30">
        <v>0.27300000000000002</v>
      </c>
      <c r="O18" s="30">
        <v>0.27300000000000002</v>
      </c>
      <c r="P18" s="30">
        <v>0.27300000000000002</v>
      </c>
      <c r="Q18" s="30">
        <v>0.27300000000000002</v>
      </c>
      <c r="R18" s="30">
        <v>0.27300000000000002</v>
      </c>
      <c r="S18" s="30">
        <v>0.27300000000000002</v>
      </c>
      <c r="T18" s="30">
        <v>0.27300000000000002</v>
      </c>
      <c r="U18" s="30">
        <v>0.27300000000000002</v>
      </c>
      <c r="V18" s="30">
        <v>0.27300000000000002</v>
      </c>
      <c r="W18" s="30">
        <v>0.27300000000000002</v>
      </c>
      <c r="X18" s="30">
        <v>0.27300000000000002</v>
      </c>
      <c r="Y18" s="30">
        <v>0.27300000000000002</v>
      </c>
      <c r="Z18" s="30">
        <v>0.27300000000000002</v>
      </c>
      <c r="AA18" s="30">
        <v>0.27300000000000002</v>
      </c>
      <c r="AB18" s="30">
        <v>0.27300000000000002</v>
      </c>
    </row>
    <row r="19" spans="1:28" x14ac:dyDescent="0.35">
      <c r="A19" s="30"/>
      <c r="B19" s="30"/>
      <c r="C19" s="30"/>
      <c r="D19" s="30" t="s">
        <v>95</v>
      </c>
      <c r="E19" s="30">
        <v>0.35</v>
      </c>
      <c r="F19" s="30">
        <v>0.35</v>
      </c>
      <c r="G19" s="30">
        <v>0.35</v>
      </c>
      <c r="H19" s="30">
        <v>0.35</v>
      </c>
      <c r="I19" s="30">
        <v>0.35</v>
      </c>
      <c r="J19" s="30">
        <v>0.35</v>
      </c>
      <c r="K19" s="30">
        <v>0.35</v>
      </c>
      <c r="L19" s="30">
        <v>0.35</v>
      </c>
      <c r="M19" s="30">
        <v>0.95</v>
      </c>
      <c r="N19" s="30">
        <v>0.95</v>
      </c>
      <c r="O19" s="30">
        <v>0.95</v>
      </c>
      <c r="P19" s="30">
        <v>0.95</v>
      </c>
      <c r="Q19" s="30">
        <v>0.95</v>
      </c>
      <c r="R19" s="30">
        <v>0.95</v>
      </c>
      <c r="S19" s="30">
        <v>0.95</v>
      </c>
      <c r="T19" s="30">
        <v>0.95</v>
      </c>
      <c r="U19" s="30">
        <v>0.95</v>
      </c>
      <c r="V19" s="30">
        <v>0.35</v>
      </c>
      <c r="W19" s="30">
        <v>0.35</v>
      </c>
      <c r="X19" s="30">
        <v>0.35</v>
      </c>
      <c r="Y19" s="30">
        <v>0.35</v>
      </c>
      <c r="Z19" s="30">
        <v>0.35</v>
      </c>
      <c r="AA19" s="30">
        <v>0.35</v>
      </c>
      <c r="AB19" s="30">
        <v>0.35</v>
      </c>
    </row>
    <row r="20" spans="1:28" x14ac:dyDescent="0.35">
      <c r="A20" s="30"/>
      <c r="B20" s="30" t="s">
        <v>89</v>
      </c>
      <c r="C20" s="30" t="s">
        <v>126</v>
      </c>
      <c r="D20" s="30" t="s">
        <v>91</v>
      </c>
      <c r="E20" s="30">
        <v>0.1</v>
      </c>
      <c r="F20" s="30">
        <v>0.1</v>
      </c>
      <c r="G20" s="30">
        <v>0.1</v>
      </c>
      <c r="H20" s="30">
        <v>0.1</v>
      </c>
      <c r="I20" s="30">
        <v>0.1</v>
      </c>
      <c r="J20" s="30">
        <v>0.1</v>
      </c>
      <c r="K20" s="30">
        <v>0.1</v>
      </c>
      <c r="L20" s="30">
        <v>0.1</v>
      </c>
      <c r="M20" s="30">
        <v>0.1</v>
      </c>
      <c r="N20" s="30">
        <v>0.1</v>
      </c>
      <c r="O20" s="30">
        <v>0.1</v>
      </c>
      <c r="P20" s="30">
        <v>0.1</v>
      </c>
      <c r="Q20" s="30">
        <v>0.1</v>
      </c>
      <c r="R20" s="30">
        <v>0.1</v>
      </c>
      <c r="S20" s="30">
        <v>0.1</v>
      </c>
      <c r="T20" s="30">
        <v>0.1</v>
      </c>
      <c r="U20" s="30">
        <v>0.1</v>
      </c>
      <c r="V20" s="30">
        <v>0.1</v>
      </c>
      <c r="W20" s="30">
        <v>0.1</v>
      </c>
      <c r="X20" s="30">
        <v>0.1</v>
      </c>
      <c r="Y20" s="30">
        <v>0.1</v>
      </c>
      <c r="Z20" s="30">
        <v>0.1</v>
      </c>
      <c r="AA20" s="30">
        <v>0.1</v>
      </c>
      <c r="AB20" s="30">
        <v>0.1</v>
      </c>
    </row>
    <row r="21" spans="1:28" x14ac:dyDescent="0.35">
      <c r="A21" s="30"/>
      <c r="B21" s="30"/>
      <c r="C21" s="30"/>
      <c r="D21" s="30" t="s">
        <v>92</v>
      </c>
      <c r="E21" s="30">
        <v>0.1</v>
      </c>
      <c r="F21" s="30">
        <v>0.1</v>
      </c>
      <c r="G21" s="30">
        <v>0.1</v>
      </c>
      <c r="H21" s="30">
        <v>0.1</v>
      </c>
      <c r="I21" s="30">
        <v>0.1</v>
      </c>
      <c r="J21" s="30">
        <v>0.1</v>
      </c>
      <c r="K21" s="30">
        <v>0.1</v>
      </c>
      <c r="L21" s="30">
        <v>0.1</v>
      </c>
      <c r="M21" s="30">
        <v>0.1</v>
      </c>
      <c r="N21" s="30">
        <v>0.1</v>
      </c>
      <c r="O21" s="30">
        <v>0.1</v>
      </c>
      <c r="P21" s="30">
        <v>0.1</v>
      </c>
      <c r="Q21" s="30">
        <v>0.1</v>
      </c>
      <c r="R21" s="30">
        <v>0.1</v>
      </c>
      <c r="S21" s="30">
        <v>0.1</v>
      </c>
      <c r="T21" s="30">
        <v>0.1</v>
      </c>
      <c r="U21" s="30">
        <v>0.1</v>
      </c>
      <c r="V21" s="30">
        <v>0.1</v>
      </c>
      <c r="W21" s="30">
        <v>0.1</v>
      </c>
      <c r="X21" s="30">
        <v>0.1</v>
      </c>
      <c r="Y21" s="30">
        <v>0.1</v>
      </c>
      <c r="Z21" s="30">
        <v>0.1</v>
      </c>
      <c r="AA21" s="30">
        <v>0.1</v>
      </c>
      <c r="AB21" s="30">
        <v>0.1</v>
      </c>
    </row>
    <row r="22" spans="1:28" x14ac:dyDescent="0.35">
      <c r="A22" s="30"/>
      <c r="B22" s="30"/>
      <c r="C22" s="30"/>
      <c r="D22" s="30" t="s">
        <v>93</v>
      </c>
      <c r="E22" s="30">
        <v>0.1</v>
      </c>
      <c r="F22" s="30">
        <v>0.1</v>
      </c>
      <c r="G22" s="30">
        <v>0.1</v>
      </c>
      <c r="H22" s="30">
        <v>0.1</v>
      </c>
      <c r="I22" s="30">
        <v>0.1</v>
      </c>
      <c r="J22" s="30">
        <v>0.1</v>
      </c>
      <c r="K22" s="30">
        <v>0.1</v>
      </c>
      <c r="L22" s="30">
        <v>0.1</v>
      </c>
      <c r="M22" s="30">
        <v>0.1</v>
      </c>
      <c r="N22" s="30">
        <v>0.1</v>
      </c>
      <c r="O22" s="30">
        <v>0.1</v>
      </c>
      <c r="P22" s="30">
        <v>0.1</v>
      </c>
      <c r="Q22" s="30">
        <v>0.1</v>
      </c>
      <c r="R22" s="30">
        <v>0.1</v>
      </c>
      <c r="S22" s="30">
        <v>0.1</v>
      </c>
      <c r="T22" s="30">
        <v>0.1</v>
      </c>
      <c r="U22" s="30">
        <v>0.1</v>
      </c>
      <c r="V22" s="30">
        <v>0.1</v>
      </c>
      <c r="W22" s="30">
        <v>0.1</v>
      </c>
      <c r="X22" s="30">
        <v>0.1</v>
      </c>
      <c r="Y22" s="30">
        <v>0.1</v>
      </c>
      <c r="Z22" s="30">
        <v>0.1</v>
      </c>
      <c r="AA22" s="30">
        <v>0.1</v>
      </c>
      <c r="AB22" s="30">
        <v>0.1</v>
      </c>
    </row>
    <row r="23" spans="1:28" x14ac:dyDescent="0.35">
      <c r="A23" s="30"/>
      <c r="B23" s="30"/>
      <c r="C23" s="30"/>
      <c r="D23" s="30" t="s">
        <v>94</v>
      </c>
      <c r="E23" s="30">
        <v>0.27300000000000002</v>
      </c>
      <c r="F23" s="30">
        <v>0.27300000000000002</v>
      </c>
      <c r="G23" s="30">
        <v>0.27300000000000002</v>
      </c>
      <c r="H23" s="30">
        <v>0.27300000000000002</v>
      </c>
      <c r="I23" s="30">
        <v>0.27300000000000002</v>
      </c>
      <c r="J23" s="30">
        <v>0.27300000000000002</v>
      </c>
      <c r="K23" s="30">
        <v>0.27300000000000002</v>
      </c>
      <c r="L23" s="30">
        <v>0.27300000000000002</v>
      </c>
      <c r="M23" s="30">
        <v>0.27300000000000002</v>
      </c>
      <c r="N23" s="30">
        <v>0.27300000000000002</v>
      </c>
      <c r="O23" s="30">
        <v>0.27300000000000002</v>
      </c>
      <c r="P23" s="30">
        <v>0.27300000000000002</v>
      </c>
      <c r="Q23" s="30">
        <v>0.27300000000000002</v>
      </c>
      <c r="R23" s="30">
        <v>0.27300000000000002</v>
      </c>
      <c r="S23" s="30">
        <v>0.27300000000000002</v>
      </c>
      <c r="T23" s="30">
        <v>0.27300000000000002</v>
      </c>
      <c r="U23" s="30">
        <v>0.27300000000000002</v>
      </c>
      <c r="V23" s="30">
        <v>0.27300000000000002</v>
      </c>
      <c r="W23" s="30">
        <v>0.27300000000000002</v>
      </c>
      <c r="X23" s="30">
        <v>0.27300000000000002</v>
      </c>
      <c r="Y23" s="30">
        <v>0.27300000000000002</v>
      </c>
      <c r="Z23" s="30">
        <v>0.27300000000000002</v>
      </c>
      <c r="AA23" s="30">
        <v>0.27300000000000002</v>
      </c>
      <c r="AB23" s="30">
        <v>0.27300000000000002</v>
      </c>
    </row>
    <row r="24" spans="1:28" x14ac:dyDescent="0.35">
      <c r="A24" s="30"/>
      <c r="B24" s="30"/>
      <c r="C24" s="30"/>
      <c r="D24" s="30" t="s">
        <v>95</v>
      </c>
      <c r="E24" s="30">
        <v>0.35</v>
      </c>
      <c r="F24" s="30">
        <v>0.35</v>
      </c>
      <c r="G24" s="30">
        <v>0.35</v>
      </c>
      <c r="H24" s="30">
        <v>0.35</v>
      </c>
      <c r="I24" s="30">
        <v>0.35</v>
      </c>
      <c r="J24" s="30">
        <v>0.35</v>
      </c>
      <c r="K24" s="30">
        <v>0.35</v>
      </c>
      <c r="L24" s="30">
        <v>0.35</v>
      </c>
      <c r="M24" s="30">
        <v>0.95</v>
      </c>
      <c r="N24" s="30">
        <v>0.95</v>
      </c>
      <c r="O24" s="30">
        <v>0.95</v>
      </c>
      <c r="P24" s="30">
        <v>0.95</v>
      </c>
      <c r="Q24" s="30">
        <v>0.95</v>
      </c>
      <c r="R24" s="30">
        <v>0.95</v>
      </c>
      <c r="S24" s="30">
        <v>0.95</v>
      </c>
      <c r="T24" s="30">
        <v>0.95</v>
      </c>
      <c r="U24" s="30">
        <v>0.95</v>
      </c>
      <c r="V24" s="30">
        <v>0.35</v>
      </c>
      <c r="W24" s="30">
        <v>0.35</v>
      </c>
      <c r="X24" s="30">
        <v>0.35</v>
      </c>
      <c r="Y24" s="30">
        <v>0.35</v>
      </c>
      <c r="Z24" s="30">
        <v>0.35</v>
      </c>
      <c r="AA24" s="30">
        <v>0.35</v>
      </c>
      <c r="AB24" s="30">
        <v>0.35</v>
      </c>
    </row>
    <row r="25" spans="1:28" x14ac:dyDescent="0.3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spans="1:28" x14ac:dyDescent="0.35">
      <c r="A26" s="30" t="s">
        <v>128</v>
      </c>
      <c r="B26" s="30" t="s">
        <v>89</v>
      </c>
      <c r="C26" s="30" t="s">
        <v>125</v>
      </c>
      <c r="D26" s="30" t="s">
        <v>91</v>
      </c>
      <c r="E26" s="30">
        <v>0.25</v>
      </c>
      <c r="F26" s="30">
        <v>0.25</v>
      </c>
      <c r="G26" s="30">
        <v>0.25</v>
      </c>
      <c r="H26" s="30">
        <v>0.25</v>
      </c>
      <c r="I26" s="30">
        <v>0.25</v>
      </c>
      <c r="J26" s="30">
        <v>0.25</v>
      </c>
      <c r="K26" s="30">
        <v>0.25</v>
      </c>
      <c r="L26" s="30">
        <v>0.25</v>
      </c>
      <c r="M26" s="30">
        <v>0.67</v>
      </c>
      <c r="N26" s="30">
        <v>0.67</v>
      </c>
      <c r="O26" s="30">
        <v>0.67</v>
      </c>
      <c r="P26" s="30">
        <v>0.67</v>
      </c>
      <c r="Q26" s="30">
        <v>0.67</v>
      </c>
      <c r="R26" s="30">
        <v>0.67</v>
      </c>
      <c r="S26" s="30">
        <v>0.67</v>
      </c>
      <c r="T26" s="30">
        <v>0.67</v>
      </c>
      <c r="U26" s="30">
        <v>0.67</v>
      </c>
      <c r="V26" s="30">
        <v>0.25</v>
      </c>
      <c r="W26" s="30">
        <v>0.25</v>
      </c>
      <c r="X26" s="30">
        <v>0.25</v>
      </c>
      <c r="Y26" s="30">
        <v>0.25</v>
      </c>
      <c r="Z26" s="30">
        <v>0.25</v>
      </c>
      <c r="AA26" s="30">
        <v>0.25</v>
      </c>
      <c r="AB26" s="30">
        <v>0.25</v>
      </c>
    </row>
    <row r="27" spans="1:28" x14ac:dyDescent="0.35">
      <c r="A27" s="30"/>
      <c r="B27" s="30"/>
      <c r="C27" s="30"/>
      <c r="D27" s="30" t="s">
        <v>92</v>
      </c>
      <c r="E27" s="30">
        <v>0.19</v>
      </c>
      <c r="F27" s="30">
        <v>0.19</v>
      </c>
      <c r="G27" s="30">
        <v>0.19</v>
      </c>
      <c r="H27" s="30">
        <v>0.19</v>
      </c>
      <c r="I27" s="30">
        <v>0.19</v>
      </c>
      <c r="J27" s="30">
        <v>0.19</v>
      </c>
      <c r="K27" s="30">
        <v>0.19</v>
      </c>
      <c r="L27" s="30">
        <v>0.19</v>
      </c>
      <c r="M27" s="30">
        <v>0.19</v>
      </c>
      <c r="N27" s="30">
        <v>0.19</v>
      </c>
      <c r="O27" s="30">
        <v>0.19</v>
      </c>
      <c r="P27" s="30">
        <v>0.19</v>
      </c>
      <c r="Q27" s="30">
        <v>0.19</v>
      </c>
      <c r="R27" s="30">
        <v>0.19</v>
      </c>
      <c r="S27" s="30">
        <v>0.19</v>
      </c>
      <c r="T27" s="30">
        <v>0.19</v>
      </c>
      <c r="U27" s="30">
        <v>0.19</v>
      </c>
      <c r="V27" s="30">
        <v>0.19</v>
      </c>
      <c r="W27" s="30">
        <v>0.19</v>
      </c>
      <c r="X27" s="30">
        <v>0.19</v>
      </c>
      <c r="Y27" s="30">
        <v>0.19</v>
      </c>
      <c r="Z27" s="30">
        <v>0.19</v>
      </c>
      <c r="AA27" s="30">
        <v>0.19</v>
      </c>
      <c r="AB27" s="30">
        <v>0.19</v>
      </c>
    </row>
    <row r="28" spans="1:28" x14ac:dyDescent="0.35">
      <c r="A28" s="30"/>
      <c r="B28" s="30"/>
      <c r="C28" s="30"/>
      <c r="D28" s="30" t="s">
        <v>93</v>
      </c>
      <c r="E28" s="30">
        <v>0.19</v>
      </c>
      <c r="F28" s="30">
        <v>0.19</v>
      </c>
      <c r="G28" s="30">
        <v>0.19</v>
      </c>
      <c r="H28" s="30">
        <v>0.19</v>
      </c>
      <c r="I28" s="30">
        <v>0.19</v>
      </c>
      <c r="J28" s="30">
        <v>0.19</v>
      </c>
      <c r="K28" s="30">
        <v>0.19</v>
      </c>
      <c r="L28" s="30">
        <v>0.19</v>
      </c>
      <c r="M28" s="30">
        <v>0.19</v>
      </c>
      <c r="N28" s="30">
        <v>0.19</v>
      </c>
      <c r="O28" s="30">
        <v>0.19</v>
      </c>
      <c r="P28" s="30">
        <v>0.19</v>
      </c>
      <c r="Q28" s="30">
        <v>0.19</v>
      </c>
      <c r="R28" s="30">
        <v>0.19</v>
      </c>
      <c r="S28" s="30">
        <v>0.19</v>
      </c>
      <c r="T28" s="30">
        <v>0.19</v>
      </c>
      <c r="U28" s="30">
        <v>0.19</v>
      </c>
      <c r="V28" s="30">
        <v>0.19</v>
      </c>
      <c r="W28" s="30">
        <v>0.19</v>
      </c>
      <c r="X28" s="30">
        <v>0.19</v>
      </c>
      <c r="Y28" s="30">
        <v>0.19</v>
      </c>
      <c r="Z28" s="30">
        <v>0.19</v>
      </c>
      <c r="AA28" s="30">
        <v>0.19</v>
      </c>
      <c r="AB28" s="30">
        <v>0.19</v>
      </c>
    </row>
    <row r="29" spans="1:28" x14ac:dyDescent="0.35">
      <c r="A29" s="30"/>
      <c r="B29" s="30"/>
      <c r="C29" s="30"/>
      <c r="D29" s="30" t="s">
        <v>94</v>
      </c>
      <c r="E29" s="30">
        <v>0.19</v>
      </c>
      <c r="F29" s="30">
        <v>0.19</v>
      </c>
      <c r="G29" s="30">
        <v>0.19</v>
      </c>
      <c r="H29" s="30">
        <v>0.19</v>
      </c>
      <c r="I29" s="30">
        <v>0.19</v>
      </c>
      <c r="J29" s="30">
        <v>0.19</v>
      </c>
      <c r="K29" s="30">
        <v>0.19</v>
      </c>
      <c r="L29" s="30">
        <v>0.19</v>
      </c>
      <c r="M29" s="30">
        <v>0.19</v>
      </c>
      <c r="N29" s="30">
        <v>0.19</v>
      </c>
      <c r="O29" s="30">
        <v>0.19</v>
      </c>
      <c r="P29" s="30">
        <v>0.19</v>
      </c>
      <c r="Q29" s="30">
        <v>0.19</v>
      </c>
      <c r="R29" s="30">
        <v>0.19</v>
      </c>
      <c r="S29" s="30">
        <v>0.19</v>
      </c>
      <c r="T29" s="30">
        <v>0.19</v>
      </c>
      <c r="U29" s="30">
        <v>0.19</v>
      </c>
      <c r="V29" s="30">
        <v>0.19</v>
      </c>
      <c r="W29" s="30">
        <v>0.19</v>
      </c>
      <c r="X29" s="30">
        <v>0.19</v>
      </c>
      <c r="Y29" s="30">
        <v>0.19</v>
      </c>
      <c r="Z29" s="30">
        <v>0.19</v>
      </c>
      <c r="AA29" s="30">
        <v>0.19</v>
      </c>
      <c r="AB29" s="30">
        <v>0.19</v>
      </c>
    </row>
    <row r="30" spans="1:28" x14ac:dyDescent="0.35">
      <c r="A30" s="30"/>
      <c r="B30" s="30"/>
      <c r="C30" s="30"/>
      <c r="D30" s="30" t="s">
        <v>95</v>
      </c>
      <c r="E30" s="30">
        <v>0.25</v>
      </c>
      <c r="F30" s="30">
        <v>0.25</v>
      </c>
      <c r="G30" s="30">
        <v>0.25</v>
      </c>
      <c r="H30" s="30">
        <v>0.25</v>
      </c>
      <c r="I30" s="30">
        <v>0.25</v>
      </c>
      <c r="J30" s="30">
        <v>0.25</v>
      </c>
      <c r="K30" s="30">
        <v>0.25</v>
      </c>
      <c r="L30" s="30">
        <v>0.25</v>
      </c>
      <c r="M30" s="30">
        <v>0.67</v>
      </c>
      <c r="N30" s="30">
        <v>0.67</v>
      </c>
      <c r="O30" s="30">
        <v>0.67</v>
      </c>
      <c r="P30" s="30">
        <v>0.67</v>
      </c>
      <c r="Q30" s="30">
        <v>0.67</v>
      </c>
      <c r="R30" s="30">
        <v>0.67</v>
      </c>
      <c r="S30" s="30">
        <v>0.67</v>
      </c>
      <c r="T30" s="30">
        <v>0.67</v>
      </c>
      <c r="U30" s="30">
        <v>0.67</v>
      </c>
      <c r="V30" s="30">
        <v>0.25</v>
      </c>
      <c r="W30" s="30">
        <v>0.25</v>
      </c>
      <c r="X30" s="30">
        <v>0.25</v>
      </c>
      <c r="Y30" s="30">
        <v>0.25</v>
      </c>
      <c r="Z30" s="30">
        <v>0.25</v>
      </c>
      <c r="AA30" s="30">
        <v>0.25</v>
      </c>
      <c r="AB30" s="30">
        <v>0.25</v>
      </c>
    </row>
    <row r="31" spans="1:28" x14ac:dyDescent="0.35">
      <c r="A31" s="30"/>
      <c r="B31" s="30" t="s">
        <v>89</v>
      </c>
      <c r="C31" s="30" t="s">
        <v>126</v>
      </c>
      <c r="D31" s="30" t="s">
        <v>91</v>
      </c>
      <c r="E31" s="30">
        <v>0.1</v>
      </c>
      <c r="F31" s="30">
        <v>0.1</v>
      </c>
      <c r="G31" s="30">
        <v>0.1</v>
      </c>
      <c r="H31" s="30">
        <v>0.1</v>
      </c>
      <c r="I31" s="30">
        <v>0.1</v>
      </c>
      <c r="J31" s="30">
        <v>0.1</v>
      </c>
      <c r="K31" s="30">
        <v>0.1</v>
      </c>
      <c r="L31" s="30">
        <v>0.1</v>
      </c>
      <c r="M31" s="30">
        <v>0.1</v>
      </c>
      <c r="N31" s="30">
        <v>0.1</v>
      </c>
      <c r="O31" s="30">
        <v>0.1</v>
      </c>
      <c r="P31" s="30">
        <v>0.1</v>
      </c>
      <c r="Q31" s="30">
        <v>0.1</v>
      </c>
      <c r="R31" s="30">
        <v>0.1</v>
      </c>
      <c r="S31" s="30">
        <v>0.1</v>
      </c>
      <c r="T31" s="30">
        <v>0.1</v>
      </c>
      <c r="U31" s="30">
        <v>0.1</v>
      </c>
      <c r="V31" s="30">
        <v>0.1</v>
      </c>
      <c r="W31" s="30">
        <v>0.1</v>
      </c>
      <c r="X31" s="30">
        <v>0.1</v>
      </c>
      <c r="Y31" s="30">
        <v>0.1</v>
      </c>
      <c r="Z31" s="30">
        <v>0.1</v>
      </c>
      <c r="AA31" s="30">
        <v>0.1</v>
      </c>
      <c r="AB31" s="30">
        <v>0.1</v>
      </c>
    </row>
    <row r="32" spans="1:28" x14ac:dyDescent="0.35">
      <c r="A32" s="30"/>
      <c r="B32" s="30"/>
      <c r="C32" s="30"/>
      <c r="D32" s="30" t="s">
        <v>92</v>
      </c>
      <c r="E32" s="30">
        <v>0.1</v>
      </c>
      <c r="F32" s="30">
        <v>0.1</v>
      </c>
      <c r="G32" s="30">
        <v>0.1</v>
      </c>
      <c r="H32" s="30">
        <v>0.1</v>
      </c>
      <c r="I32" s="30">
        <v>0.1</v>
      </c>
      <c r="J32" s="30">
        <v>0.1</v>
      </c>
      <c r="K32" s="30">
        <v>0.1</v>
      </c>
      <c r="L32" s="30">
        <v>0.1</v>
      </c>
      <c r="M32" s="30">
        <v>0.1</v>
      </c>
      <c r="N32" s="30">
        <v>0.1</v>
      </c>
      <c r="O32" s="30">
        <v>0.1</v>
      </c>
      <c r="P32" s="30">
        <v>0.1</v>
      </c>
      <c r="Q32" s="30">
        <v>0.1</v>
      </c>
      <c r="R32" s="30">
        <v>0.1</v>
      </c>
      <c r="S32" s="30">
        <v>0.1</v>
      </c>
      <c r="T32" s="30">
        <v>0.1</v>
      </c>
      <c r="U32" s="30">
        <v>0.1</v>
      </c>
      <c r="V32" s="30">
        <v>0.1</v>
      </c>
      <c r="W32" s="30">
        <v>0.1</v>
      </c>
      <c r="X32" s="30">
        <v>0.1</v>
      </c>
      <c r="Y32" s="30">
        <v>0.1</v>
      </c>
      <c r="Z32" s="30">
        <v>0.1</v>
      </c>
      <c r="AA32" s="30">
        <v>0.1</v>
      </c>
      <c r="AB32" s="30">
        <v>0.1</v>
      </c>
    </row>
    <row r="33" spans="1:28" x14ac:dyDescent="0.35">
      <c r="A33" s="30"/>
      <c r="B33" s="30"/>
      <c r="C33" s="30"/>
      <c r="D33" s="30" t="s">
        <v>93</v>
      </c>
      <c r="E33" s="30">
        <v>0.1</v>
      </c>
      <c r="F33" s="30">
        <v>0.1</v>
      </c>
      <c r="G33" s="30">
        <v>0.1</v>
      </c>
      <c r="H33" s="30">
        <v>0.1</v>
      </c>
      <c r="I33" s="30">
        <v>0.1</v>
      </c>
      <c r="J33" s="30">
        <v>0.1</v>
      </c>
      <c r="K33" s="30">
        <v>0.1</v>
      </c>
      <c r="L33" s="30">
        <v>0.1</v>
      </c>
      <c r="M33" s="30">
        <v>0.1</v>
      </c>
      <c r="N33" s="30">
        <v>0.1</v>
      </c>
      <c r="O33" s="30">
        <v>0.1</v>
      </c>
      <c r="P33" s="30">
        <v>0.1</v>
      </c>
      <c r="Q33" s="30">
        <v>0.1</v>
      </c>
      <c r="R33" s="30">
        <v>0.1</v>
      </c>
      <c r="S33" s="30">
        <v>0.1</v>
      </c>
      <c r="T33" s="30">
        <v>0.1</v>
      </c>
      <c r="U33" s="30">
        <v>0.1</v>
      </c>
      <c r="V33" s="30">
        <v>0.1</v>
      </c>
      <c r="W33" s="30">
        <v>0.1</v>
      </c>
      <c r="X33" s="30">
        <v>0.1</v>
      </c>
      <c r="Y33" s="30">
        <v>0.1</v>
      </c>
      <c r="Z33" s="30">
        <v>0.1</v>
      </c>
      <c r="AA33" s="30">
        <v>0.1</v>
      </c>
      <c r="AB33" s="30">
        <v>0.1</v>
      </c>
    </row>
    <row r="34" spans="1:28" x14ac:dyDescent="0.35">
      <c r="A34" s="30"/>
      <c r="B34" s="30"/>
      <c r="C34" s="30"/>
      <c r="D34" s="30" t="s">
        <v>94</v>
      </c>
      <c r="E34" s="30">
        <v>0.19</v>
      </c>
      <c r="F34" s="30">
        <v>0.19</v>
      </c>
      <c r="G34" s="30">
        <v>0.19</v>
      </c>
      <c r="H34" s="30">
        <v>0.19</v>
      </c>
      <c r="I34" s="30">
        <v>0.19</v>
      </c>
      <c r="J34" s="30">
        <v>0.19</v>
      </c>
      <c r="K34" s="30">
        <v>0.19</v>
      </c>
      <c r="L34" s="30">
        <v>0.19</v>
      </c>
      <c r="M34" s="30">
        <v>0.19</v>
      </c>
      <c r="N34" s="30">
        <v>0.19</v>
      </c>
      <c r="O34" s="30">
        <v>0.19</v>
      </c>
      <c r="P34" s="30">
        <v>0.19</v>
      </c>
      <c r="Q34" s="30">
        <v>0.19</v>
      </c>
      <c r="R34" s="30">
        <v>0.19</v>
      </c>
      <c r="S34" s="30">
        <v>0.19</v>
      </c>
      <c r="T34" s="30">
        <v>0.19</v>
      </c>
      <c r="U34" s="30">
        <v>0.19</v>
      </c>
      <c r="V34" s="30">
        <v>0.19</v>
      </c>
      <c r="W34" s="30">
        <v>0.19</v>
      </c>
      <c r="X34" s="30">
        <v>0.19</v>
      </c>
      <c r="Y34" s="30">
        <v>0.19</v>
      </c>
      <c r="Z34" s="30">
        <v>0.19</v>
      </c>
      <c r="AA34" s="30">
        <v>0.19</v>
      </c>
      <c r="AB34" s="30">
        <v>0.19</v>
      </c>
    </row>
    <row r="35" spans="1:28" x14ac:dyDescent="0.35">
      <c r="A35" s="30"/>
      <c r="B35" s="30"/>
      <c r="C35" s="30"/>
      <c r="D35" s="30" t="s">
        <v>95</v>
      </c>
      <c r="E35" s="30">
        <v>0.25</v>
      </c>
      <c r="F35" s="30">
        <v>0.25</v>
      </c>
      <c r="G35" s="30">
        <v>0.25</v>
      </c>
      <c r="H35" s="30">
        <v>0.25</v>
      </c>
      <c r="I35" s="30">
        <v>0.25</v>
      </c>
      <c r="J35" s="30">
        <v>0.25</v>
      </c>
      <c r="K35" s="30">
        <v>0.25</v>
      </c>
      <c r="L35" s="30">
        <v>0.25</v>
      </c>
      <c r="M35" s="30">
        <v>0.67</v>
      </c>
      <c r="N35" s="30">
        <v>0.67</v>
      </c>
      <c r="O35" s="30">
        <v>0.67</v>
      </c>
      <c r="P35" s="30">
        <v>0.67</v>
      </c>
      <c r="Q35" s="30">
        <v>0.67</v>
      </c>
      <c r="R35" s="30">
        <v>0.67</v>
      </c>
      <c r="S35" s="30">
        <v>0.67</v>
      </c>
      <c r="T35" s="30">
        <v>0.67</v>
      </c>
      <c r="U35" s="30">
        <v>0.67</v>
      </c>
      <c r="V35" s="30">
        <v>0.25</v>
      </c>
      <c r="W35" s="30">
        <v>0.25</v>
      </c>
      <c r="X35" s="30">
        <v>0.25</v>
      </c>
      <c r="Y35" s="30">
        <v>0.25</v>
      </c>
      <c r="Z35" s="30">
        <v>0.25</v>
      </c>
      <c r="AA35" s="30">
        <v>0.25</v>
      </c>
      <c r="AB35" s="30">
        <v>0.25</v>
      </c>
    </row>
    <row r="36" spans="1:28" x14ac:dyDescent="0.3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x14ac:dyDescent="0.35">
      <c r="A37" s="30" t="s">
        <v>148</v>
      </c>
      <c r="B37" s="30" t="s">
        <v>89</v>
      </c>
      <c r="C37" s="30" t="s">
        <v>125</v>
      </c>
      <c r="D37" s="30" t="s">
        <v>91</v>
      </c>
      <c r="E37" s="63">
        <v>0.17730000000000001</v>
      </c>
      <c r="F37" s="63">
        <v>0.17730000000000001</v>
      </c>
      <c r="G37" s="63">
        <v>0.17730000000000001</v>
      </c>
      <c r="H37" s="63">
        <v>0.17730000000000001</v>
      </c>
      <c r="I37" s="63">
        <v>0.17730000000000001</v>
      </c>
      <c r="J37" s="63">
        <v>0.17730000000000001</v>
      </c>
      <c r="K37" s="63">
        <v>0.17730000000000001</v>
      </c>
      <c r="L37" s="63">
        <v>0.76500000000000001</v>
      </c>
      <c r="M37" s="63">
        <v>0.76500000000000001</v>
      </c>
      <c r="N37" s="63">
        <v>0.76500000000000001</v>
      </c>
      <c r="O37" s="63">
        <v>0.76500000000000001</v>
      </c>
      <c r="P37" s="63">
        <v>0.76500000000000001</v>
      </c>
      <c r="Q37" s="63">
        <v>0.76500000000000001</v>
      </c>
      <c r="R37" s="63">
        <v>0.76500000000000001</v>
      </c>
      <c r="S37" s="63">
        <v>0.76500000000000001</v>
      </c>
      <c r="T37" s="63">
        <v>0.76500000000000001</v>
      </c>
      <c r="U37" s="63">
        <v>0.76500000000000001</v>
      </c>
      <c r="V37" s="63">
        <v>0.76500000000000001</v>
      </c>
      <c r="W37" s="63">
        <v>0.76500000000000001</v>
      </c>
      <c r="X37" s="63">
        <v>0.76500000000000001</v>
      </c>
      <c r="Y37" s="63">
        <v>0.76500000000000001</v>
      </c>
      <c r="Z37" s="63">
        <v>0.17730000000000001</v>
      </c>
      <c r="AA37" s="63">
        <v>0.17730000000000001</v>
      </c>
      <c r="AB37" s="63">
        <v>0.17730000000000001</v>
      </c>
    </row>
    <row r="38" spans="1:28" x14ac:dyDescent="0.35">
      <c r="A38" s="30"/>
      <c r="B38" s="30"/>
      <c r="C38" s="30"/>
      <c r="D38" s="30" t="s">
        <v>92</v>
      </c>
      <c r="E38" s="63">
        <v>0.17730000000000001</v>
      </c>
      <c r="F38" s="63">
        <v>0.17730000000000001</v>
      </c>
      <c r="G38" s="63">
        <v>0.17730000000000001</v>
      </c>
      <c r="H38" s="63">
        <v>0.17730000000000001</v>
      </c>
      <c r="I38" s="63">
        <v>0.17730000000000001</v>
      </c>
      <c r="J38" s="63">
        <v>0.17730000000000001</v>
      </c>
      <c r="K38" s="63">
        <v>0.17730000000000001</v>
      </c>
      <c r="L38" s="63">
        <v>0.17730000000000001</v>
      </c>
      <c r="M38" s="63">
        <v>0.17730000000000001</v>
      </c>
      <c r="N38" s="63">
        <v>0.17730000000000001</v>
      </c>
      <c r="O38" s="63">
        <v>0.17730000000000001</v>
      </c>
      <c r="P38" s="63">
        <v>0.17730000000000001</v>
      </c>
      <c r="Q38" s="63">
        <v>0.17730000000000001</v>
      </c>
      <c r="R38" s="63">
        <v>0.17730000000000001</v>
      </c>
      <c r="S38" s="63">
        <v>0.17730000000000001</v>
      </c>
      <c r="T38" s="63">
        <v>0.17730000000000001</v>
      </c>
      <c r="U38" s="63">
        <v>0.17730000000000001</v>
      </c>
      <c r="V38" s="63">
        <v>0.17730000000000001</v>
      </c>
      <c r="W38" s="63">
        <v>0.17730000000000001</v>
      </c>
      <c r="X38" s="63">
        <v>0.17730000000000001</v>
      </c>
      <c r="Y38" s="63">
        <v>0.17730000000000001</v>
      </c>
      <c r="Z38" s="63">
        <v>0.17730000000000001</v>
      </c>
      <c r="AA38" s="63">
        <v>0.17730000000000001</v>
      </c>
      <c r="AB38" s="63">
        <v>0.17730000000000001</v>
      </c>
    </row>
    <row r="39" spans="1:28" x14ac:dyDescent="0.35">
      <c r="A39" s="30"/>
      <c r="B39" s="30"/>
      <c r="C39" s="30"/>
      <c r="D39" s="30" t="s">
        <v>93</v>
      </c>
      <c r="E39" s="63">
        <v>0.17730000000000001</v>
      </c>
      <c r="F39" s="63">
        <v>0.17730000000000001</v>
      </c>
      <c r="G39" s="63">
        <v>0.17730000000000001</v>
      </c>
      <c r="H39" s="63">
        <v>0.17730000000000001</v>
      </c>
      <c r="I39" s="63">
        <v>0.17730000000000001</v>
      </c>
      <c r="J39" s="63">
        <v>0.17730000000000001</v>
      </c>
      <c r="K39" s="63">
        <v>0.17730000000000001</v>
      </c>
      <c r="L39" s="63">
        <v>0.17730000000000001</v>
      </c>
      <c r="M39" s="63">
        <v>0.17730000000000001</v>
      </c>
      <c r="N39" s="63">
        <v>0.17730000000000001</v>
      </c>
      <c r="O39" s="63">
        <v>0.17730000000000001</v>
      </c>
      <c r="P39" s="63">
        <v>0.17730000000000001</v>
      </c>
      <c r="Q39" s="63">
        <v>0.17730000000000001</v>
      </c>
      <c r="R39" s="63">
        <v>0.17730000000000001</v>
      </c>
      <c r="S39" s="63">
        <v>0.17730000000000001</v>
      </c>
      <c r="T39" s="63">
        <v>0.17730000000000001</v>
      </c>
      <c r="U39" s="63">
        <v>0.17730000000000001</v>
      </c>
      <c r="V39" s="63">
        <v>0.17730000000000001</v>
      </c>
      <c r="W39" s="63">
        <v>0.17730000000000001</v>
      </c>
      <c r="X39" s="63">
        <v>0.17730000000000001</v>
      </c>
      <c r="Y39" s="63">
        <v>0.17730000000000001</v>
      </c>
      <c r="Z39" s="63">
        <v>0.17730000000000001</v>
      </c>
      <c r="AA39" s="63">
        <v>0.17730000000000001</v>
      </c>
      <c r="AB39" s="63">
        <v>0.17730000000000001</v>
      </c>
    </row>
    <row r="40" spans="1:28" x14ac:dyDescent="0.35">
      <c r="A40" s="30"/>
      <c r="B40" s="30"/>
      <c r="C40" s="30"/>
      <c r="D40" s="30" t="s">
        <v>94</v>
      </c>
      <c r="E40" s="63">
        <v>0.17730000000000001</v>
      </c>
      <c r="F40" s="63">
        <v>0.17730000000000001</v>
      </c>
      <c r="G40" s="63">
        <v>0.17730000000000001</v>
      </c>
      <c r="H40" s="63">
        <v>0.17730000000000001</v>
      </c>
      <c r="I40" s="63">
        <v>0.17730000000000001</v>
      </c>
      <c r="J40" s="63">
        <v>0.17730000000000001</v>
      </c>
      <c r="K40" s="63">
        <v>0.17730000000000001</v>
      </c>
      <c r="L40" s="63">
        <v>0.17730000000000001</v>
      </c>
      <c r="M40" s="63">
        <v>0.17730000000000001</v>
      </c>
      <c r="N40" s="63">
        <v>0.17730000000000001</v>
      </c>
      <c r="O40" s="63">
        <v>0.17730000000000001</v>
      </c>
      <c r="P40" s="63">
        <v>0.17730000000000001</v>
      </c>
      <c r="Q40" s="63">
        <v>0.17730000000000001</v>
      </c>
      <c r="R40" s="63">
        <v>0.17730000000000001</v>
      </c>
      <c r="S40" s="63">
        <v>0.17730000000000001</v>
      </c>
      <c r="T40" s="63">
        <v>0.17730000000000001</v>
      </c>
      <c r="U40" s="63">
        <v>0.17730000000000001</v>
      </c>
      <c r="V40" s="63">
        <v>0.17730000000000001</v>
      </c>
      <c r="W40" s="63">
        <v>0.17730000000000001</v>
      </c>
      <c r="X40" s="63">
        <v>0.17730000000000001</v>
      </c>
      <c r="Y40" s="63">
        <v>0.17730000000000001</v>
      </c>
      <c r="Z40" s="63">
        <v>0.17730000000000001</v>
      </c>
      <c r="AA40" s="63">
        <v>0.17730000000000001</v>
      </c>
      <c r="AB40" s="63">
        <v>0.17730000000000001</v>
      </c>
    </row>
    <row r="41" spans="1:28" x14ac:dyDescent="0.35">
      <c r="A41" s="30"/>
      <c r="B41" s="30"/>
      <c r="C41" s="30"/>
      <c r="D41" s="30" t="s">
        <v>95</v>
      </c>
      <c r="E41" s="63">
        <v>0.17730000000000001</v>
      </c>
      <c r="F41" s="63">
        <v>0.17730000000000001</v>
      </c>
      <c r="G41" s="63">
        <v>0.17730000000000001</v>
      </c>
      <c r="H41" s="63">
        <v>0.17730000000000001</v>
      </c>
      <c r="I41" s="63">
        <v>0.17730000000000001</v>
      </c>
      <c r="J41" s="63">
        <v>0.17730000000000001</v>
      </c>
      <c r="K41" s="63">
        <v>0.17730000000000001</v>
      </c>
      <c r="L41" s="63">
        <v>0.76500000000000001</v>
      </c>
      <c r="M41" s="63">
        <v>0.76500000000000001</v>
      </c>
      <c r="N41" s="63">
        <v>0.76500000000000001</v>
      </c>
      <c r="O41" s="63">
        <v>0.76500000000000001</v>
      </c>
      <c r="P41" s="63">
        <v>0.76500000000000001</v>
      </c>
      <c r="Q41" s="63">
        <v>0.76500000000000001</v>
      </c>
      <c r="R41" s="63">
        <v>0.76500000000000001</v>
      </c>
      <c r="S41" s="63">
        <v>0.76500000000000001</v>
      </c>
      <c r="T41" s="63">
        <v>0.76500000000000001</v>
      </c>
      <c r="U41" s="63">
        <v>0.76500000000000001</v>
      </c>
      <c r="V41" s="63">
        <v>0.76500000000000001</v>
      </c>
      <c r="W41" s="63">
        <v>0.76500000000000001</v>
      </c>
      <c r="X41" s="63">
        <v>0.76500000000000001</v>
      </c>
      <c r="Y41" s="63">
        <v>0.76500000000000001</v>
      </c>
      <c r="Z41" s="63">
        <v>0.17730000000000001</v>
      </c>
      <c r="AA41" s="63">
        <v>0.17730000000000001</v>
      </c>
      <c r="AB41" s="63">
        <v>0.17730000000000001</v>
      </c>
    </row>
    <row r="42" spans="1:28" x14ac:dyDescent="0.35">
      <c r="A42" s="30"/>
      <c r="B42" s="30" t="s">
        <v>89</v>
      </c>
      <c r="C42" s="30" t="s">
        <v>126</v>
      </c>
      <c r="D42" s="30" t="s">
        <v>91</v>
      </c>
      <c r="E42" s="30">
        <v>0.1</v>
      </c>
      <c r="F42" s="30">
        <v>0.1</v>
      </c>
      <c r="G42" s="30">
        <v>0.1</v>
      </c>
      <c r="H42" s="30">
        <v>0.1</v>
      </c>
      <c r="I42" s="30">
        <v>0.1</v>
      </c>
      <c r="J42" s="30">
        <v>0.1</v>
      </c>
      <c r="K42" s="30">
        <v>0.1</v>
      </c>
      <c r="L42" s="30">
        <v>0.1</v>
      </c>
      <c r="M42" s="30">
        <v>0.1</v>
      </c>
      <c r="N42" s="30">
        <v>0.1</v>
      </c>
      <c r="O42" s="30">
        <v>0.1</v>
      </c>
      <c r="P42" s="30">
        <v>0.1</v>
      </c>
      <c r="Q42" s="30">
        <v>0.1</v>
      </c>
      <c r="R42" s="30">
        <v>0.1</v>
      </c>
      <c r="S42" s="30">
        <v>0.1</v>
      </c>
      <c r="T42" s="30">
        <v>0.1</v>
      </c>
      <c r="U42" s="30">
        <v>0.1</v>
      </c>
      <c r="V42" s="30">
        <v>0.1</v>
      </c>
      <c r="W42" s="30">
        <v>0.1</v>
      </c>
      <c r="X42" s="30">
        <v>0.1</v>
      </c>
      <c r="Y42" s="30">
        <v>0.1</v>
      </c>
      <c r="Z42" s="30">
        <v>0.1</v>
      </c>
      <c r="AA42" s="30">
        <v>0.1</v>
      </c>
      <c r="AB42" s="30">
        <v>0.1</v>
      </c>
    </row>
    <row r="43" spans="1:28" x14ac:dyDescent="0.35">
      <c r="A43" s="30"/>
      <c r="B43" s="30"/>
      <c r="C43" s="30"/>
      <c r="D43" s="30" t="s">
        <v>92</v>
      </c>
      <c r="E43" s="30">
        <v>0.1</v>
      </c>
      <c r="F43" s="30">
        <v>0.1</v>
      </c>
      <c r="G43" s="30">
        <v>0.1</v>
      </c>
      <c r="H43" s="30">
        <v>0.1</v>
      </c>
      <c r="I43" s="30">
        <v>0.1</v>
      </c>
      <c r="J43" s="30">
        <v>0.1</v>
      </c>
      <c r="K43" s="30">
        <v>0.1</v>
      </c>
      <c r="L43" s="30">
        <v>0.1</v>
      </c>
      <c r="M43" s="30">
        <v>0.1</v>
      </c>
      <c r="N43" s="30">
        <v>0.1</v>
      </c>
      <c r="O43" s="30">
        <v>0.1</v>
      </c>
      <c r="P43" s="30">
        <v>0.1</v>
      </c>
      <c r="Q43" s="30">
        <v>0.1</v>
      </c>
      <c r="R43" s="30">
        <v>0.1</v>
      </c>
      <c r="S43" s="30">
        <v>0.1</v>
      </c>
      <c r="T43" s="30">
        <v>0.1</v>
      </c>
      <c r="U43" s="30">
        <v>0.1</v>
      </c>
      <c r="V43" s="30">
        <v>0.1</v>
      </c>
      <c r="W43" s="30">
        <v>0.1</v>
      </c>
      <c r="X43" s="30">
        <v>0.1</v>
      </c>
      <c r="Y43" s="30">
        <v>0.1</v>
      </c>
      <c r="Z43" s="30">
        <v>0.1</v>
      </c>
      <c r="AA43" s="30">
        <v>0.1</v>
      </c>
      <c r="AB43" s="30">
        <v>0.1</v>
      </c>
    </row>
    <row r="44" spans="1:28" x14ac:dyDescent="0.35">
      <c r="A44" s="30"/>
      <c r="B44" s="30"/>
      <c r="C44" s="30"/>
      <c r="D44" s="30" t="s">
        <v>93</v>
      </c>
      <c r="E44" s="30">
        <v>0.1</v>
      </c>
      <c r="F44" s="30">
        <v>0.1</v>
      </c>
      <c r="G44" s="30">
        <v>0.1</v>
      </c>
      <c r="H44" s="30">
        <v>0.1</v>
      </c>
      <c r="I44" s="30">
        <v>0.1</v>
      </c>
      <c r="J44" s="30">
        <v>0.1</v>
      </c>
      <c r="K44" s="30">
        <v>0.1</v>
      </c>
      <c r="L44" s="30">
        <v>0.1</v>
      </c>
      <c r="M44" s="30">
        <v>0.1</v>
      </c>
      <c r="N44" s="30">
        <v>0.1</v>
      </c>
      <c r="O44" s="30">
        <v>0.1</v>
      </c>
      <c r="P44" s="30">
        <v>0.1</v>
      </c>
      <c r="Q44" s="30">
        <v>0.1</v>
      </c>
      <c r="R44" s="30">
        <v>0.1</v>
      </c>
      <c r="S44" s="30">
        <v>0.1</v>
      </c>
      <c r="T44" s="30">
        <v>0.1</v>
      </c>
      <c r="U44" s="30">
        <v>0.1</v>
      </c>
      <c r="V44" s="30">
        <v>0.1</v>
      </c>
      <c r="W44" s="30">
        <v>0.1</v>
      </c>
      <c r="X44" s="30">
        <v>0.1</v>
      </c>
      <c r="Y44" s="30">
        <v>0.1</v>
      </c>
      <c r="Z44" s="30">
        <v>0.1</v>
      </c>
      <c r="AA44" s="30">
        <v>0.1</v>
      </c>
      <c r="AB44" s="30">
        <v>0.1</v>
      </c>
    </row>
    <row r="45" spans="1:28" x14ac:dyDescent="0.35">
      <c r="B45" s="30"/>
      <c r="C45" s="30"/>
      <c r="D45" s="30" t="s">
        <v>94</v>
      </c>
      <c r="E45" s="63">
        <v>0.17730000000000001</v>
      </c>
      <c r="F45" s="63">
        <v>0.17730000000000001</v>
      </c>
      <c r="G45" s="63">
        <v>0.17730000000000001</v>
      </c>
      <c r="H45" s="63">
        <v>0.17730000000000001</v>
      </c>
      <c r="I45" s="63">
        <v>0.17730000000000001</v>
      </c>
      <c r="J45" s="63">
        <v>0.17730000000000001</v>
      </c>
      <c r="K45" s="63">
        <v>0.17730000000000001</v>
      </c>
      <c r="L45" s="63">
        <v>0.17730000000000001</v>
      </c>
      <c r="M45" s="63">
        <v>0.17730000000000001</v>
      </c>
      <c r="N45" s="63">
        <v>0.17730000000000001</v>
      </c>
      <c r="O45" s="63">
        <v>0.17730000000000001</v>
      </c>
      <c r="P45" s="63">
        <v>0.17730000000000001</v>
      </c>
      <c r="Q45" s="63">
        <v>0.17730000000000001</v>
      </c>
      <c r="R45" s="63">
        <v>0.17730000000000001</v>
      </c>
      <c r="S45" s="63">
        <v>0.17730000000000001</v>
      </c>
      <c r="T45" s="63">
        <v>0.17730000000000001</v>
      </c>
      <c r="U45" s="63">
        <v>0.17730000000000001</v>
      </c>
      <c r="V45" s="63">
        <v>0.17730000000000001</v>
      </c>
      <c r="W45" s="63">
        <v>0.17730000000000001</v>
      </c>
      <c r="X45" s="63">
        <v>0.17730000000000001</v>
      </c>
      <c r="Y45" s="63">
        <v>0.17730000000000001</v>
      </c>
      <c r="Z45" s="63">
        <v>0.17730000000000001</v>
      </c>
      <c r="AA45" s="63">
        <v>0.17730000000000001</v>
      </c>
      <c r="AB45" s="63">
        <v>0.17730000000000001</v>
      </c>
    </row>
    <row r="46" spans="1:28" x14ac:dyDescent="0.35">
      <c r="B46" s="30"/>
      <c r="C46" s="30"/>
      <c r="D46" s="30" t="s">
        <v>95</v>
      </c>
      <c r="E46" s="63">
        <v>0.17730000000000001</v>
      </c>
      <c r="F46" s="63">
        <v>0.17730000000000001</v>
      </c>
      <c r="G46" s="63">
        <v>0.17730000000000001</v>
      </c>
      <c r="H46" s="63">
        <v>0.17730000000000001</v>
      </c>
      <c r="I46" s="63">
        <v>0.17730000000000001</v>
      </c>
      <c r="J46" s="63">
        <v>0.17730000000000001</v>
      </c>
      <c r="K46" s="63">
        <v>0.17730000000000001</v>
      </c>
      <c r="L46" s="63">
        <v>0.76500000000000001</v>
      </c>
      <c r="M46" s="63">
        <v>0.76500000000000001</v>
      </c>
      <c r="N46" s="63">
        <v>0.76500000000000001</v>
      </c>
      <c r="O46" s="63">
        <v>0.76500000000000001</v>
      </c>
      <c r="P46" s="63">
        <v>0.76500000000000001</v>
      </c>
      <c r="Q46" s="63">
        <v>0.76500000000000001</v>
      </c>
      <c r="R46" s="63">
        <v>0.76500000000000001</v>
      </c>
      <c r="S46" s="63">
        <v>0.76500000000000001</v>
      </c>
      <c r="T46" s="63">
        <v>0.76500000000000001</v>
      </c>
      <c r="U46" s="63">
        <v>0.76500000000000001</v>
      </c>
      <c r="V46" s="63">
        <v>0.76500000000000001</v>
      </c>
      <c r="W46" s="63">
        <v>0.76500000000000001</v>
      </c>
      <c r="X46" s="63">
        <v>0.76500000000000001</v>
      </c>
      <c r="Y46" s="63">
        <v>0.76500000000000001</v>
      </c>
      <c r="Z46" s="63">
        <v>0.17730000000000001</v>
      </c>
      <c r="AA46" s="63">
        <v>0.17730000000000001</v>
      </c>
      <c r="AB46" s="63">
        <v>0.17730000000000001</v>
      </c>
    </row>
    <row r="47" spans="1:28" x14ac:dyDescent="0.3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x14ac:dyDescent="0.35">
      <c r="A48" s="7" t="s">
        <v>130</v>
      </c>
      <c r="B48" s="7" t="s">
        <v>99</v>
      </c>
      <c r="C48" s="30" t="s">
        <v>125</v>
      </c>
      <c r="D48" s="30" t="s">
        <v>91</v>
      </c>
      <c r="E48" s="66">
        <v>65</v>
      </c>
      <c r="F48" s="66">
        <v>65</v>
      </c>
      <c r="G48" s="66">
        <v>65</v>
      </c>
      <c r="H48" s="66">
        <v>65</v>
      </c>
      <c r="I48" s="66">
        <v>65</v>
      </c>
      <c r="J48" s="66">
        <v>68</v>
      </c>
      <c r="K48" s="66">
        <v>70</v>
      </c>
      <c r="L48" s="66">
        <v>70</v>
      </c>
      <c r="M48" s="66">
        <v>70</v>
      </c>
      <c r="N48" s="66">
        <v>70</v>
      </c>
      <c r="O48" s="66">
        <v>70</v>
      </c>
      <c r="P48" s="66">
        <v>70</v>
      </c>
      <c r="Q48" s="66">
        <v>70</v>
      </c>
      <c r="R48" s="66">
        <v>70</v>
      </c>
      <c r="S48" s="66">
        <v>70</v>
      </c>
      <c r="T48" s="66">
        <v>70</v>
      </c>
      <c r="U48" s="66">
        <v>70</v>
      </c>
      <c r="V48" s="66">
        <v>70</v>
      </c>
      <c r="W48" s="66">
        <v>70</v>
      </c>
      <c r="X48" s="66">
        <v>70</v>
      </c>
      <c r="Y48" s="66">
        <v>70</v>
      </c>
      <c r="Z48" s="66">
        <v>65</v>
      </c>
      <c r="AA48" s="66">
        <v>65</v>
      </c>
      <c r="AB48" s="66">
        <v>65</v>
      </c>
    </row>
    <row r="49" spans="1:28" x14ac:dyDescent="0.35">
      <c r="C49" s="30"/>
      <c r="D49" s="30" t="s">
        <v>92</v>
      </c>
      <c r="E49" s="66">
        <v>65</v>
      </c>
      <c r="F49" s="66">
        <v>65</v>
      </c>
      <c r="G49" s="66">
        <v>65</v>
      </c>
      <c r="H49" s="66">
        <v>65</v>
      </c>
      <c r="I49" s="66">
        <v>65</v>
      </c>
      <c r="J49" s="66">
        <v>65</v>
      </c>
      <c r="K49" s="66">
        <v>65</v>
      </c>
      <c r="L49" s="66">
        <v>65</v>
      </c>
      <c r="M49" s="66">
        <v>65</v>
      </c>
      <c r="N49" s="66">
        <v>65</v>
      </c>
      <c r="O49" s="66">
        <v>65</v>
      </c>
      <c r="P49" s="66">
        <v>65</v>
      </c>
      <c r="Q49" s="66">
        <v>65</v>
      </c>
      <c r="R49" s="66">
        <v>65</v>
      </c>
      <c r="S49" s="66">
        <v>65</v>
      </c>
      <c r="T49" s="66">
        <v>65</v>
      </c>
      <c r="U49" s="66">
        <v>65</v>
      </c>
      <c r="V49" s="66">
        <v>65</v>
      </c>
      <c r="W49" s="66">
        <v>65</v>
      </c>
      <c r="X49" s="66">
        <v>65</v>
      </c>
      <c r="Y49" s="66">
        <v>65</v>
      </c>
      <c r="Z49" s="66">
        <v>65</v>
      </c>
      <c r="AA49" s="66">
        <v>65</v>
      </c>
      <c r="AB49" s="66">
        <v>65</v>
      </c>
    </row>
    <row r="50" spans="1:28" x14ac:dyDescent="0.35">
      <c r="C50" s="30"/>
      <c r="D50" s="30" t="s">
        <v>93</v>
      </c>
      <c r="E50" s="66">
        <v>65</v>
      </c>
      <c r="F50" s="66">
        <v>65</v>
      </c>
      <c r="G50" s="66">
        <v>65</v>
      </c>
      <c r="H50" s="66">
        <v>65</v>
      </c>
      <c r="I50" s="66">
        <v>65</v>
      </c>
      <c r="J50" s="66">
        <v>65</v>
      </c>
      <c r="K50" s="66">
        <v>65</v>
      </c>
      <c r="L50" s="66">
        <v>65</v>
      </c>
      <c r="M50" s="66">
        <v>65</v>
      </c>
      <c r="N50" s="66">
        <v>65</v>
      </c>
      <c r="O50" s="66">
        <v>65</v>
      </c>
      <c r="P50" s="66">
        <v>65</v>
      </c>
      <c r="Q50" s="66">
        <v>65</v>
      </c>
      <c r="R50" s="66">
        <v>65</v>
      </c>
      <c r="S50" s="66">
        <v>65</v>
      </c>
      <c r="T50" s="66">
        <v>65</v>
      </c>
      <c r="U50" s="66">
        <v>65</v>
      </c>
      <c r="V50" s="66">
        <v>65</v>
      </c>
      <c r="W50" s="66">
        <v>65</v>
      </c>
      <c r="X50" s="66">
        <v>65</v>
      </c>
      <c r="Y50" s="66">
        <v>65</v>
      </c>
      <c r="Z50" s="66">
        <v>65</v>
      </c>
      <c r="AA50" s="66">
        <v>65</v>
      </c>
      <c r="AB50" s="66">
        <v>65</v>
      </c>
    </row>
    <row r="51" spans="1:28" x14ac:dyDescent="0.35">
      <c r="C51" s="30"/>
      <c r="D51" s="30" t="s">
        <v>94</v>
      </c>
      <c r="E51" s="66">
        <v>70</v>
      </c>
      <c r="F51" s="66">
        <v>70</v>
      </c>
      <c r="G51" s="66">
        <v>70</v>
      </c>
      <c r="H51" s="66">
        <v>70</v>
      </c>
      <c r="I51" s="66">
        <v>70</v>
      </c>
      <c r="J51" s="66">
        <v>70</v>
      </c>
      <c r="K51" s="66">
        <v>70</v>
      </c>
      <c r="L51" s="66">
        <v>70</v>
      </c>
      <c r="M51" s="66">
        <v>70</v>
      </c>
      <c r="N51" s="66">
        <v>70</v>
      </c>
      <c r="O51" s="66">
        <v>70</v>
      </c>
      <c r="P51" s="66">
        <v>70</v>
      </c>
      <c r="Q51" s="66">
        <v>70</v>
      </c>
      <c r="R51" s="66">
        <v>70</v>
      </c>
      <c r="S51" s="66">
        <v>70</v>
      </c>
      <c r="T51" s="66">
        <v>70</v>
      </c>
      <c r="U51" s="66">
        <v>70</v>
      </c>
      <c r="V51" s="66">
        <v>70</v>
      </c>
      <c r="W51" s="66">
        <v>70</v>
      </c>
      <c r="X51" s="66">
        <v>70</v>
      </c>
      <c r="Y51" s="66">
        <v>70</v>
      </c>
      <c r="Z51" s="66">
        <v>70</v>
      </c>
      <c r="AA51" s="66">
        <v>70</v>
      </c>
      <c r="AB51" s="66">
        <v>70</v>
      </c>
    </row>
    <row r="52" spans="1:28" x14ac:dyDescent="0.35">
      <c r="C52" s="30"/>
      <c r="D52" s="30" t="s">
        <v>95</v>
      </c>
      <c r="E52" s="66">
        <v>65</v>
      </c>
      <c r="F52" s="66">
        <v>65</v>
      </c>
      <c r="G52" s="66">
        <v>65</v>
      </c>
      <c r="H52" s="66">
        <v>65</v>
      </c>
      <c r="I52" s="66">
        <v>65</v>
      </c>
      <c r="J52" s="66">
        <v>65</v>
      </c>
      <c r="K52" s="66">
        <v>65</v>
      </c>
      <c r="L52" s="66">
        <v>65</v>
      </c>
      <c r="M52" s="66">
        <v>65</v>
      </c>
      <c r="N52" s="66">
        <v>65</v>
      </c>
      <c r="O52" s="66">
        <v>65</v>
      </c>
      <c r="P52" s="66">
        <v>65</v>
      </c>
      <c r="Q52" s="66">
        <v>65</v>
      </c>
      <c r="R52" s="66">
        <v>65</v>
      </c>
      <c r="S52" s="66">
        <v>65</v>
      </c>
      <c r="T52" s="66">
        <v>65</v>
      </c>
      <c r="U52" s="66">
        <v>65</v>
      </c>
      <c r="V52" s="66">
        <v>65</v>
      </c>
      <c r="W52" s="66">
        <v>65</v>
      </c>
      <c r="X52" s="66">
        <v>65</v>
      </c>
      <c r="Y52" s="66">
        <v>65</v>
      </c>
      <c r="Z52" s="66">
        <v>65</v>
      </c>
      <c r="AA52" s="66">
        <v>65</v>
      </c>
      <c r="AB52" s="66">
        <v>65</v>
      </c>
    </row>
    <row r="53" spans="1:28" x14ac:dyDescent="0.35">
      <c r="B53" s="7" t="s">
        <v>99</v>
      </c>
      <c r="C53" s="30" t="s">
        <v>126</v>
      </c>
      <c r="D53" s="30" t="s">
        <v>91</v>
      </c>
      <c r="E53" s="66">
        <v>65</v>
      </c>
      <c r="F53" s="66">
        <v>65</v>
      </c>
      <c r="G53" s="66">
        <v>65</v>
      </c>
      <c r="H53" s="66">
        <v>65</v>
      </c>
      <c r="I53" s="66">
        <v>65</v>
      </c>
      <c r="J53" s="66">
        <v>68</v>
      </c>
      <c r="K53" s="66">
        <v>70</v>
      </c>
      <c r="L53" s="66">
        <v>70</v>
      </c>
      <c r="M53" s="66">
        <v>70</v>
      </c>
      <c r="N53" s="66">
        <v>70</v>
      </c>
      <c r="O53" s="66">
        <v>70</v>
      </c>
      <c r="P53" s="66">
        <v>70</v>
      </c>
      <c r="Q53" s="66">
        <v>70</v>
      </c>
      <c r="R53" s="66">
        <v>70</v>
      </c>
      <c r="S53" s="66">
        <v>70</v>
      </c>
      <c r="T53" s="66">
        <v>70</v>
      </c>
      <c r="U53" s="66">
        <v>70</v>
      </c>
      <c r="V53" s="66">
        <v>70</v>
      </c>
      <c r="W53" s="66">
        <v>70</v>
      </c>
      <c r="X53" s="66">
        <v>70</v>
      </c>
      <c r="Y53" s="66">
        <v>70</v>
      </c>
      <c r="Z53" s="66">
        <v>65</v>
      </c>
      <c r="AA53" s="66">
        <v>65</v>
      </c>
      <c r="AB53" s="66">
        <v>65</v>
      </c>
    </row>
    <row r="54" spans="1:28" x14ac:dyDescent="0.35">
      <c r="C54" s="30"/>
      <c r="D54" s="30" t="s">
        <v>92</v>
      </c>
      <c r="E54" s="66">
        <v>65</v>
      </c>
      <c r="F54" s="66">
        <v>65</v>
      </c>
      <c r="G54" s="66">
        <v>65</v>
      </c>
      <c r="H54" s="66">
        <v>65</v>
      </c>
      <c r="I54" s="66">
        <v>65</v>
      </c>
      <c r="J54" s="66">
        <v>65</v>
      </c>
      <c r="K54" s="66">
        <v>65</v>
      </c>
      <c r="L54" s="66">
        <v>65</v>
      </c>
      <c r="M54" s="66">
        <v>65</v>
      </c>
      <c r="N54" s="66">
        <v>65</v>
      </c>
      <c r="O54" s="66">
        <v>65</v>
      </c>
      <c r="P54" s="66">
        <v>65</v>
      </c>
      <c r="Q54" s="66">
        <v>65</v>
      </c>
      <c r="R54" s="66">
        <v>65</v>
      </c>
      <c r="S54" s="66">
        <v>65</v>
      </c>
      <c r="T54" s="66">
        <v>65</v>
      </c>
      <c r="U54" s="66">
        <v>65</v>
      </c>
      <c r="V54" s="66">
        <v>65</v>
      </c>
      <c r="W54" s="66">
        <v>65</v>
      </c>
      <c r="X54" s="66">
        <v>65</v>
      </c>
      <c r="Y54" s="66">
        <v>65</v>
      </c>
      <c r="Z54" s="66">
        <v>65</v>
      </c>
      <c r="AA54" s="66">
        <v>65</v>
      </c>
      <c r="AB54" s="66">
        <v>65</v>
      </c>
    </row>
    <row r="55" spans="1:28" x14ac:dyDescent="0.35">
      <c r="C55" s="30"/>
      <c r="D55" s="30" t="s">
        <v>93</v>
      </c>
      <c r="E55" s="66">
        <v>65</v>
      </c>
      <c r="F55" s="66">
        <v>65</v>
      </c>
      <c r="G55" s="66">
        <v>65</v>
      </c>
      <c r="H55" s="66">
        <v>65</v>
      </c>
      <c r="I55" s="66">
        <v>65</v>
      </c>
      <c r="J55" s="66">
        <v>65</v>
      </c>
      <c r="K55" s="66">
        <v>65</v>
      </c>
      <c r="L55" s="66">
        <v>65</v>
      </c>
      <c r="M55" s="66">
        <v>65</v>
      </c>
      <c r="N55" s="66">
        <v>65</v>
      </c>
      <c r="O55" s="66">
        <v>65</v>
      </c>
      <c r="P55" s="66">
        <v>65</v>
      </c>
      <c r="Q55" s="66">
        <v>65</v>
      </c>
      <c r="R55" s="66">
        <v>65</v>
      </c>
      <c r="S55" s="66">
        <v>65</v>
      </c>
      <c r="T55" s="66">
        <v>65</v>
      </c>
      <c r="U55" s="66">
        <v>65</v>
      </c>
      <c r="V55" s="66">
        <v>65</v>
      </c>
      <c r="W55" s="66">
        <v>65</v>
      </c>
      <c r="X55" s="66">
        <v>65</v>
      </c>
      <c r="Y55" s="66">
        <v>65</v>
      </c>
      <c r="Z55" s="66">
        <v>65</v>
      </c>
      <c r="AA55" s="66">
        <v>65</v>
      </c>
      <c r="AB55" s="66">
        <v>65</v>
      </c>
    </row>
    <row r="56" spans="1:28" x14ac:dyDescent="0.35">
      <c r="C56" s="30"/>
      <c r="D56" s="30" t="s">
        <v>94</v>
      </c>
      <c r="E56" s="66">
        <v>70</v>
      </c>
      <c r="F56" s="66">
        <v>70</v>
      </c>
      <c r="G56" s="66">
        <v>70</v>
      </c>
      <c r="H56" s="66">
        <v>70</v>
      </c>
      <c r="I56" s="66">
        <v>70</v>
      </c>
      <c r="J56" s="66">
        <v>70</v>
      </c>
      <c r="K56" s="66">
        <v>70</v>
      </c>
      <c r="L56" s="66">
        <v>70</v>
      </c>
      <c r="M56" s="66">
        <v>70</v>
      </c>
      <c r="N56" s="66">
        <v>70</v>
      </c>
      <c r="O56" s="66">
        <v>70</v>
      </c>
      <c r="P56" s="66">
        <v>70</v>
      </c>
      <c r="Q56" s="66">
        <v>70</v>
      </c>
      <c r="R56" s="66">
        <v>70</v>
      </c>
      <c r="S56" s="66">
        <v>70</v>
      </c>
      <c r="T56" s="66">
        <v>70</v>
      </c>
      <c r="U56" s="66">
        <v>70</v>
      </c>
      <c r="V56" s="66">
        <v>70</v>
      </c>
      <c r="W56" s="66">
        <v>70</v>
      </c>
      <c r="X56" s="66">
        <v>70</v>
      </c>
      <c r="Y56" s="66">
        <v>70</v>
      </c>
      <c r="Z56" s="66">
        <v>70</v>
      </c>
      <c r="AA56" s="66">
        <v>70</v>
      </c>
      <c r="AB56" s="66">
        <v>70</v>
      </c>
    </row>
    <row r="57" spans="1:28" x14ac:dyDescent="0.35">
      <c r="C57" s="30"/>
      <c r="D57" s="30" t="s">
        <v>95</v>
      </c>
      <c r="E57" s="66">
        <v>65</v>
      </c>
      <c r="F57" s="66">
        <v>65</v>
      </c>
      <c r="G57" s="66">
        <v>65</v>
      </c>
      <c r="H57" s="66">
        <v>65</v>
      </c>
      <c r="I57" s="66">
        <v>65</v>
      </c>
      <c r="J57" s="66">
        <v>65</v>
      </c>
      <c r="K57" s="66">
        <v>65</v>
      </c>
      <c r="L57" s="66">
        <v>65</v>
      </c>
      <c r="M57" s="66">
        <v>65</v>
      </c>
      <c r="N57" s="66">
        <v>65</v>
      </c>
      <c r="O57" s="66">
        <v>65</v>
      </c>
      <c r="P57" s="66">
        <v>65</v>
      </c>
      <c r="Q57" s="66">
        <v>65</v>
      </c>
      <c r="R57" s="66">
        <v>65</v>
      </c>
      <c r="S57" s="66">
        <v>65</v>
      </c>
      <c r="T57" s="66">
        <v>65</v>
      </c>
      <c r="U57" s="66">
        <v>65</v>
      </c>
      <c r="V57" s="66">
        <v>65</v>
      </c>
      <c r="W57" s="66">
        <v>65</v>
      </c>
      <c r="X57" s="66">
        <v>65</v>
      </c>
      <c r="Y57" s="66">
        <v>65</v>
      </c>
      <c r="Z57" s="66">
        <v>65</v>
      </c>
      <c r="AA57" s="66">
        <v>65</v>
      </c>
      <c r="AB57" s="66">
        <v>65</v>
      </c>
    </row>
    <row r="58" spans="1:28" x14ac:dyDescent="0.3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8" x14ac:dyDescent="0.35">
      <c r="A59" s="7" t="s">
        <v>131</v>
      </c>
      <c r="B59" s="7" t="s">
        <v>99</v>
      </c>
      <c r="C59" s="30" t="s">
        <v>125</v>
      </c>
      <c r="D59" s="30" t="s">
        <v>91</v>
      </c>
      <c r="E59" s="66">
        <v>80.06</v>
      </c>
      <c r="F59" s="66">
        <v>80.06</v>
      </c>
      <c r="G59" s="66">
        <v>80.06</v>
      </c>
      <c r="H59" s="66">
        <v>80.06</v>
      </c>
      <c r="I59" s="66">
        <v>80.06</v>
      </c>
      <c r="J59" s="66">
        <v>78</v>
      </c>
      <c r="K59" s="66">
        <v>75.2</v>
      </c>
      <c r="L59" s="66">
        <v>75.2</v>
      </c>
      <c r="M59" s="66">
        <v>75.2</v>
      </c>
      <c r="N59" s="66">
        <v>75.2</v>
      </c>
      <c r="O59" s="66">
        <v>75.2</v>
      </c>
      <c r="P59" s="66">
        <v>75.2</v>
      </c>
      <c r="Q59" s="66">
        <v>75.2</v>
      </c>
      <c r="R59" s="66">
        <v>75.2</v>
      </c>
      <c r="S59" s="66">
        <v>75.2</v>
      </c>
      <c r="T59" s="66">
        <v>75.2</v>
      </c>
      <c r="U59" s="66">
        <v>75.2</v>
      </c>
      <c r="V59" s="66">
        <v>75.2</v>
      </c>
      <c r="W59" s="66">
        <v>75.2</v>
      </c>
      <c r="X59" s="66">
        <v>75.2</v>
      </c>
      <c r="Y59" s="66">
        <v>75.2</v>
      </c>
      <c r="Z59" s="66">
        <v>80.06</v>
      </c>
      <c r="AA59" s="66">
        <v>80.06</v>
      </c>
      <c r="AB59" s="66">
        <v>80.06</v>
      </c>
    </row>
    <row r="60" spans="1:28" x14ac:dyDescent="0.35">
      <c r="C60" s="30"/>
      <c r="D60" s="30" t="s">
        <v>92</v>
      </c>
      <c r="E60" s="66">
        <v>80.06</v>
      </c>
      <c r="F60" s="66">
        <v>80.06</v>
      </c>
      <c r="G60" s="66">
        <v>80.06</v>
      </c>
      <c r="H60" s="66">
        <v>80.06</v>
      </c>
      <c r="I60" s="66">
        <v>80.06</v>
      </c>
      <c r="J60" s="66">
        <v>80.06</v>
      </c>
      <c r="K60" s="66">
        <v>80.06</v>
      </c>
      <c r="L60" s="66">
        <v>80.06</v>
      </c>
      <c r="M60" s="66">
        <v>80.06</v>
      </c>
      <c r="N60" s="66">
        <v>80.06</v>
      </c>
      <c r="O60" s="66">
        <v>80.06</v>
      </c>
      <c r="P60" s="66">
        <v>80.06</v>
      </c>
      <c r="Q60" s="66">
        <v>80.06</v>
      </c>
      <c r="R60" s="66">
        <v>80.06</v>
      </c>
      <c r="S60" s="66">
        <v>80.06</v>
      </c>
      <c r="T60" s="66">
        <v>80.06</v>
      </c>
      <c r="U60" s="66">
        <v>80.06</v>
      </c>
      <c r="V60" s="66">
        <v>80.06</v>
      </c>
      <c r="W60" s="66">
        <v>80.06</v>
      </c>
      <c r="X60" s="66">
        <v>80.06</v>
      </c>
      <c r="Y60" s="66">
        <v>80.06</v>
      </c>
      <c r="Z60" s="66">
        <v>80.06</v>
      </c>
      <c r="AA60" s="66">
        <v>80.06</v>
      </c>
      <c r="AB60" s="66">
        <v>80.06</v>
      </c>
    </row>
    <row r="61" spans="1:28" x14ac:dyDescent="0.35">
      <c r="C61" s="30"/>
      <c r="D61" s="30" t="s">
        <v>93</v>
      </c>
      <c r="E61" s="66">
        <v>80.06</v>
      </c>
      <c r="F61" s="66">
        <v>80.06</v>
      </c>
      <c r="G61" s="66">
        <v>80.06</v>
      </c>
      <c r="H61" s="66">
        <v>80.06</v>
      </c>
      <c r="I61" s="66">
        <v>80.06</v>
      </c>
      <c r="J61" s="66">
        <v>80.06</v>
      </c>
      <c r="K61" s="66">
        <v>80.06</v>
      </c>
      <c r="L61" s="66">
        <v>80.06</v>
      </c>
      <c r="M61" s="66">
        <v>80.06</v>
      </c>
      <c r="N61" s="66">
        <v>80.06</v>
      </c>
      <c r="O61" s="66">
        <v>80.06</v>
      </c>
      <c r="P61" s="66">
        <v>80.06</v>
      </c>
      <c r="Q61" s="66">
        <v>80.06</v>
      </c>
      <c r="R61" s="66">
        <v>80.06</v>
      </c>
      <c r="S61" s="66">
        <v>80.06</v>
      </c>
      <c r="T61" s="66">
        <v>80.06</v>
      </c>
      <c r="U61" s="66">
        <v>80.06</v>
      </c>
      <c r="V61" s="66">
        <v>80.06</v>
      </c>
      <c r="W61" s="66">
        <v>80.06</v>
      </c>
      <c r="X61" s="66">
        <v>80.06</v>
      </c>
      <c r="Y61" s="66">
        <v>80.06</v>
      </c>
      <c r="Z61" s="66">
        <v>80.06</v>
      </c>
      <c r="AA61" s="66">
        <v>80.06</v>
      </c>
      <c r="AB61" s="66">
        <v>80.06</v>
      </c>
    </row>
    <row r="62" spans="1:28" x14ac:dyDescent="0.35">
      <c r="C62" s="30"/>
      <c r="D62" s="30" t="s">
        <v>94</v>
      </c>
      <c r="E62" s="66">
        <v>80.06</v>
      </c>
      <c r="F62" s="66">
        <v>80.06</v>
      </c>
      <c r="G62" s="66">
        <v>80.06</v>
      </c>
      <c r="H62" s="66">
        <v>80.06</v>
      </c>
      <c r="I62" s="66">
        <v>80.06</v>
      </c>
      <c r="J62" s="66">
        <v>80.06</v>
      </c>
      <c r="K62" s="66">
        <v>80.06</v>
      </c>
      <c r="L62" s="66">
        <v>80.06</v>
      </c>
      <c r="M62" s="66">
        <v>80.06</v>
      </c>
      <c r="N62" s="66">
        <v>80.06</v>
      </c>
      <c r="O62" s="66">
        <v>80.06</v>
      </c>
      <c r="P62" s="66">
        <v>80.06</v>
      </c>
      <c r="Q62" s="66">
        <v>80.06</v>
      </c>
      <c r="R62" s="66">
        <v>80.06</v>
      </c>
      <c r="S62" s="66">
        <v>80.06</v>
      </c>
      <c r="T62" s="66">
        <v>80.06</v>
      </c>
      <c r="U62" s="66">
        <v>80.06</v>
      </c>
      <c r="V62" s="66">
        <v>80.06</v>
      </c>
      <c r="W62" s="66">
        <v>80.06</v>
      </c>
      <c r="X62" s="66">
        <v>80.06</v>
      </c>
      <c r="Y62" s="66">
        <v>80.06</v>
      </c>
      <c r="Z62" s="66">
        <v>80.06</v>
      </c>
      <c r="AA62" s="66">
        <v>80.06</v>
      </c>
      <c r="AB62" s="66">
        <v>80.06</v>
      </c>
    </row>
    <row r="63" spans="1:28" x14ac:dyDescent="0.35">
      <c r="C63" s="30"/>
      <c r="D63" s="30" t="s">
        <v>95</v>
      </c>
      <c r="E63" s="66">
        <v>75.2</v>
      </c>
      <c r="F63" s="66">
        <v>75.2</v>
      </c>
      <c r="G63" s="66">
        <v>75.2</v>
      </c>
      <c r="H63" s="66">
        <v>75.2</v>
      </c>
      <c r="I63" s="66">
        <v>75.2</v>
      </c>
      <c r="J63" s="66">
        <v>75.2</v>
      </c>
      <c r="K63" s="66">
        <v>75.2</v>
      </c>
      <c r="L63" s="66">
        <v>75.2</v>
      </c>
      <c r="M63" s="66">
        <v>75.2</v>
      </c>
      <c r="N63" s="66">
        <v>75.2</v>
      </c>
      <c r="O63" s="66">
        <v>75.2</v>
      </c>
      <c r="P63" s="66">
        <v>75.2</v>
      </c>
      <c r="Q63" s="66">
        <v>75.2</v>
      </c>
      <c r="R63" s="66">
        <v>75.2</v>
      </c>
      <c r="S63" s="66">
        <v>75.2</v>
      </c>
      <c r="T63" s="66">
        <v>75.2</v>
      </c>
      <c r="U63" s="66">
        <v>75.2</v>
      </c>
      <c r="V63" s="66">
        <v>75.2</v>
      </c>
      <c r="W63" s="66">
        <v>75.2</v>
      </c>
      <c r="X63" s="66">
        <v>75.2</v>
      </c>
      <c r="Y63" s="66">
        <v>75.2</v>
      </c>
      <c r="Z63" s="66">
        <v>75.2</v>
      </c>
      <c r="AA63" s="66">
        <v>75.2</v>
      </c>
      <c r="AB63" s="66">
        <v>75.2</v>
      </c>
    </row>
    <row r="64" spans="1:28" x14ac:dyDescent="0.35">
      <c r="B64" s="7" t="s">
        <v>99</v>
      </c>
      <c r="C64" s="30" t="s">
        <v>126</v>
      </c>
      <c r="D64" s="30" t="s">
        <v>91</v>
      </c>
      <c r="E64" s="66">
        <v>82</v>
      </c>
      <c r="F64" s="66">
        <v>82</v>
      </c>
      <c r="G64" s="66">
        <v>82</v>
      </c>
      <c r="H64" s="66">
        <v>82</v>
      </c>
      <c r="I64" s="66">
        <v>82</v>
      </c>
      <c r="J64" s="66">
        <v>82</v>
      </c>
      <c r="K64" s="66">
        <v>82</v>
      </c>
      <c r="L64" s="66">
        <v>82</v>
      </c>
      <c r="M64" s="66">
        <v>82</v>
      </c>
      <c r="N64" s="66">
        <v>82</v>
      </c>
      <c r="O64" s="66">
        <v>82</v>
      </c>
      <c r="P64" s="66">
        <v>82</v>
      </c>
      <c r="Q64" s="66">
        <v>82</v>
      </c>
      <c r="R64" s="66">
        <v>82</v>
      </c>
      <c r="S64" s="66">
        <v>82</v>
      </c>
      <c r="T64" s="66">
        <v>82</v>
      </c>
      <c r="U64" s="66">
        <v>82</v>
      </c>
      <c r="V64" s="66">
        <v>82</v>
      </c>
      <c r="W64" s="66">
        <v>82</v>
      </c>
      <c r="X64" s="66">
        <v>82</v>
      </c>
      <c r="Y64" s="66">
        <v>82</v>
      </c>
      <c r="Z64" s="66">
        <v>82</v>
      </c>
      <c r="AA64" s="66">
        <v>82</v>
      </c>
      <c r="AB64" s="66">
        <v>82</v>
      </c>
    </row>
    <row r="65" spans="1:28" x14ac:dyDescent="0.35">
      <c r="C65" s="30"/>
      <c r="D65" s="30" t="s">
        <v>92</v>
      </c>
      <c r="E65" s="66">
        <v>82</v>
      </c>
      <c r="F65" s="66">
        <v>82</v>
      </c>
      <c r="G65" s="66">
        <v>82</v>
      </c>
      <c r="H65" s="66">
        <v>82</v>
      </c>
      <c r="I65" s="66">
        <v>82</v>
      </c>
      <c r="J65" s="66">
        <v>82</v>
      </c>
      <c r="K65" s="66">
        <v>82</v>
      </c>
      <c r="L65" s="66">
        <v>82</v>
      </c>
      <c r="M65" s="66">
        <v>82</v>
      </c>
      <c r="N65" s="66">
        <v>82</v>
      </c>
      <c r="O65" s="66">
        <v>82</v>
      </c>
      <c r="P65" s="66">
        <v>82</v>
      </c>
      <c r="Q65" s="66">
        <v>82</v>
      </c>
      <c r="R65" s="66">
        <v>82</v>
      </c>
      <c r="S65" s="66">
        <v>82</v>
      </c>
      <c r="T65" s="66">
        <v>82</v>
      </c>
      <c r="U65" s="66">
        <v>82</v>
      </c>
      <c r="V65" s="66">
        <v>82</v>
      </c>
      <c r="W65" s="66">
        <v>82</v>
      </c>
      <c r="X65" s="66">
        <v>82</v>
      </c>
      <c r="Y65" s="66">
        <v>82</v>
      </c>
      <c r="Z65" s="66">
        <v>82</v>
      </c>
      <c r="AA65" s="66">
        <v>82</v>
      </c>
      <c r="AB65" s="66">
        <v>82</v>
      </c>
    </row>
    <row r="66" spans="1:28" x14ac:dyDescent="0.35">
      <c r="C66" s="30"/>
      <c r="D66" s="30" t="s">
        <v>93</v>
      </c>
      <c r="E66" s="66">
        <v>82</v>
      </c>
      <c r="F66" s="66">
        <v>82</v>
      </c>
      <c r="G66" s="66">
        <v>82</v>
      </c>
      <c r="H66" s="66">
        <v>82</v>
      </c>
      <c r="I66" s="66">
        <v>82</v>
      </c>
      <c r="J66" s="66">
        <v>82</v>
      </c>
      <c r="K66" s="66">
        <v>82</v>
      </c>
      <c r="L66" s="66">
        <v>82</v>
      </c>
      <c r="M66" s="66">
        <v>82</v>
      </c>
      <c r="N66" s="66">
        <v>82</v>
      </c>
      <c r="O66" s="66">
        <v>82</v>
      </c>
      <c r="P66" s="66">
        <v>82</v>
      </c>
      <c r="Q66" s="66">
        <v>82</v>
      </c>
      <c r="R66" s="66">
        <v>82</v>
      </c>
      <c r="S66" s="66">
        <v>82</v>
      </c>
      <c r="T66" s="66">
        <v>82</v>
      </c>
      <c r="U66" s="66">
        <v>82</v>
      </c>
      <c r="V66" s="66">
        <v>82</v>
      </c>
      <c r="W66" s="66">
        <v>82</v>
      </c>
      <c r="X66" s="66">
        <v>82</v>
      </c>
      <c r="Y66" s="66">
        <v>82</v>
      </c>
      <c r="Z66" s="66">
        <v>82</v>
      </c>
      <c r="AA66" s="66">
        <v>82</v>
      </c>
      <c r="AB66" s="66">
        <v>82</v>
      </c>
    </row>
    <row r="67" spans="1:28" x14ac:dyDescent="0.35">
      <c r="C67" s="30"/>
      <c r="D67" s="30" t="s">
        <v>94</v>
      </c>
      <c r="E67" s="66">
        <v>80.06</v>
      </c>
      <c r="F67" s="66">
        <v>80.06</v>
      </c>
      <c r="G67" s="66">
        <v>80.06</v>
      </c>
      <c r="H67" s="66">
        <v>80.06</v>
      </c>
      <c r="I67" s="66">
        <v>80.06</v>
      </c>
      <c r="J67" s="66">
        <v>80.06</v>
      </c>
      <c r="K67" s="66">
        <v>80.06</v>
      </c>
      <c r="L67" s="66">
        <v>80.06</v>
      </c>
      <c r="M67" s="66">
        <v>80.06</v>
      </c>
      <c r="N67" s="66">
        <v>80.06</v>
      </c>
      <c r="O67" s="66">
        <v>80.06</v>
      </c>
      <c r="P67" s="66">
        <v>80.06</v>
      </c>
      <c r="Q67" s="66">
        <v>80.06</v>
      </c>
      <c r="R67" s="66">
        <v>80.06</v>
      </c>
      <c r="S67" s="66">
        <v>80.06</v>
      </c>
      <c r="T67" s="66">
        <v>80.06</v>
      </c>
      <c r="U67" s="66">
        <v>80.06</v>
      </c>
      <c r="V67" s="66">
        <v>80.06</v>
      </c>
      <c r="W67" s="66">
        <v>80.06</v>
      </c>
      <c r="X67" s="66">
        <v>80.06</v>
      </c>
      <c r="Y67" s="66">
        <v>80.06</v>
      </c>
      <c r="Z67" s="66">
        <v>80.06</v>
      </c>
      <c r="AA67" s="66">
        <v>80.06</v>
      </c>
      <c r="AB67" s="66">
        <v>80.06</v>
      </c>
    </row>
    <row r="68" spans="1:28" x14ac:dyDescent="0.35">
      <c r="C68" s="30"/>
      <c r="D68" s="30" t="s">
        <v>95</v>
      </c>
      <c r="E68" s="66">
        <v>75.2</v>
      </c>
      <c r="F68" s="66">
        <v>75.2</v>
      </c>
      <c r="G68" s="66">
        <v>75.2</v>
      </c>
      <c r="H68" s="66">
        <v>75.2</v>
      </c>
      <c r="I68" s="66">
        <v>75.2</v>
      </c>
      <c r="J68" s="66">
        <v>75.2</v>
      </c>
      <c r="K68" s="66">
        <v>75.2</v>
      </c>
      <c r="L68" s="66">
        <v>75.2</v>
      </c>
      <c r="M68" s="66">
        <v>75.2</v>
      </c>
      <c r="N68" s="66">
        <v>75.2</v>
      </c>
      <c r="O68" s="66">
        <v>75.2</v>
      </c>
      <c r="P68" s="66">
        <v>75.2</v>
      </c>
      <c r="Q68" s="66">
        <v>75.2</v>
      </c>
      <c r="R68" s="66">
        <v>75.2</v>
      </c>
      <c r="S68" s="66">
        <v>75.2</v>
      </c>
      <c r="T68" s="66">
        <v>75.2</v>
      </c>
      <c r="U68" s="66">
        <v>75.2</v>
      </c>
      <c r="V68" s="66">
        <v>75.2</v>
      </c>
      <c r="W68" s="66">
        <v>75.2</v>
      </c>
      <c r="X68" s="66">
        <v>75.2</v>
      </c>
      <c r="Y68" s="66">
        <v>75.2</v>
      </c>
      <c r="Z68" s="66">
        <v>75.2</v>
      </c>
      <c r="AA68" s="66">
        <v>75.2</v>
      </c>
      <c r="AB68" s="66">
        <v>75.2</v>
      </c>
    </row>
    <row r="69" spans="1:28" x14ac:dyDescent="0.35"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</row>
    <row r="70" spans="1:28" x14ac:dyDescent="0.35">
      <c r="A70" s="7" t="s">
        <v>132</v>
      </c>
      <c r="B70" t="s">
        <v>133</v>
      </c>
      <c r="C70" s="30" t="s">
        <v>125</v>
      </c>
      <c r="D70" s="30" t="s">
        <v>91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1</v>
      </c>
      <c r="M70" s="30">
        <v>1</v>
      </c>
      <c r="N70" s="30">
        <v>1</v>
      </c>
      <c r="O70" s="30">
        <v>1</v>
      </c>
      <c r="P70" s="30">
        <v>1</v>
      </c>
      <c r="Q70" s="30">
        <v>1</v>
      </c>
      <c r="R70" s="30">
        <v>1</v>
      </c>
      <c r="S70" s="30">
        <v>1</v>
      </c>
      <c r="T70" s="30">
        <v>1</v>
      </c>
      <c r="U70" s="30">
        <v>1</v>
      </c>
      <c r="V70" s="30">
        <v>1</v>
      </c>
      <c r="W70" s="30">
        <v>1</v>
      </c>
      <c r="X70" s="30">
        <v>1</v>
      </c>
      <c r="Y70" s="30">
        <v>1</v>
      </c>
      <c r="Z70" s="30">
        <v>0</v>
      </c>
      <c r="AA70" s="30">
        <v>0</v>
      </c>
      <c r="AB70" s="30">
        <v>0</v>
      </c>
    </row>
    <row r="71" spans="1:28" x14ac:dyDescent="0.35">
      <c r="C71" s="30"/>
      <c r="D71" s="30" t="s">
        <v>92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</row>
    <row r="72" spans="1:28" x14ac:dyDescent="0.35">
      <c r="C72" s="30"/>
      <c r="D72" s="30" t="s">
        <v>93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</row>
    <row r="73" spans="1:28" x14ac:dyDescent="0.35">
      <c r="C73" s="30"/>
      <c r="D73" s="30" t="s">
        <v>94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0</v>
      </c>
      <c r="AA73" s="30">
        <v>0</v>
      </c>
      <c r="AB73" s="30">
        <v>0</v>
      </c>
    </row>
    <row r="74" spans="1:28" x14ac:dyDescent="0.35">
      <c r="C74" s="30"/>
      <c r="D74" s="30" t="s">
        <v>95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0</v>
      </c>
      <c r="AA74" s="30">
        <v>0</v>
      </c>
      <c r="AB74" s="30">
        <v>0</v>
      </c>
    </row>
    <row r="75" spans="1:28" x14ac:dyDescent="0.35">
      <c r="B75" t="s">
        <v>133</v>
      </c>
      <c r="C75" s="30" t="s">
        <v>126</v>
      </c>
      <c r="D75" s="30" t="s">
        <v>91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</row>
    <row r="76" spans="1:28" x14ac:dyDescent="0.35">
      <c r="C76" s="30"/>
      <c r="D76" s="30" t="s">
        <v>92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</row>
    <row r="77" spans="1:28" x14ac:dyDescent="0.35">
      <c r="C77" s="30"/>
      <c r="D77" s="30" t="s">
        <v>93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</row>
    <row r="78" spans="1:28" x14ac:dyDescent="0.35">
      <c r="C78" s="30"/>
      <c r="D78" s="30" t="s">
        <v>94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1</v>
      </c>
      <c r="M78" s="30">
        <v>1</v>
      </c>
      <c r="N78" s="30">
        <v>1</v>
      </c>
      <c r="O78" s="30">
        <v>1</v>
      </c>
      <c r="P78" s="30">
        <v>1</v>
      </c>
      <c r="Q78" s="30">
        <v>1</v>
      </c>
      <c r="R78" s="30">
        <v>1</v>
      </c>
      <c r="S78" s="30">
        <v>1</v>
      </c>
      <c r="T78" s="30">
        <v>1</v>
      </c>
      <c r="U78" s="30">
        <v>1</v>
      </c>
      <c r="V78" s="30">
        <v>1</v>
      </c>
      <c r="W78" s="30">
        <v>1</v>
      </c>
      <c r="X78" s="30">
        <v>1</v>
      </c>
      <c r="Y78" s="30">
        <v>1</v>
      </c>
      <c r="Z78" s="30">
        <v>0</v>
      </c>
      <c r="AA78" s="30">
        <v>0</v>
      </c>
      <c r="AB78" s="30">
        <v>0</v>
      </c>
    </row>
    <row r="79" spans="1:28" x14ac:dyDescent="0.35">
      <c r="C79" s="30"/>
      <c r="D79" s="30" t="s">
        <v>95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1</v>
      </c>
      <c r="M79" s="30">
        <v>1</v>
      </c>
      <c r="N79" s="30">
        <v>1</v>
      </c>
      <c r="O79" s="30">
        <v>1</v>
      </c>
      <c r="P79" s="30">
        <v>1</v>
      </c>
      <c r="Q79" s="30">
        <v>1</v>
      </c>
      <c r="R79" s="30">
        <v>1</v>
      </c>
      <c r="S79" s="30">
        <v>1</v>
      </c>
      <c r="T79" s="30">
        <v>1</v>
      </c>
      <c r="U79" s="30">
        <v>1</v>
      </c>
      <c r="V79" s="30">
        <v>1</v>
      </c>
      <c r="W79" s="30">
        <v>1</v>
      </c>
      <c r="X79" s="30">
        <v>1</v>
      </c>
      <c r="Y79" s="30">
        <v>1</v>
      </c>
      <c r="Z79" s="30">
        <v>0</v>
      </c>
      <c r="AA79" s="30">
        <v>0</v>
      </c>
      <c r="AB79" s="30">
        <v>0</v>
      </c>
    </row>
    <row r="80" spans="1:28" x14ac:dyDescent="0.35">
      <c r="A80" s="30" t="s">
        <v>104</v>
      </c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</row>
    <row r="81" spans="1:28" x14ac:dyDescent="0.35">
      <c r="A81" s="7" t="s">
        <v>134</v>
      </c>
      <c r="B81" t="s">
        <v>133</v>
      </c>
      <c r="C81" s="30" t="s">
        <v>125</v>
      </c>
      <c r="D81" s="30" t="s">
        <v>91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1</v>
      </c>
      <c r="N81" s="30">
        <v>1</v>
      </c>
      <c r="O81" s="30">
        <v>1</v>
      </c>
      <c r="P81" s="30">
        <v>1</v>
      </c>
      <c r="Q81" s="30">
        <v>1</v>
      </c>
      <c r="R81" s="30">
        <v>1</v>
      </c>
      <c r="S81" s="30">
        <v>1</v>
      </c>
      <c r="T81" s="30">
        <v>1</v>
      </c>
      <c r="U81" s="30">
        <v>1</v>
      </c>
      <c r="V81" s="30">
        <v>1</v>
      </c>
      <c r="W81" s="30">
        <v>1</v>
      </c>
      <c r="X81" s="30">
        <v>1</v>
      </c>
      <c r="Y81" s="30">
        <v>1</v>
      </c>
      <c r="Z81" s="30">
        <v>0</v>
      </c>
      <c r="AA81" s="30">
        <v>0</v>
      </c>
      <c r="AB81" s="30">
        <v>0</v>
      </c>
    </row>
    <row r="82" spans="1:28" x14ac:dyDescent="0.35">
      <c r="C82" s="30"/>
      <c r="D82" s="30" t="s">
        <v>92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</row>
    <row r="83" spans="1:28" x14ac:dyDescent="0.35">
      <c r="C83" s="30"/>
      <c r="D83" s="30" t="s">
        <v>93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</row>
    <row r="84" spans="1:28" x14ac:dyDescent="0.35">
      <c r="C84" s="30"/>
      <c r="D84" s="30" t="s">
        <v>94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1</v>
      </c>
      <c r="N84" s="30">
        <v>1</v>
      </c>
      <c r="O84" s="30">
        <v>1</v>
      </c>
      <c r="P84" s="30">
        <v>1</v>
      </c>
      <c r="Q84" s="30">
        <v>1</v>
      </c>
      <c r="R84" s="30">
        <v>1</v>
      </c>
      <c r="S84" s="30">
        <v>1</v>
      </c>
      <c r="T84" s="30">
        <v>1</v>
      </c>
      <c r="U84" s="30">
        <v>1</v>
      </c>
      <c r="V84" s="30">
        <v>1</v>
      </c>
      <c r="W84" s="30">
        <v>1</v>
      </c>
      <c r="X84" s="30">
        <v>1</v>
      </c>
      <c r="Y84" s="30">
        <v>1</v>
      </c>
      <c r="Z84" s="30">
        <v>0</v>
      </c>
      <c r="AA84" s="30">
        <v>0</v>
      </c>
      <c r="AB84" s="30">
        <v>0</v>
      </c>
    </row>
    <row r="85" spans="1:28" x14ac:dyDescent="0.35">
      <c r="C85" s="30"/>
      <c r="D85" s="30" t="s">
        <v>95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1</v>
      </c>
      <c r="N85" s="30">
        <v>1</v>
      </c>
      <c r="O85" s="30">
        <v>1</v>
      </c>
      <c r="P85" s="30">
        <v>1</v>
      </c>
      <c r="Q85" s="30">
        <v>1</v>
      </c>
      <c r="R85" s="30">
        <v>1</v>
      </c>
      <c r="S85" s="30">
        <v>1</v>
      </c>
      <c r="T85" s="30">
        <v>1</v>
      </c>
      <c r="U85" s="30">
        <v>1</v>
      </c>
      <c r="V85" s="30">
        <v>1</v>
      </c>
      <c r="W85" s="30">
        <v>1</v>
      </c>
      <c r="X85" s="30">
        <v>1</v>
      </c>
      <c r="Y85" s="30">
        <v>1</v>
      </c>
      <c r="Z85" s="30">
        <v>0</v>
      </c>
      <c r="AA85" s="30">
        <v>0</v>
      </c>
      <c r="AB85" s="30">
        <v>0</v>
      </c>
    </row>
    <row r="86" spans="1:28" x14ac:dyDescent="0.35">
      <c r="B86" t="s">
        <v>133</v>
      </c>
      <c r="C86" s="30" t="s">
        <v>126</v>
      </c>
      <c r="D86" s="30" t="s">
        <v>91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</row>
    <row r="87" spans="1:28" x14ac:dyDescent="0.35">
      <c r="C87" s="30"/>
      <c r="D87" s="30" t="s">
        <v>92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</row>
    <row r="88" spans="1:28" x14ac:dyDescent="0.35">
      <c r="C88" s="30"/>
      <c r="D88" s="30" t="s">
        <v>93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</row>
    <row r="89" spans="1:28" x14ac:dyDescent="0.35">
      <c r="C89" s="30"/>
      <c r="D89" s="30" t="s">
        <v>94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1</v>
      </c>
      <c r="N89" s="30">
        <v>1</v>
      </c>
      <c r="O89" s="30">
        <v>1</v>
      </c>
      <c r="P89" s="30">
        <v>1</v>
      </c>
      <c r="Q89" s="30">
        <v>1</v>
      </c>
      <c r="R89" s="30">
        <v>1</v>
      </c>
      <c r="S89" s="30">
        <v>1</v>
      </c>
      <c r="T89" s="30">
        <v>1</v>
      </c>
      <c r="U89" s="30">
        <v>1</v>
      </c>
      <c r="V89" s="30">
        <v>1</v>
      </c>
      <c r="W89" s="30">
        <v>1</v>
      </c>
      <c r="X89" s="30">
        <v>1</v>
      </c>
      <c r="Y89" s="30">
        <v>1</v>
      </c>
      <c r="Z89" s="30">
        <v>0</v>
      </c>
      <c r="AA89" s="30">
        <v>0</v>
      </c>
      <c r="AB89" s="30">
        <v>0</v>
      </c>
    </row>
    <row r="90" spans="1:28" x14ac:dyDescent="0.35">
      <c r="C90" s="30"/>
      <c r="D90" s="30" t="s">
        <v>95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1</v>
      </c>
      <c r="N90" s="30">
        <v>1</v>
      </c>
      <c r="O90" s="30">
        <v>1</v>
      </c>
      <c r="P90" s="30">
        <v>1</v>
      </c>
      <c r="Q90" s="30">
        <v>1</v>
      </c>
      <c r="R90" s="30">
        <v>1</v>
      </c>
      <c r="S90" s="30">
        <v>1</v>
      </c>
      <c r="T90" s="30">
        <v>1</v>
      </c>
      <c r="U90" s="30">
        <v>1</v>
      </c>
      <c r="V90" s="30">
        <v>1</v>
      </c>
      <c r="W90" s="30">
        <v>1</v>
      </c>
      <c r="X90" s="30">
        <v>1</v>
      </c>
      <c r="Y90" s="30">
        <v>1</v>
      </c>
      <c r="Z90" s="30">
        <v>0</v>
      </c>
      <c r="AA90" s="30">
        <v>0</v>
      </c>
      <c r="AB90" s="30">
        <v>0</v>
      </c>
    </row>
    <row r="91" spans="1:28" x14ac:dyDescent="0.35"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</row>
    <row r="92" spans="1:28" x14ac:dyDescent="0.35">
      <c r="A92" s="7" t="s">
        <v>135</v>
      </c>
      <c r="B92" t="s">
        <v>89</v>
      </c>
      <c r="C92" s="30" t="s">
        <v>125</v>
      </c>
      <c r="D92" s="30" t="s">
        <v>91</v>
      </c>
      <c r="E92" s="30">
        <v>1</v>
      </c>
      <c r="F92" s="30">
        <v>1</v>
      </c>
      <c r="G92" s="30">
        <v>1</v>
      </c>
      <c r="H92" s="30">
        <v>1</v>
      </c>
      <c r="I92" s="30">
        <v>1</v>
      </c>
      <c r="J92" s="30">
        <v>1</v>
      </c>
      <c r="K92" s="30">
        <v>1</v>
      </c>
      <c r="L92" s="30">
        <v>0.25</v>
      </c>
      <c r="M92" s="30">
        <v>0.25</v>
      </c>
      <c r="N92" s="30">
        <v>0.25</v>
      </c>
      <c r="O92" s="30">
        <v>0.25</v>
      </c>
      <c r="P92" s="30">
        <v>0.25</v>
      </c>
      <c r="Q92" s="30">
        <v>0.25</v>
      </c>
      <c r="R92" s="30">
        <v>0.25</v>
      </c>
      <c r="S92" s="30">
        <v>0.25</v>
      </c>
      <c r="T92" s="30">
        <v>0.25</v>
      </c>
      <c r="U92" s="30">
        <v>0.25</v>
      </c>
      <c r="V92" s="30">
        <v>0.25</v>
      </c>
      <c r="W92" s="30">
        <v>0.25</v>
      </c>
      <c r="X92" s="30">
        <v>0.25</v>
      </c>
      <c r="Y92" s="30">
        <v>0.25</v>
      </c>
      <c r="Z92" s="30">
        <v>1</v>
      </c>
      <c r="AA92" s="30">
        <v>1</v>
      </c>
      <c r="AB92" s="30">
        <v>1</v>
      </c>
    </row>
    <row r="93" spans="1:28" x14ac:dyDescent="0.35">
      <c r="C93" s="30"/>
      <c r="D93" s="30" t="s">
        <v>92</v>
      </c>
      <c r="E93" s="30">
        <v>1</v>
      </c>
      <c r="F93" s="30">
        <v>1</v>
      </c>
      <c r="G93" s="30">
        <v>1</v>
      </c>
      <c r="H93" s="30">
        <v>1</v>
      </c>
      <c r="I93" s="30">
        <v>1</v>
      </c>
      <c r="J93" s="30">
        <v>1</v>
      </c>
      <c r="K93" s="30">
        <v>1</v>
      </c>
      <c r="L93" s="30">
        <v>1</v>
      </c>
      <c r="M93" s="30">
        <v>1</v>
      </c>
      <c r="N93" s="30">
        <v>1</v>
      </c>
      <c r="O93" s="30">
        <v>1</v>
      </c>
      <c r="P93" s="30">
        <v>1</v>
      </c>
      <c r="Q93" s="30">
        <v>1</v>
      </c>
      <c r="R93" s="30">
        <v>1</v>
      </c>
      <c r="S93" s="30">
        <v>1</v>
      </c>
      <c r="T93" s="30">
        <v>1</v>
      </c>
      <c r="U93" s="30">
        <v>1</v>
      </c>
      <c r="V93" s="30">
        <v>1</v>
      </c>
      <c r="W93" s="30">
        <v>1</v>
      </c>
      <c r="X93" s="30">
        <v>1</v>
      </c>
      <c r="Y93" s="30">
        <v>1</v>
      </c>
      <c r="Z93" s="30">
        <v>1</v>
      </c>
      <c r="AA93" s="30">
        <v>1</v>
      </c>
      <c r="AB93" s="30">
        <v>1</v>
      </c>
    </row>
    <row r="94" spans="1:28" x14ac:dyDescent="0.35">
      <c r="C94" s="30"/>
      <c r="D94" s="30" t="s">
        <v>93</v>
      </c>
      <c r="E94" s="30">
        <v>1</v>
      </c>
      <c r="F94" s="30">
        <v>1</v>
      </c>
      <c r="G94" s="30">
        <v>1</v>
      </c>
      <c r="H94" s="30">
        <v>1</v>
      </c>
      <c r="I94" s="30">
        <v>1</v>
      </c>
      <c r="J94" s="30">
        <v>1</v>
      </c>
      <c r="K94" s="30">
        <v>1</v>
      </c>
      <c r="L94" s="30">
        <v>1</v>
      </c>
      <c r="M94" s="30">
        <v>1</v>
      </c>
      <c r="N94" s="30">
        <v>1</v>
      </c>
      <c r="O94" s="30">
        <v>1</v>
      </c>
      <c r="P94" s="30">
        <v>1</v>
      </c>
      <c r="Q94" s="30">
        <v>1</v>
      </c>
      <c r="R94" s="30">
        <v>1</v>
      </c>
      <c r="S94" s="30">
        <v>1</v>
      </c>
      <c r="T94" s="30">
        <v>1</v>
      </c>
      <c r="U94" s="30">
        <v>1</v>
      </c>
      <c r="V94" s="30">
        <v>1</v>
      </c>
      <c r="W94" s="30">
        <v>1</v>
      </c>
      <c r="X94" s="30">
        <v>1</v>
      </c>
      <c r="Y94" s="30">
        <v>1</v>
      </c>
      <c r="Z94" s="30">
        <v>1</v>
      </c>
      <c r="AA94" s="30">
        <v>1</v>
      </c>
      <c r="AB94" s="30">
        <v>1</v>
      </c>
    </row>
    <row r="95" spans="1:28" x14ac:dyDescent="0.35">
      <c r="C95" s="30"/>
      <c r="D95" s="30" t="s">
        <v>94</v>
      </c>
      <c r="E95" s="30">
        <v>1</v>
      </c>
      <c r="F95" s="30">
        <v>1</v>
      </c>
      <c r="G95" s="30">
        <v>1</v>
      </c>
      <c r="H95" s="30">
        <v>1</v>
      </c>
      <c r="I95" s="30">
        <v>1</v>
      </c>
      <c r="J95" s="30">
        <v>1</v>
      </c>
      <c r="K95" s="30">
        <v>1</v>
      </c>
      <c r="L95" s="30">
        <v>1</v>
      </c>
      <c r="M95" s="30">
        <v>1</v>
      </c>
      <c r="N95" s="30">
        <v>1</v>
      </c>
      <c r="O95" s="30">
        <v>1</v>
      </c>
      <c r="P95" s="30">
        <v>1</v>
      </c>
      <c r="Q95" s="30">
        <v>1</v>
      </c>
      <c r="R95" s="30">
        <v>1</v>
      </c>
      <c r="S95" s="30">
        <v>1</v>
      </c>
      <c r="T95" s="30">
        <v>1</v>
      </c>
      <c r="U95" s="30">
        <v>1</v>
      </c>
      <c r="V95" s="30">
        <v>1</v>
      </c>
      <c r="W95" s="30">
        <v>1</v>
      </c>
      <c r="X95" s="30">
        <v>1</v>
      </c>
      <c r="Y95" s="30">
        <v>1</v>
      </c>
      <c r="Z95" s="30">
        <v>1</v>
      </c>
      <c r="AA95" s="30">
        <v>1</v>
      </c>
      <c r="AB95" s="30">
        <v>1</v>
      </c>
    </row>
    <row r="96" spans="1:28" x14ac:dyDescent="0.35">
      <c r="C96" s="30"/>
      <c r="D96" s="30" t="s">
        <v>95</v>
      </c>
      <c r="E96" s="30">
        <v>1</v>
      </c>
      <c r="F96" s="30">
        <v>1</v>
      </c>
      <c r="G96" s="30">
        <v>1</v>
      </c>
      <c r="H96" s="30">
        <v>1</v>
      </c>
      <c r="I96" s="30">
        <v>1</v>
      </c>
      <c r="J96" s="30">
        <v>1</v>
      </c>
      <c r="K96" s="30">
        <v>1</v>
      </c>
      <c r="L96" s="30">
        <v>1</v>
      </c>
      <c r="M96" s="30">
        <v>1</v>
      </c>
      <c r="N96" s="30">
        <v>1</v>
      </c>
      <c r="O96" s="30">
        <v>1</v>
      </c>
      <c r="P96" s="30">
        <v>1</v>
      </c>
      <c r="Q96" s="30">
        <v>1</v>
      </c>
      <c r="R96" s="30">
        <v>1</v>
      </c>
      <c r="S96" s="30">
        <v>1</v>
      </c>
      <c r="T96" s="30">
        <v>1</v>
      </c>
      <c r="U96" s="30">
        <v>1</v>
      </c>
      <c r="V96" s="30">
        <v>1</v>
      </c>
      <c r="W96" s="30">
        <v>1</v>
      </c>
      <c r="X96" s="30">
        <v>1</v>
      </c>
      <c r="Y96" s="30">
        <v>1</v>
      </c>
      <c r="Z96" s="30">
        <v>1</v>
      </c>
      <c r="AA96" s="30">
        <v>1</v>
      </c>
      <c r="AB96" s="30">
        <v>1</v>
      </c>
    </row>
    <row r="97" spans="2:28" x14ac:dyDescent="0.35">
      <c r="B97" t="s">
        <v>89</v>
      </c>
      <c r="C97" s="30" t="s">
        <v>126</v>
      </c>
      <c r="D97" s="30" t="s">
        <v>91</v>
      </c>
      <c r="E97" s="30">
        <v>1</v>
      </c>
      <c r="F97" s="30">
        <v>1</v>
      </c>
      <c r="G97" s="30">
        <v>1</v>
      </c>
      <c r="H97" s="30">
        <v>1</v>
      </c>
      <c r="I97" s="30">
        <v>1</v>
      </c>
      <c r="J97" s="30">
        <v>1</v>
      </c>
      <c r="K97" s="30">
        <v>1</v>
      </c>
      <c r="L97" s="30">
        <v>1</v>
      </c>
      <c r="M97" s="30">
        <v>1</v>
      </c>
      <c r="N97" s="30">
        <v>1</v>
      </c>
      <c r="O97" s="30">
        <v>1</v>
      </c>
      <c r="P97" s="30">
        <v>1</v>
      </c>
      <c r="Q97" s="30">
        <v>1</v>
      </c>
      <c r="R97" s="30">
        <v>1</v>
      </c>
      <c r="S97" s="30">
        <v>1</v>
      </c>
      <c r="T97" s="30">
        <v>1</v>
      </c>
      <c r="U97" s="30">
        <v>1</v>
      </c>
      <c r="V97" s="30">
        <v>1</v>
      </c>
      <c r="W97" s="30">
        <v>1</v>
      </c>
      <c r="X97" s="30">
        <v>1</v>
      </c>
      <c r="Y97" s="30">
        <v>1</v>
      </c>
      <c r="Z97" s="30">
        <v>1</v>
      </c>
      <c r="AA97" s="30">
        <v>1</v>
      </c>
      <c r="AB97" s="30">
        <v>1</v>
      </c>
    </row>
    <row r="98" spans="2:28" x14ac:dyDescent="0.35">
      <c r="C98" s="30"/>
      <c r="D98" s="30" t="s">
        <v>92</v>
      </c>
      <c r="E98" s="30">
        <v>1</v>
      </c>
      <c r="F98" s="30">
        <v>1</v>
      </c>
      <c r="G98" s="30">
        <v>1</v>
      </c>
      <c r="H98" s="30">
        <v>1</v>
      </c>
      <c r="I98" s="30">
        <v>1</v>
      </c>
      <c r="J98" s="30">
        <v>1</v>
      </c>
      <c r="K98" s="30">
        <v>1</v>
      </c>
      <c r="L98" s="30">
        <v>1</v>
      </c>
      <c r="M98" s="30">
        <v>1</v>
      </c>
      <c r="N98" s="30">
        <v>1</v>
      </c>
      <c r="O98" s="30">
        <v>1</v>
      </c>
      <c r="P98" s="30">
        <v>1</v>
      </c>
      <c r="Q98" s="30">
        <v>1</v>
      </c>
      <c r="R98" s="30">
        <v>1</v>
      </c>
      <c r="S98" s="30">
        <v>1</v>
      </c>
      <c r="T98" s="30">
        <v>1</v>
      </c>
      <c r="U98" s="30">
        <v>1</v>
      </c>
      <c r="V98" s="30">
        <v>1</v>
      </c>
      <c r="W98" s="30">
        <v>1</v>
      </c>
      <c r="X98" s="30">
        <v>1</v>
      </c>
      <c r="Y98" s="30">
        <v>1</v>
      </c>
      <c r="Z98" s="30">
        <v>1</v>
      </c>
      <c r="AA98" s="30">
        <v>1</v>
      </c>
      <c r="AB98" s="30">
        <v>1</v>
      </c>
    </row>
    <row r="99" spans="2:28" x14ac:dyDescent="0.35">
      <c r="C99" s="30"/>
      <c r="D99" s="30" t="s">
        <v>93</v>
      </c>
      <c r="E99" s="30">
        <v>1</v>
      </c>
      <c r="F99" s="30">
        <v>1</v>
      </c>
      <c r="G99" s="30">
        <v>1</v>
      </c>
      <c r="H99" s="30">
        <v>1</v>
      </c>
      <c r="I99" s="30">
        <v>1</v>
      </c>
      <c r="J99" s="30">
        <v>1</v>
      </c>
      <c r="K99" s="30">
        <v>1</v>
      </c>
      <c r="L99" s="30">
        <v>1</v>
      </c>
      <c r="M99" s="30">
        <v>1</v>
      </c>
      <c r="N99" s="30">
        <v>1</v>
      </c>
      <c r="O99" s="30">
        <v>1</v>
      </c>
      <c r="P99" s="30">
        <v>1</v>
      </c>
      <c r="Q99" s="30">
        <v>1</v>
      </c>
      <c r="R99" s="30">
        <v>1</v>
      </c>
      <c r="S99" s="30">
        <v>1</v>
      </c>
      <c r="T99" s="30">
        <v>1</v>
      </c>
      <c r="U99" s="30">
        <v>1</v>
      </c>
      <c r="V99" s="30">
        <v>1</v>
      </c>
      <c r="W99" s="30">
        <v>1</v>
      </c>
      <c r="X99" s="30">
        <v>1</v>
      </c>
      <c r="Y99" s="30">
        <v>1</v>
      </c>
      <c r="Z99" s="30">
        <v>1</v>
      </c>
      <c r="AA99" s="30">
        <v>1</v>
      </c>
      <c r="AB99" s="30">
        <v>1</v>
      </c>
    </row>
    <row r="100" spans="2:28" x14ac:dyDescent="0.35">
      <c r="C100" s="30"/>
      <c r="D100" s="30" t="s">
        <v>94</v>
      </c>
      <c r="E100" s="30">
        <v>1</v>
      </c>
      <c r="F100" s="30">
        <v>1</v>
      </c>
      <c r="G100" s="30">
        <v>1</v>
      </c>
      <c r="H100" s="30">
        <v>1</v>
      </c>
      <c r="I100" s="30">
        <v>1</v>
      </c>
      <c r="J100" s="30">
        <v>1</v>
      </c>
      <c r="K100" s="30">
        <v>1</v>
      </c>
      <c r="L100" s="30">
        <v>1</v>
      </c>
      <c r="M100" s="30">
        <v>1</v>
      </c>
      <c r="N100" s="30">
        <v>1</v>
      </c>
      <c r="O100" s="30">
        <v>1</v>
      </c>
      <c r="P100" s="30">
        <v>1</v>
      </c>
      <c r="Q100" s="30">
        <v>1</v>
      </c>
      <c r="R100" s="30">
        <v>1</v>
      </c>
      <c r="S100" s="30">
        <v>1</v>
      </c>
      <c r="T100" s="30">
        <v>1</v>
      </c>
      <c r="U100" s="30">
        <v>1</v>
      </c>
      <c r="V100" s="30">
        <v>1</v>
      </c>
      <c r="W100" s="30">
        <v>1</v>
      </c>
      <c r="X100" s="30">
        <v>1</v>
      </c>
      <c r="Y100" s="30">
        <v>1</v>
      </c>
      <c r="Z100" s="30">
        <v>1</v>
      </c>
      <c r="AA100" s="30">
        <v>1</v>
      </c>
      <c r="AB100" s="30">
        <v>1</v>
      </c>
    </row>
    <row r="101" spans="2:28" x14ac:dyDescent="0.35">
      <c r="C101" s="30"/>
      <c r="D101" s="30" t="s">
        <v>95</v>
      </c>
      <c r="E101" s="30">
        <v>1</v>
      </c>
      <c r="F101" s="30">
        <v>1</v>
      </c>
      <c r="G101" s="30">
        <v>1</v>
      </c>
      <c r="H101" s="30">
        <v>1</v>
      </c>
      <c r="I101" s="30">
        <v>1</v>
      </c>
      <c r="J101" s="30">
        <v>1</v>
      </c>
      <c r="K101" s="30">
        <v>1</v>
      </c>
      <c r="L101" s="30">
        <v>1</v>
      </c>
      <c r="M101" s="30">
        <v>1</v>
      </c>
      <c r="N101" s="30">
        <v>1</v>
      </c>
      <c r="O101" s="30">
        <v>1</v>
      </c>
      <c r="P101" s="30">
        <v>1</v>
      </c>
      <c r="Q101" s="30">
        <v>1</v>
      </c>
      <c r="R101" s="30">
        <v>1</v>
      </c>
      <c r="S101" s="30">
        <v>1</v>
      </c>
      <c r="T101" s="30">
        <v>1</v>
      </c>
      <c r="U101" s="30">
        <v>1</v>
      </c>
      <c r="V101" s="30">
        <v>1</v>
      </c>
      <c r="W101" s="30">
        <v>1</v>
      </c>
      <c r="X101" s="30">
        <v>1</v>
      </c>
      <c r="Y101" s="30">
        <v>1</v>
      </c>
      <c r="Z101" s="30">
        <v>1</v>
      </c>
      <c r="AA101" s="30">
        <v>1</v>
      </c>
      <c r="AB101" s="30">
        <v>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DFBD61EF9C642AA4622CA6DB768FE" ma:contentTypeVersion="14" ma:contentTypeDescription="Create a new document." ma:contentTypeScope="" ma:versionID="f533462d72eb56123eab43ad589a0001">
  <xsd:schema xmlns:xsd="http://www.w3.org/2001/XMLSchema" xmlns:xs="http://www.w3.org/2001/XMLSchema" xmlns:p="http://schemas.microsoft.com/office/2006/metadata/properties" xmlns:ns2="dcba3501-0dec-4586-930d-1feaeb7d0adb" xmlns:ns3="09128973-b323-41c0-aeea-9fac2b07c170" targetNamespace="http://schemas.microsoft.com/office/2006/metadata/properties" ma:root="true" ma:fieldsID="d353de9b8e4ec3cbc8509cff14098269" ns2:_="" ns3:_="">
    <xsd:import namespace="dcba3501-0dec-4586-930d-1feaeb7d0adb"/>
    <xsd:import namespace="09128973-b323-41c0-aeea-9fac2b07c1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a3501-0dec-4586-930d-1feaeb7d0a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28973-b323-41c0-aeea-9fac2b07c1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79cd213-defb-4bf1-bc63-ae1c9b117fdf}" ma:internalName="TaxCatchAll" ma:showField="CatchAllData" ma:web="09128973-b323-41c0-aeea-9fac2b07c1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a3501-0dec-4586-930d-1feaeb7d0adb">
      <Terms xmlns="http://schemas.microsoft.com/office/infopath/2007/PartnerControls"/>
    </lcf76f155ced4ddcb4097134ff3c332f>
    <TaxCatchAll xmlns="09128973-b323-41c0-aeea-9fac2b07c17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C29DC5-DE67-4EB4-9590-303C9EE2E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ba3501-0dec-4586-930d-1feaeb7d0adb"/>
    <ds:schemaRef ds:uri="09128973-b323-41c0-aeea-9fac2b07c1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EB9D82-341F-4388-B247-52EBAA3D57EB}">
  <ds:schemaRefs>
    <ds:schemaRef ds:uri="http://schemas.microsoft.com/office/2006/metadata/properties"/>
    <ds:schemaRef ds:uri="http://schemas.microsoft.com/office/infopath/2007/PartnerControls"/>
    <ds:schemaRef ds:uri="dcba3501-0dec-4586-930d-1feaeb7d0adb"/>
    <ds:schemaRef ds:uri="09128973-b323-41c0-aeea-9fac2b07c170"/>
  </ds:schemaRefs>
</ds:datastoreItem>
</file>

<file path=customXml/itemProps3.xml><?xml version="1.0" encoding="utf-8"?>
<ds:datastoreItem xmlns:ds="http://schemas.openxmlformats.org/officeDocument/2006/customXml" ds:itemID="{EBDC973C-C618-4C7A-898E-8F8BEE13AF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Contents</vt:lpstr>
      <vt:lpstr>Standardized Model Inputs</vt:lpstr>
      <vt:lpstr>A-Resi Units</vt:lpstr>
      <vt:lpstr>B-Resi Support</vt:lpstr>
      <vt:lpstr>C-Resi NonRes</vt:lpstr>
      <vt:lpstr>D-School</vt:lpstr>
      <vt:lpstr>E-Cafeteria</vt:lpstr>
      <vt:lpstr>F-Gymnasium</vt:lpstr>
      <vt:lpstr>G-Auditorium</vt:lpstr>
      <vt:lpstr>H-LrgOff</vt:lpstr>
      <vt:lpstr>I-SmlOff</vt:lpstr>
      <vt:lpstr>Zn-Data Center</vt:lpstr>
      <vt:lpstr>Zn-Data Closet</vt:lpstr>
      <vt:lpstr>Zn-Lab</vt:lpstr>
      <vt:lpstr>Inputs_Table1</vt:lpstr>
      <vt:lpstr>Inputs_Table2</vt:lpstr>
      <vt:lpstr>Inputs_Table3</vt:lpstr>
      <vt:lpstr>Inputs_Table4</vt:lpstr>
      <vt:lpstr>Inputs_Table5</vt:lpstr>
      <vt:lpstr>Inputs_Table6</vt:lpstr>
      <vt:lpstr>Instructions_Features_Header</vt:lpstr>
      <vt:lpstr>Instructions_Gen_Process_Header</vt:lpstr>
      <vt:lpstr>Instructions_HowToUse_Header</vt:lpstr>
      <vt:lpstr>Instructions_Productivity_Header</vt:lpstr>
      <vt:lpstr>Instructions_Tab_Legend_Header</vt:lpstr>
      <vt:lpstr>Instructions_Tab_Ref_Docs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Zimin</dc:creator>
  <cp:keywords/>
  <dc:description/>
  <cp:lastModifiedBy>Huckabee, Jerrylyn (ENE)</cp:lastModifiedBy>
  <cp:revision/>
  <dcterms:created xsi:type="dcterms:W3CDTF">2022-07-29T18:57:05Z</dcterms:created>
  <dcterms:modified xsi:type="dcterms:W3CDTF">2023-09-25T20:43:19Z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0x010100AF2DFBD61EF9C642AA4622CA6DB768FE</vt:lpwstr>
  </property>
  <property fmtid="{D5CDD505-2E9C-101B-9397-08002B2CF9AE}" pid="3" name="MediaServiceImageTags">
    <vt:lpwstr/>
  </property>
  <property fmtid="{D5CDD505-2E9C-101B-9397-08002B2CF9AE}" pid="4" name="ESRI_WORKBOOK_ID">
    <vt:lpwstr>4cff268aa59149f4b12f42b035bfe871</vt:lpwstr>
  </property>
</Properties>
</file>