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APR" sheetId="44" r:id="rId1"/>
  </sheets>
  <calcPr calcId="125725"/>
</workbook>
</file>

<file path=xl/calcChain.xml><?xml version="1.0" encoding="utf-8"?>
<calcChain xmlns="http://schemas.openxmlformats.org/spreadsheetml/2006/main">
  <c r="G43" i="44"/>
  <c r="F43"/>
  <c r="G42"/>
  <c r="F42"/>
  <c r="G41"/>
  <c r="J41" s="1"/>
  <c r="F41"/>
  <c r="G40"/>
  <c r="F40"/>
  <c r="G39"/>
  <c r="F39"/>
  <c r="G38"/>
  <c r="F38"/>
  <c r="G37"/>
  <c r="F37"/>
  <c r="G36"/>
  <c r="F36"/>
  <c r="G35"/>
  <c r="F35"/>
  <c r="G34"/>
  <c r="J34" s="1"/>
  <c r="F34"/>
  <c r="G33"/>
  <c r="F33"/>
  <c r="G32"/>
  <c r="F32"/>
  <c r="G31"/>
  <c r="F31"/>
  <c r="G30"/>
  <c r="F30"/>
  <c r="G29"/>
  <c r="F29"/>
  <c r="G28"/>
  <c r="F28"/>
  <c r="G27"/>
  <c r="J27" s="1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J3" s="1"/>
  <c r="F3"/>
  <c r="G2"/>
  <c r="H34" s="1"/>
  <c r="F2"/>
  <c r="I11" l="1"/>
  <c r="I34"/>
  <c r="I41"/>
  <c r="I3"/>
  <c r="H27"/>
  <c r="I27"/>
  <c r="H11"/>
  <c r="I19"/>
  <c r="H3"/>
  <c r="J2"/>
  <c r="J11"/>
  <c r="H41"/>
  <c r="H19"/>
  <c r="I2" l="1"/>
  <c r="H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<sst xmlns="http://schemas.openxmlformats.org/spreadsheetml/2006/main" count="51" uniqueCount="23">
  <si>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</si>
  <si>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</si>
  <si>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</si>
  <si>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</si>
  <si>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</si>
  <si>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</si>
  <si>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</si>
  <si>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</si>
  <si>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</si>
  <si>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</si>
  <si>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</si>
  <si>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</si>
  <si>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</si>
  <si>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</si>
  <si>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Bay State</t>
  </si>
  <si>
    <t>April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</si>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</sst>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/>
    <xf numFmtId="0" fontId="1" fillId="12" borderId="1" xfId="0" applyFont="1" applyFill="1" applyBorder="1" applyAlignment="1">
      <alignment horizontal="left" indent="1"/>
    </xf>
    <xf numFmtId="3" fontId="0" fillId="12" borderId="1" xfId="0" applyNumberFormat="1" applyFont="1" applyFill="1" applyBorder="1"/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3" fontId="0" fillId="13" borderId="1" xfId="0" applyNumberFormat="1" applyFont="1" applyFill="1" applyBorder="1"/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3" fontId="0" fillId="11" borderId="1" xfId="0" applyNumberFormat="1" applyFont="1" applyFill="1" applyBorder="1"/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3" fontId="0" fillId="6" borderId="1" xfId="0" applyNumberFormat="1" applyFont="1" applyFill="1" applyBorder="1"/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3" fontId="0" fillId="10" borderId="1" xfId="0" applyNumberFormat="1" applyFont="1" applyFill="1" applyBorder="1"/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3" fontId="0" fillId="15" borderId="1" xfId="0" applyNumberFormat="1" applyFont="1" applyFill="1" applyBorder="1"/>
    <xf numFmtId="0" fontId="0" fillId="15" borderId="1" xfId="0" applyFill="1" applyBorder="1" applyAlignment="1">
      <alignment horizontal="left" indent="2"/>
    </xf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sqref="A1:J1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15</v>
      </c>
      <c r="B2" s="24">
        <v>1559898</v>
      </c>
      <c r="C2" s="24">
        <v>207953841.71999997</v>
      </c>
      <c r="D2" s="24">
        <v>26189</v>
      </c>
      <c r="E2" s="24">
        <v>94265086.659999996</v>
      </c>
      <c r="F2" s="9">
        <f>B2+D2</f>
        <v>1586087</v>
      </c>
      <c r="G2" s="9">
        <f>C2+E2</f>
        <v>302218928.38</v>
      </c>
      <c r="H2" s="6">
        <f>SUM(H3:H43)</f>
        <v>1</v>
      </c>
      <c r="I2" s="7">
        <f>SUM(I3:I43)</f>
        <v>0.99999999999999989</v>
      </c>
      <c r="J2" s="7">
        <f>E2/G2</f>
        <v>0.31190993616877044</v>
      </c>
    </row>
    <row r="3" spans="1:10">
      <c r="A3" s="25" t="s">
        <v>3</v>
      </c>
      <c r="B3" s="26">
        <v>1289767</v>
      </c>
      <c r="C3" s="26">
        <v>131618038.25</v>
      </c>
      <c r="D3" s="26">
        <v>4146</v>
      </c>
      <c r="E3" s="26">
        <v>777785.99</v>
      </c>
      <c r="F3" s="4">
        <f>B3+D3</f>
        <v>1293913</v>
      </c>
      <c r="G3" s="4">
        <f>C3+E3</f>
        <v>132395824.23999999</v>
      </c>
      <c r="H3" s="51">
        <f>G3/G$2</f>
        <v>0.43807919295355952</v>
      </c>
      <c r="I3" s="52">
        <f>F3/F2</f>
        <v>0.81578942390928111</v>
      </c>
      <c r="J3" s="52">
        <f>E3/G3</f>
        <v>5.8747018228465543E-3</v>
      </c>
    </row>
    <row r="4" spans="1:10">
      <c r="A4" s="27" t="s">
        <v>14</v>
      </c>
      <c r="B4" s="26">
        <v>242760</v>
      </c>
      <c r="C4" s="26">
        <v>26325153</v>
      </c>
      <c r="D4" s="26">
        <v>337</v>
      </c>
      <c r="E4" s="26">
        <v>63726</v>
      </c>
      <c r="F4" s="5">
        <f>B4+D4</f>
        <v>243097</v>
      </c>
      <c r="G4" s="5">
        <f t="shared" ref="F4:G33" si="0">C4+E4</f>
        <v>26388879</v>
      </c>
      <c r="H4" s="51"/>
      <c r="I4" s="52"/>
      <c r="J4" s="52"/>
    </row>
    <row r="5" spans="1:10">
      <c r="A5" s="27" t="s">
        <v>13</v>
      </c>
      <c r="B5" s="26">
        <v>28646</v>
      </c>
      <c r="C5" s="26">
        <v>3232256</v>
      </c>
      <c r="D5" s="26">
        <v>49</v>
      </c>
      <c r="E5" s="26">
        <v>14347</v>
      </c>
      <c r="F5" s="5">
        <f t="shared" si="0"/>
        <v>28695</v>
      </c>
      <c r="G5" s="5">
        <f t="shared" si="0"/>
        <v>3246603</v>
      </c>
      <c r="H5" s="51"/>
      <c r="I5" s="52"/>
      <c r="J5" s="52"/>
    </row>
    <row r="6" spans="1:10">
      <c r="A6" s="27" t="s">
        <v>10</v>
      </c>
      <c r="B6" s="26">
        <v>1429</v>
      </c>
      <c r="C6" s="26">
        <v>91922</v>
      </c>
      <c r="D6" s="26">
        <v>0</v>
      </c>
      <c r="E6" s="26">
        <v>0</v>
      </c>
      <c r="F6" s="5">
        <f t="shared" si="0"/>
        <v>1429</v>
      </c>
      <c r="G6" s="5">
        <f t="shared" si="0"/>
        <v>91922</v>
      </c>
      <c r="H6" s="51"/>
      <c r="I6" s="52"/>
      <c r="J6" s="52"/>
    </row>
    <row r="7" spans="1:10">
      <c r="A7" s="27" t="s">
        <v>12</v>
      </c>
      <c r="B7" s="26">
        <v>743058</v>
      </c>
      <c r="C7" s="26">
        <v>77342609</v>
      </c>
      <c r="D7" s="26">
        <v>3196</v>
      </c>
      <c r="E7" s="26">
        <v>629697</v>
      </c>
      <c r="F7" s="5">
        <f t="shared" si="0"/>
        <v>746254</v>
      </c>
      <c r="G7" s="5">
        <f t="shared" si="0"/>
        <v>77972306</v>
      </c>
      <c r="H7" s="51"/>
      <c r="I7" s="52"/>
      <c r="J7" s="52"/>
    </row>
    <row r="8" spans="1:10">
      <c r="A8" s="27" t="s">
        <v>11</v>
      </c>
      <c r="B8" s="26">
        <v>38722</v>
      </c>
      <c r="C8" s="26">
        <v>373615</v>
      </c>
      <c r="D8" s="26">
        <v>245</v>
      </c>
      <c r="E8" s="26">
        <v>2562</v>
      </c>
      <c r="F8" s="5">
        <f t="shared" si="0"/>
        <v>38967</v>
      </c>
      <c r="G8" s="5">
        <f t="shared" si="0"/>
        <v>376177</v>
      </c>
      <c r="H8" s="51"/>
      <c r="I8" s="52"/>
      <c r="J8" s="52"/>
    </row>
    <row r="9" spans="1:10">
      <c r="A9" s="27" t="s">
        <v>0</v>
      </c>
      <c r="B9" s="26">
        <v>224377</v>
      </c>
      <c r="C9" s="26">
        <v>23319693</v>
      </c>
      <c r="D9" s="26">
        <v>312</v>
      </c>
      <c r="E9" s="26">
        <v>65584</v>
      </c>
      <c r="F9" s="5">
        <f t="shared" si="0"/>
        <v>224689</v>
      </c>
      <c r="G9" s="5">
        <f t="shared" si="0"/>
        <v>23385277</v>
      </c>
      <c r="H9" s="51"/>
      <c r="I9" s="52"/>
      <c r="J9" s="52"/>
    </row>
    <row r="10" spans="1:10">
      <c r="A10" s="27" t="s">
        <v>19</v>
      </c>
      <c r="B10" s="26">
        <v>10775</v>
      </c>
      <c r="C10" s="26">
        <v>932790.24999999988</v>
      </c>
      <c r="D10" s="26">
        <v>7</v>
      </c>
      <c r="E10" s="26">
        <v>1869.99</v>
      </c>
      <c r="F10" s="5">
        <f t="shared" si="0"/>
        <v>10782</v>
      </c>
      <c r="G10" s="5">
        <f t="shared" si="0"/>
        <v>934660.23999999987</v>
      </c>
      <c r="H10" s="51"/>
      <c r="I10" s="52"/>
      <c r="J10" s="52"/>
    </row>
    <row r="11" spans="1:10">
      <c r="A11" s="28" t="s">
        <v>4</v>
      </c>
      <c r="B11" s="29">
        <v>146694</v>
      </c>
      <c r="C11" s="29">
        <v>16689776.26</v>
      </c>
      <c r="D11" s="29">
        <v>268</v>
      </c>
      <c r="E11" s="29">
        <v>35424</v>
      </c>
      <c r="F11" s="10">
        <f t="shared" si="0"/>
        <v>146962</v>
      </c>
      <c r="G11" s="10">
        <f t="shared" si="0"/>
        <v>16725200.26</v>
      </c>
      <c r="H11" s="53">
        <f>G11/G2</f>
        <v>5.5341339305426597E-2</v>
      </c>
      <c r="I11" s="54">
        <f>F11/F2</f>
        <v>9.2656960179359649E-2</v>
      </c>
      <c r="J11" s="54">
        <f>E11/G11</f>
        <v>2.1180015455312699E-3</v>
      </c>
    </row>
    <row r="12" spans="1:10">
      <c r="A12" s="30" t="s">
        <v>14</v>
      </c>
      <c r="B12" s="29">
        <v>34023</v>
      </c>
      <c r="C12" s="29">
        <v>4322625</v>
      </c>
      <c r="D12" s="29">
        <v>0</v>
      </c>
      <c r="E12" s="29">
        <v>0</v>
      </c>
      <c r="F12" s="16">
        <f t="shared" si="0"/>
        <v>34023</v>
      </c>
      <c r="G12" s="16">
        <f t="shared" si="0"/>
        <v>4322625</v>
      </c>
      <c r="H12" s="53"/>
      <c r="I12" s="54"/>
      <c r="J12" s="54"/>
    </row>
    <row r="13" spans="1:10">
      <c r="A13" s="30" t="s">
        <v>13</v>
      </c>
      <c r="B13" s="29">
        <v>5010</v>
      </c>
      <c r="C13" s="29">
        <v>542918</v>
      </c>
      <c r="D13" s="29">
        <v>0</v>
      </c>
      <c r="E13" s="29">
        <v>0</v>
      </c>
      <c r="F13" s="16">
        <f t="shared" si="0"/>
        <v>5010</v>
      </c>
      <c r="G13" s="16">
        <f t="shared" si="0"/>
        <v>542918</v>
      </c>
      <c r="H13" s="53"/>
      <c r="I13" s="54"/>
      <c r="J13" s="54"/>
    </row>
    <row r="14" spans="1:10">
      <c r="A14" s="30" t="s">
        <v>10</v>
      </c>
      <c r="B14" s="29">
        <v>125</v>
      </c>
      <c r="C14" s="29">
        <v>6959</v>
      </c>
      <c r="D14" s="29">
        <v>0</v>
      </c>
      <c r="E14" s="29">
        <v>0</v>
      </c>
      <c r="F14" s="16">
        <f t="shared" si="0"/>
        <v>125</v>
      </c>
      <c r="G14" s="16">
        <f t="shared" si="0"/>
        <v>6959</v>
      </c>
      <c r="H14" s="53"/>
      <c r="I14" s="54"/>
      <c r="J14" s="54"/>
    </row>
    <row r="15" spans="1:10">
      <c r="A15" s="30" t="s">
        <v>12</v>
      </c>
      <c r="B15" s="29">
        <v>65401</v>
      </c>
      <c r="C15" s="29">
        <v>8659763</v>
      </c>
      <c r="D15" s="29">
        <v>268</v>
      </c>
      <c r="E15" s="29">
        <v>35424</v>
      </c>
      <c r="F15" s="16">
        <f t="shared" si="0"/>
        <v>65669</v>
      </c>
      <c r="G15" s="16">
        <f t="shared" si="0"/>
        <v>8695187</v>
      </c>
      <c r="H15" s="53"/>
      <c r="I15" s="54"/>
      <c r="J15" s="54"/>
    </row>
    <row r="16" spans="1:10">
      <c r="A16" s="30" t="s">
        <v>11</v>
      </c>
      <c r="B16" s="29">
        <v>11178</v>
      </c>
      <c r="C16" s="29">
        <v>98450</v>
      </c>
      <c r="D16" s="29">
        <v>0</v>
      </c>
      <c r="E16" s="29">
        <v>0</v>
      </c>
      <c r="F16" s="16">
        <f t="shared" si="0"/>
        <v>11178</v>
      </c>
      <c r="G16" s="16">
        <f t="shared" si="0"/>
        <v>98450</v>
      </c>
      <c r="H16" s="53"/>
      <c r="I16" s="54"/>
      <c r="J16" s="54"/>
    </row>
    <row r="17" spans="1:10">
      <c r="A17" s="30" t="s">
        <v>0</v>
      </c>
      <c r="B17" s="29">
        <v>27775</v>
      </c>
      <c r="C17" s="29">
        <v>2759533</v>
      </c>
      <c r="D17" s="29">
        <v>0</v>
      </c>
      <c r="E17" s="29">
        <v>0</v>
      </c>
      <c r="F17" s="16">
        <f t="shared" si="0"/>
        <v>27775</v>
      </c>
      <c r="G17" s="16">
        <f t="shared" si="0"/>
        <v>2759533</v>
      </c>
      <c r="H17" s="53"/>
      <c r="I17" s="54"/>
      <c r="J17" s="54"/>
    </row>
    <row r="18" spans="1:10">
      <c r="A18" s="30" t="s">
        <v>19</v>
      </c>
      <c r="B18" s="29">
        <v>3182</v>
      </c>
      <c r="C18" s="29">
        <v>299528.26</v>
      </c>
      <c r="D18" s="29">
        <v>0</v>
      </c>
      <c r="E18" s="29">
        <v>0</v>
      </c>
      <c r="F18" s="16">
        <f t="shared" si="0"/>
        <v>3182</v>
      </c>
      <c r="G18" s="16">
        <f t="shared" si="0"/>
        <v>299528.26</v>
      </c>
      <c r="H18" s="53"/>
      <c r="I18" s="54"/>
      <c r="J18" s="54"/>
    </row>
    <row r="19" spans="1:10">
      <c r="A19" s="31" t="s">
        <v>5</v>
      </c>
      <c r="B19" s="32">
        <v>106191</v>
      </c>
      <c r="C19" s="32">
        <v>26968831.780000001</v>
      </c>
      <c r="D19" s="32">
        <v>11506</v>
      </c>
      <c r="E19" s="32">
        <v>8394902.5099999998</v>
      </c>
      <c r="F19" s="11">
        <f t="shared" si="0"/>
        <v>117697</v>
      </c>
      <c r="G19" s="11">
        <f t="shared" si="0"/>
        <v>35363734.289999999</v>
      </c>
      <c r="H19" s="47">
        <f>G19/G2</f>
        <v>0.11701363140807255</v>
      </c>
      <c r="I19" s="48">
        <f>F19/F2</f>
        <v>7.4205891606198143E-2</v>
      </c>
      <c r="J19" s="48">
        <f>E19/G19</f>
        <v>0.23738733135923015</v>
      </c>
    </row>
    <row r="20" spans="1:10">
      <c r="A20" s="33" t="s">
        <v>14</v>
      </c>
      <c r="B20" s="32">
        <v>25174</v>
      </c>
      <c r="C20" s="32">
        <v>9228763</v>
      </c>
      <c r="D20" s="32">
        <v>3947</v>
      </c>
      <c r="E20" s="32">
        <v>4384263</v>
      </c>
      <c r="F20" s="17">
        <f t="shared" si="0"/>
        <v>29121</v>
      </c>
      <c r="G20" s="17">
        <f t="shared" si="0"/>
        <v>13613026</v>
      </c>
      <c r="H20" s="47"/>
      <c r="I20" s="48"/>
      <c r="J20" s="48"/>
    </row>
    <row r="21" spans="1:10">
      <c r="A21" s="33" t="s">
        <v>13</v>
      </c>
      <c r="B21" s="32">
        <v>4171</v>
      </c>
      <c r="C21" s="32">
        <v>1169707</v>
      </c>
      <c r="D21" s="32">
        <v>424</v>
      </c>
      <c r="E21" s="32">
        <v>215175</v>
      </c>
      <c r="F21" s="17">
        <f t="shared" si="0"/>
        <v>4595</v>
      </c>
      <c r="G21" s="17">
        <f t="shared" si="0"/>
        <v>1384882</v>
      </c>
      <c r="H21" s="47"/>
      <c r="I21" s="48"/>
      <c r="J21" s="48"/>
    </row>
    <row r="22" spans="1:10">
      <c r="A22" s="33" t="s">
        <v>10</v>
      </c>
      <c r="B22" s="32">
        <v>167</v>
      </c>
      <c r="C22" s="32">
        <v>51259</v>
      </c>
      <c r="D22" s="32">
        <v>0</v>
      </c>
      <c r="E22" s="32">
        <v>0</v>
      </c>
      <c r="F22" s="17">
        <f t="shared" si="0"/>
        <v>167</v>
      </c>
      <c r="G22" s="17">
        <f t="shared" si="0"/>
        <v>51259</v>
      </c>
      <c r="H22" s="47"/>
      <c r="I22" s="48"/>
      <c r="J22" s="48"/>
    </row>
    <row r="23" spans="1:10">
      <c r="A23" s="33" t="s">
        <v>12</v>
      </c>
      <c r="B23" s="32">
        <v>49920</v>
      </c>
      <c r="C23" s="32">
        <v>10665639</v>
      </c>
      <c r="D23" s="32">
        <v>4833</v>
      </c>
      <c r="E23" s="32">
        <v>2713862</v>
      </c>
      <c r="F23" s="17">
        <f t="shared" si="0"/>
        <v>54753</v>
      </c>
      <c r="G23" s="17">
        <f t="shared" si="0"/>
        <v>13379501</v>
      </c>
      <c r="H23" s="47"/>
      <c r="I23" s="48"/>
      <c r="J23" s="48"/>
    </row>
    <row r="24" spans="1:10">
      <c r="A24" s="33" t="s">
        <v>11</v>
      </c>
      <c r="B24" s="32">
        <v>3397</v>
      </c>
      <c r="C24" s="32">
        <v>65540</v>
      </c>
      <c r="D24" s="32">
        <v>164</v>
      </c>
      <c r="E24" s="32">
        <v>7902</v>
      </c>
      <c r="F24" s="17">
        <f t="shared" si="0"/>
        <v>3561</v>
      </c>
      <c r="G24" s="17">
        <f t="shared" si="0"/>
        <v>73442</v>
      </c>
      <c r="H24" s="47"/>
      <c r="I24" s="48"/>
      <c r="J24" s="48"/>
    </row>
    <row r="25" spans="1:10">
      <c r="A25" s="33" t="s">
        <v>0</v>
      </c>
      <c r="B25" s="32">
        <v>22052</v>
      </c>
      <c r="C25" s="32">
        <v>5510352</v>
      </c>
      <c r="D25" s="32">
        <v>2054</v>
      </c>
      <c r="E25" s="32">
        <v>1030852</v>
      </c>
      <c r="F25" s="17">
        <f t="shared" si="0"/>
        <v>24106</v>
      </c>
      <c r="G25" s="17">
        <f t="shared" si="0"/>
        <v>6541204</v>
      </c>
      <c r="H25" s="47"/>
      <c r="I25" s="48"/>
      <c r="J25" s="48"/>
    </row>
    <row r="26" spans="1:10">
      <c r="A26" s="33" t="s">
        <v>19</v>
      </c>
      <c r="B26" s="32">
        <v>1310</v>
      </c>
      <c r="C26" s="32">
        <v>277571.78000000003</v>
      </c>
      <c r="D26" s="32">
        <v>84</v>
      </c>
      <c r="E26" s="32">
        <v>42848.51</v>
      </c>
      <c r="F26" s="17">
        <f t="shared" si="0"/>
        <v>1394</v>
      </c>
      <c r="G26" s="17">
        <f t="shared" si="0"/>
        <v>320420.29000000004</v>
      </c>
      <c r="H26" s="47"/>
      <c r="I26" s="48"/>
      <c r="J26" s="48"/>
    </row>
    <row r="27" spans="1:10">
      <c r="A27" s="34" t="s">
        <v>2</v>
      </c>
      <c r="B27" s="35">
        <v>12502</v>
      </c>
      <c r="C27" s="35">
        <v>16288320.390000001</v>
      </c>
      <c r="D27" s="35">
        <v>5895</v>
      </c>
      <c r="E27" s="35">
        <v>17893462.600000001</v>
      </c>
      <c r="F27" s="12">
        <f t="shared" si="0"/>
        <v>18397</v>
      </c>
      <c r="G27" s="12">
        <f t="shared" si="0"/>
        <v>34181782.990000002</v>
      </c>
      <c r="H27" s="49">
        <f>G27/G2</f>
        <v>0.11310272051200237</v>
      </c>
      <c r="I27" s="50">
        <f>F27/F2</f>
        <v>1.1598985427659391E-2</v>
      </c>
      <c r="J27" s="50">
        <f>E27/G27</f>
        <v>0.52347949798975657</v>
      </c>
    </row>
    <row r="28" spans="1:10">
      <c r="A28" s="36" t="s">
        <v>14</v>
      </c>
      <c r="B28" s="35">
        <v>230</v>
      </c>
      <c r="C28" s="35">
        <v>1975805</v>
      </c>
      <c r="D28" s="35">
        <v>577</v>
      </c>
      <c r="E28" s="35">
        <v>5598640</v>
      </c>
      <c r="F28" s="18">
        <f t="shared" si="0"/>
        <v>807</v>
      </c>
      <c r="G28" s="18">
        <f t="shared" si="0"/>
        <v>7574445</v>
      </c>
      <c r="H28" s="49"/>
      <c r="I28" s="50"/>
      <c r="J28" s="50"/>
    </row>
    <row r="29" spans="1:10">
      <c r="A29" s="36" t="s">
        <v>13</v>
      </c>
      <c r="B29" s="35">
        <v>334</v>
      </c>
      <c r="C29" s="35">
        <v>678913</v>
      </c>
      <c r="D29" s="35">
        <v>219</v>
      </c>
      <c r="E29" s="35">
        <v>633217</v>
      </c>
      <c r="F29" s="18">
        <f t="shared" si="0"/>
        <v>553</v>
      </c>
      <c r="G29" s="18">
        <f t="shared" si="0"/>
        <v>1312130</v>
      </c>
      <c r="H29" s="49"/>
      <c r="I29" s="50"/>
      <c r="J29" s="50"/>
    </row>
    <row r="30" spans="1:10">
      <c r="A30" s="36" t="s">
        <v>12</v>
      </c>
      <c r="B30" s="35">
        <v>9565</v>
      </c>
      <c r="C30" s="35">
        <v>7613780</v>
      </c>
      <c r="D30" s="35">
        <v>3269</v>
      </c>
      <c r="E30" s="35">
        <v>5655123</v>
      </c>
      <c r="F30" s="18">
        <f t="shared" si="0"/>
        <v>12834</v>
      </c>
      <c r="G30" s="18">
        <f t="shared" si="0"/>
        <v>13268903</v>
      </c>
      <c r="H30" s="49"/>
      <c r="I30" s="50"/>
      <c r="J30" s="50"/>
    </row>
    <row r="31" spans="1:10">
      <c r="A31" s="36" t="s">
        <v>11</v>
      </c>
      <c r="B31" s="35">
        <v>276</v>
      </c>
      <c r="C31" s="35">
        <v>55023</v>
      </c>
      <c r="D31" s="35">
        <v>246</v>
      </c>
      <c r="E31" s="35">
        <v>72967</v>
      </c>
      <c r="F31" s="18">
        <f t="shared" si="0"/>
        <v>522</v>
      </c>
      <c r="G31" s="18">
        <f t="shared" si="0"/>
        <v>127990</v>
      </c>
      <c r="H31" s="49"/>
      <c r="I31" s="50"/>
      <c r="J31" s="50"/>
    </row>
    <row r="32" spans="1:10">
      <c r="A32" s="36" t="s">
        <v>0</v>
      </c>
      <c r="B32" s="35">
        <v>1923</v>
      </c>
      <c r="C32" s="35">
        <v>5624144</v>
      </c>
      <c r="D32" s="35">
        <v>1520</v>
      </c>
      <c r="E32" s="35">
        <v>5737630</v>
      </c>
      <c r="F32" s="18">
        <f t="shared" si="0"/>
        <v>3443</v>
      </c>
      <c r="G32" s="18">
        <f t="shared" si="0"/>
        <v>11361774</v>
      </c>
      <c r="H32" s="49"/>
      <c r="I32" s="50"/>
      <c r="J32" s="50"/>
    </row>
    <row r="33" spans="1:10">
      <c r="A33" s="36" t="s">
        <v>19</v>
      </c>
      <c r="B33" s="35">
        <v>174</v>
      </c>
      <c r="C33" s="35">
        <v>340655.39</v>
      </c>
      <c r="D33" s="35">
        <v>64</v>
      </c>
      <c r="E33" s="35">
        <v>195885.59999999998</v>
      </c>
      <c r="F33" s="18">
        <f t="shared" si="0"/>
        <v>238</v>
      </c>
      <c r="G33" s="18">
        <f t="shared" si="0"/>
        <v>536540.99</v>
      </c>
      <c r="H33" s="49"/>
      <c r="I33" s="50"/>
      <c r="J33" s="50"/>
    </row>
    <row r="34" spans="1:10">
      <c r="A34" s="37" t="s">
        <v>1</v>
      </c>
      <c r="B34" s="38">
        <v>4743</v>
      </c>
      <c r="C34" s="38">
        <v>16385947.039999999</v>
      </c>
      <c r="D34" s="38">
        <v>4374</v>
      </c>
      <c r="E34" s="38">
        <v>67163511.560000002</v>
      </c>
      <c r="F34" s="13">
        <f>B34+D34</f>
        <v>9117</v>
      </c>
      <c r="G34" s="13">
        <f>C34+E34</f>
        <v>83549458.599999994</v>
      </c>
      <c r="H34" s="43">
        <f>G34/G2</f>
        <v>0.27645342748005408</v>
      </c>
      <c r="I34" s="44">
        <f>F34/F2</f>
        <v>5.7481083950628184E-3</v>
      </c>
      <c r="J34" s="44">
        <f>E34/G34</f>
        <v>0.80387728042082141</v>
      </c>
    </row>
    <row r="35" spans="1:10">
      <c r="A35" s="39" t="s">
        <v>14</v>
      </c>
      <c r="B35" s="38">
        <v>9</v>
      </c>
      <c r="C35" s="38">
        <v>492430</v>
      </c>
      <c r="D35" s="38">
        <v>95</v>
      </c>
      <c r="E35" s="38">
        <v>7756910</v>
      </c>
      <c r="F35" s="19">
        <f>B35+D35</f>
        <v>104</v>
      </c>
      <c r="G35" s="19">
        <f>C35+E35</f>
        <v>8249340</v>
      </c>
      <c r="H35" s="43"/>
      <c r="I35" s="44"/>
      <c r="J35" s="44"/>
    </row>
    <row r="36" spans="1:10">
      <c r="A36" s="39" t="s">
        <v>13</v>
      </c>
      <c r="B36" s="38">
        <v>28</v>
      </c>
      <c r="C36" s="38">
        <v>245645</v>
      </c>
      <c r="D36" s="38">
        <v>84</v>
      </c>
      <c r="E36" s="38">
        <v>4122577</v>
      </c>
      <c r="F36" s="19">
        <f t="shared" ref="F36:G40" si="1">B36+D36</f>
        <v>112</v>
      </c>
      <c r="G36" s="19">
        <f t="shared" si="1"/>
        <v>4368222</v>
      </c>
      <c r="H36" s="43"/>
      <c r="I36" s="44"/>
      <c r="J36" s="44"/>
    </row>
    <row r="37" spans="1:10">
      <c r="A37" s="39" t="s">
        <v>12</v>
      </c>
      <c r="B37" s="38">
        <v>4626</v>
      </c>
      <c r="C37" s="38">
        <v>14135236</v>
      </c>
      <c r="D37" s="38">
        <v>3944</v>
      </c>
      <c r="E37" s="38">
        <v>46829767</v>
      </c>
      <c r="F37" s="19">
        <f t="shared" si="1"/>
        <v>8570</v>
      </c>
      <c r="G37" s="19">
        <f t="shared" si="1"/>
        <v>60965003</v>
      </c>
      <c r="H37" s="43"/>
      <c r="I37" s="44"/>
      <c r="J37" s="44"/>
    </row>
    <row r="38" spans="1:10">
      <c r="A38" s="39" t="s">
        <v>11</v>
      </c>
      <c r="B38" s="38">
        <v>3</v>
      </c>
      <c r="C38" s="38">
        <v>9033</v>
      </c>
      <c r="D38" s="38">
        <v>18</v>
      </c>
      <c r="E38" s="38">
        <v>63861</v>
      </c>
      <c r="F38" s="19">
        <f t="shared" si="1"/>
        <v>21</v>
      </c>
      <c r="G38" s="19">
        <f t="shared" si="1"/>
        <v>72894</v>
      </c>
      <c r="H38" s="43"/>
      <c r="I38" s="44"/>
      <c r="J38" s="44"/>
    </row>
    <row r="39" spans="1:10">
      <c r="A39" s="39" t="s">
        <v>0</v>
      </c>
      <c r="B39" s="38">
        <v>69</v>
      </c>
      <c r="C39" s="38">
        <v>1350248</v>
      </c>
      <c r="D39" s="38">
        <v>215</v>
      </c>
      <c r="E39" s="38">
        <v>7981452</v>
      </c>
      <c r="F39" s="19">
        <f t="shared" si="1"/>
        <v>284</v>
      </c>
      <c r="G39" s="19">
        <f t="shared" si="1"/>
        <v>9331700</v>
      </c>
      <c r="H39" s="43"/>
      <c r="I39" s="44"/>
      <c r="J39" s="44"/>
    </row>
    <row r="40" spans="1:10">
      <c r="A40" s="39" t="s">
        <v>19</v>
      </c>
      <c r="B40" s="38">
        <v>8</v>
      </c>
      <c r="C40" s="38">
        <v>153355.03999999998</v>
      </c>
      <c r="D40" s="38">
        <v>18</v>
      </c>
      <c r="E40" s="38">
        <v>408944.56</v>
      </c>
      <c r="F40" s="19">
        <f t="shared" si="1"/>
        <v>26</v>
      </c>
      <c r="G40" s="19">
        <f t="shared" si="1"/>
        <v>562299.6</v>
      </c>
      <c r="H40" s="43"/>
      <c r="I40" s="44"/>
      <c r="J40" s="44"/>
    </row>
    <row r="41" spans="1:10">
      <c r="A41" s="40" t="s">
        <v>6</v>
      </c>
      <c r="B41" s="41">
        <v>1</v>
      </c>
      <c r="C41" s="41">
        <v>2928</v>
      </c>
      <c r="D41" s="41">
        <v>0</v>
      </c>
      <c r="E41" s="41">
        <v>0</v>
      </c>
      <c r="F41" s="14">
        <f>B41+D41</f>
        <v>1</v>
      </c>
      <c r="G41" s="14">
        <f>C41+E41</f>
        <v>2928</v>
      </c>
      <c r="H41" s="45">
        <f>G41/G2</f>
        <v>9.6883408848516278E-6</v>
      </c>
      <c r="I41" s="46">
        <f>F41/F2</f>
        <v>6.3048243885738927E-7</v>
      </c>
      <c r="J41" s="46">
        <f>E43/G41</f>
        <v>0</v>
      </c>
    </row>
    <row r="42" spans="1:10">
      <c r="A42" s="42" t="s">
        <v>10</v>
      </c>
      <c r="B42" s="41">
        <v>1</v>
      </c>
      <c r="C42" s="41">
        <v>2928</v>
      </c>
      <c r="D42" s="41">
        <v>0</v>
      </c>
      <c r="E42" s="41">
        <v>0</v>
      </c>
      <c r="F42" s="20">
        <f t="shared" ref="F42:G43" si="2">B42+D42</f>
        <v>1</v>
      </c>
      <c r="G42" s="20">
        <f t="shared" si="2"/>
        <v>2928</v>
      </c>
      <c r="H42" s="45"/>
      <c r="I42" s="46"/>
      <c r="J42" s="46"/>
    </row>
    <row r="43" spans="1:10">
      <c r="A43" s="42" t="s">
        <v>0</v>
      </c>
      <c r="B43" s="41">
        <v>0</v>
      </c>
      <c r="C43" s="41">
        <v>0</v>
      </c>
      <c r="D43" s="41">
        <v>0</v>
      </c>
      <c r="E43" s="41">
        <v>0</v>
      </c>
      <c r="F43" s="20">
        <f t="shared" si="2"/>
        <v>0</v>
      </c>
      <c r="G43" s="20">
        <f t="shared" si="2"/>
        <v>0</v>
      </c>
      <c r="H43" s="45"/>
      <c r="I43" s="46"/>
      <c r="J43" s="46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2015-01-23T15:26:31Z</dcterms:modified>
</coreProperties>
</file>