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assgov.sharepoint.com/sites/ENV-TEAMS-DOERRENEWABLES/Shared Documents/CPS/CPS/Implementation/Actual System Peak/Peak Reports/2026/"/>
    </mc:Choice>
  </mc:AlternateContent>
  <xr:revisionPtr revIDLastSave="31" documentId="8_{8B555823-3D13-4859-BD25-8154E57B2A88}" xr6:coauthVersionLast="47" xr6:coauthVersionMax="47" xr10:uidLastSave="{971D12FA-6AE6-48D5-86E4-F3DFB40205ED}"/>
  <bookViews>
    <workbookView xWindow="780" yWindow="465" windowWidth="23220" windowHeight="14130" activeTab="6" xr2:uid="{D9BD5AA5-D2D2-4D8D-A3D8-136DF9DDA907}"/>
  </bookViews>
  <sheets>
    <sheet name="Instructions" sheetId="2" r:id="rId1"/>
    <sheet name="2020" sheetId="1" r:id="rId2"/>
    <sheet name="2021" sheetId="3" r:id="rId3"/>
    <sheet name="2022" sheetId="6" r:id="rId4"/>
    <sheet name="2023" sheetId="4" r:id="rId5"/>
    <sheet name="2024" sheetId="7" r:id="rId6"/>
    <sheet name="2025" sheetId="8" r:id="rId7"/>
    <sheet name="2026"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6" i="4"/>
  <c r="D4" i="4"/>
  <c r="D5" i="4"/>
  <c r="D6" i="4"/>
  <c r="E4" i="4"/>
  <c r="E13" i="6"/>
  <c r="D13" i="6"/>
  <c r="E12" i="6"/>
  <c r="D12" i="6"/>
  <c r="E11" i="6"/>
  <c r="D11" i="6"/>
  <c r="E10" i="6"/>
  <c r="D10" i="6"/>
  <c r="E9" i="6"/>
  <c r="D9" i="6"/>
  <c r="E8" i="6"/>
  <c r="D8" i="6"/>
  <c r="E7" i="6"/>
  <c r="D7" i="6"/>
  <c r="E6" i="6"/>
  <c r="D6" i="6"/>
  <c r="E5" i="6"/>
  <c r="D5" i="6"/>
  <c r="E4" i="6"/>
  <c r="D4" i="6"/>
  <c r="D15" i="3"/>
  <c r="E15" i="3"/>
  <c r="D14" i="3"/>
  <c r="E14" i="3"/>
  <c r="D13" i="3"/>
  <c r="E13" i="3"/>
  <c r="D12" i="3"/>
  <c r="E12" i="3"/>
  <c r="E10" i="3"/>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sharedStrings.xml><?xml version="1.0" encoding="utf-8"?>
<sst xmlns="http://schemas.openxmlformats.org/spreadsheetml/2006/main" count="62" uniqueCount="38">
  <si>
    <t>Commonwealth of Massachusetts
Executive Office of Energy and Environmental Affairs
DEPARTMENT OF ENERGY RESOURCES
Clean Peak Energy Portfolio Standard (CPS)
(225 CMR 21.00)
Hour of Actual Monthly System Peak Report</t>
  </si>
  <si>
    <r>
      <t xml:space="preserve">Purpose of this report: </t>
    </r>
    <r>
      <rPr>
        <sz val="11"/>
        <color theme="1"/>
        <rFont val="Calibri"/>
        <family val="2"/>
        <scheme val="minor"/>
      </rPr>
      <t>This report documents and establishes the Hour of Actual Monthly System Peak.    Per 225 CMR 21.02, the Actual Monthly System Peak is the highest net demand for electricity in a calendar month in the ISO-NE Control Area.</t>
    </r>
    <r>
      <rPr>
        <b/>
        <sz val="11"/>
        <color theme="1"/>
        <rFont val="Calibri"/>
        <family val="2"/>
        <scheme val="minor"/>
      </rPr>
      <t xml:space="preserve">
</t>
    </r>
    <r>
      <rPr>
        <sz val="11"/>
        <color theme="1"/>
        <rFont val="Calibri"/>
        <family val="2"/>
        <scheme val="minor"/>
      </rPr>
      <t>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 (5).</t>
    </r>
  </si>
  <si>
    <r>
      <rPr>
        <b/>
        <sz val="11"/>
        <color theme="1"/>
        <rFont val="Calibri"/>
        <family val="2"/>
        <scheme val="minor"/>
      </rPr>
      <t>Data Source for Production of this Report:</t>
    </r>
    <r>
      <rPr>
        <sz val="11"/>
        <color theme="1"/>
        <rFont val="Calibri"/>
        <family val="2"/>
        <scheme val="minor"/>
      </rPr>
      <t xml:space="preserve"> DOER sources the Actual Monthly System Peak data from the Real-Time Demand as published by the Independent System Operator- New England (ISO-NE) within it's annual SMD datasets which are updated from time-to-time, and historically have been published at:</t>
    </r>
  </si>
  <si>
    <t xml:space="preserve">https://www.iso-ne.com/isoexpress/web/reports/load-and-demand/-/tree/zone-info </t>
  </si>
  <si>
    <r>
      <rPr>
        <b/>
        <sz val="11"/>
        <color theme="1"/>
        <rFont val="Calibri"/>
        <family val="2"/>
        <scheme val="minor"/>
      </rPr>
      <t xml:space="preserve">DOER Hour of Actual Monthly System Peak Determination Process: </t>
    </r>
    <r>
      <rPr>
        <sz val="11"/>
        <color theme="1"/>
        <rFont val="Calibri"/>
        <family val="2"/>
        <scheme val="minor"/>
      </rPr>
      <t xml:space="preserve">
1) DOER determines the Hour of Actual Monthly System Peak for the prior month on the 20th day of current month, or on the following business day as applicable. On that day, DOER downloads the ISO-NE SMD dataset and adds a timestamp to the file name. This is done to let stakeholders know when DOER accessed the data, as ISO-NE will update their dataset from time-to-time but they do not update the file or their website with a timestamp.
2) DOER selects the "ISO NE CA" tab on the SMD dataset. There, DOER filters for all dates from the prior month, and then sorts the "RT_Demand" column from largest to smallest.
3) DOER then finds the largest value that corresponds to an hour where Clean Peak Resource performance generates CPECs. Per 225 CMR 21.05(5), in order to generate CPECs, performance must occur on a Business Day and during a Seasonal Peak Period. Since the launch of CPS, there have been occasional months where the largest value has not corresponded to a CPEC-eligible hour. In these instances, DOER selects the next largest value that corresponds to a CPEC-eligible hour to ensure Clean Peak Resources are able to generate CPECs during the Hour of Actual Monthly System Peak.
4) DOER records the Hour of Actual Monthly System Peak information determined in Step 3 in the appropriate Year tab on this spreadsheet.
5) DOER uploads this updated spreadsheet along with the timestamped ISO-NE SMD dataset from Step 1 to its website.</t>
    </r>
  </si>
  <si>
    <t>Last Edited: 01/11/2021</t>
  </si>
  <si>
    <t>Date of Actual Monthly System Peak</t>
  </si>
  <si>
    <t>Hour of Actual Monthly System Peak (Hour Ending)</t>
  </si>
  <si>
    <t>Hour of Actual Monthly System Peak: Start (DD:MM:YYYY HH:MM)</t>
  </si>
  <si>
    <t>Hour of Actual Monthly System Peak: End (DD:MM:YYYY HH:MM)</t>
  </si>
  <si>
    <t>Last Edited: 01/18/22</t>
  </si>
  <si>
    <t>Last Edited: 02/24/2023</t>
  </si>
  <si>
    <t>Last Edited: 1/24/2024</t>
  </si>
  <si>
    <t>Thursday, April 13, 2023</t>
  </si>
  <si>
    <t>Wednesday, May 31, 2023</t>
  </si>
  <si>
    <t>Wednesday, October 4, 2023</t>
  </si>
  <si>
    <t>Wednesday, November 29, 2023</t>
  </si>
  <si>
    <t>Last Edited: 1/21/2025</t>
  </si>
  <si>
    <t>Wednesday, April 3, 2024</t>
  </si>
  <si>
    <t>Wednesday, May 22, 2024</t>
  </si>
  <si>
    <t>Thursday, June 20, 2024</t>
  </si>
  <si>
    <t>Tuesday, July 16, 2024</t>
  </si>
  <si>
    <t>Thursday, August 1, 2024</t>
  </si>
  <si>
    <t>Friday, September 13, 2024</t>
  </si>
  <si>
    <t>Monday, October 28, 2024</t>
  </si>
  <si>
    <t>Monday, November 26, 2024</t>
  </si>
  <si>
    <t>Monday, December 23, 2024</t>
  </si>
  <si>
    <t>Tuesday, February 18, 2025</t>
  </si>
  <si>
    <t>Monday, March 3, 2025</t>
  </si>
  <si>
    <t>Tuesday, April 8, 2025</t>
  </si>
  <si>
    <t>Friday, May 16, 2025</t>
  </si>
  <si>
    <t>Tuesday, June 24, 2025</t>
  </si>
  <si>
    <t>Tuesday, July 29, 2025</t>
  </si>
  <si>
    <t>Monday, October 6, 2025</t>
  </si>
  <si>
    <t>Monday, November 17, 2025</t>
  </si>
  <si>
    <t xml:space="preserve">Last Edited: </t>
  </si>
  <si>
    <t>Last Edited: 1/21/2026</t>
  </si>
  <si>
    <t>Monday, December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</si>
</sst>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17" fontId="0" fillId="0" borderId="0" xfId="0" applyNumberFormat="1"/>
    <xf numFmtId="164" fontId="0" fillId="0" borderId="0" xfId="0" applyNumberFormat="1"/>
    <xf numFmtId="0" fontId="0" fillId="0" borderId="0" xfId="0" applyAlignment="1">
      <alignment wrapText="1"/>
    </xf>
    <xf numFmtId="165" fontId="0" fillId="0" borderId="0" xfId="0" applyNumberFormat="1"/>
    <xf numFmtId="164" fontId="0" fillId="0" borderId="0" xfId="0" applyNumberFormat="1" applyAlignment="1">
      <alignment horizontal="right"/>
    </xf>
    <xf numFmtId="20" fontId="0" fillId="0" borderId="0" xfId="0" applyNumberFormat="1"/>
    <xf numFmtId="165" fontId="0" fillId="0" borderId="0" xfId="0" applyNumberFormat="1" applyAlignment="1">
      <alignment horizontal="right"/>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1" applyBorder="1" applyAlignment="1">
      <alignment vertical="center"/>
    </xf>
    <xf numFmtId="0" fontId="0" fillId="0" borderId="0" xfId="0"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zone-inf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5"/>
  <sheetViews>
    <sheetView showGridLines="0" topLeftCell="A2" workbookViewId="0">
      <selection activeCell="A4" sqref="A4"/>
    </sheetView>
  </sheetViews>
  <sheetFormatPr defaultRowHeight="15" x14ac:dyDescent="0.25"/>
  <cols>
    <col min="1" max="1" width="87.85546875" style="12" customWidth="1"/>
  </cols>
  <sheetData>
    <row r="1" spans="1:1" ht="90" x14ac:dyDescent="0.25">
      <c r="A1" s="9" t="s">
        <v>0</v>
      </c>
    </row>
    <row r="2" spans="1:1" ht="105" x14ac:dyDescent="0.25">
      <c r="A2" s="10" t="s">
        <v>1</v>
      </c>
    </row>
    <row r="3" spans="1:1" ht="60" x14ac:dyDescent="0.25">
      <c r="A3" s="8" t="s">
        <v>2</v>
      </c>
    </row>
    <row r="4" spans="1:1" x14ac:dyDescent="0.25">
      <c r="A4" s="11" t="s">
        <v>3</v>
      </c>
    </row>
    <row r="5" spans="1:1" ht="285" x14ac:dyDescent="0.25">
      <c r="A5" s="8" t="s">
        <v>4</v>
      </c>
    </row>
  </sheetData>
  <hyperlinks>
    <hyperlink ref="A4" r:id="rId1" xr:uid="{3C393F5A-CC39-4713-9BBA-CD1FE1DC05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heetViews>
  <sheetFormatPr defaultRowHeight="15" x14ac:dyDescent="0.25"/>
  <cols>
    <col min="1" max="1" width="7.140625" bestFit="1" customWidth="1"/>
    <col min="2" max="2" width="28.5703125" bestFit="1" customWidth="1"/>
    <col min="3" max="3" width="24" bestFit="1" customWidth="1"/>
    <col min="4" max="5" width="20.85546875" bestFit="1" customWidth="1"/>
  </cols>
  <sheetData>
    <row r="1" spans="1:5" x14ac:dyDescent="0.25">
      <c r="B1" t="s">
        <v>5</v>
      </c>
    </row>
    <row r="3" spans="1:5" s="3" customFormat="1" ht="60" x14ac:dyDescent="0.25">
      <c r="B3" s="3" t="s">
        <v>6</v>
      </c>
      <c r="C3" s="3" t="s">
        <v>7</v>
      </c>
      <c r="D3" s="3" t="s">
        <v>8</v>
      </c>
      <c r="E3" s="3" t="s">
        <v>9</v>
      </c>
    </row>
    <row r="4" spans="1:5" x14ac:dyDescent="0.25">
      <c r="A4" s="1">
        <v>43831</v>
      </c>
      <c r="B4" s="2">
        <v>43850</v>
      </c>
      <c r="C4">
        <v>18</v>
      </c>
      <c r="D4" s="4">
        <f>B4+TIME(C4-1,0,0)</f>
        <v>43850.708333333336</v>
      </c>
      <c r="E4" s="4">
        <f>B4+TIME(C4,0,-1)</f>
        <v>43850.749988425923</v>
      </c>
    </row>
    <row r="5" spans="1:5" x14ac:dyDescent="0.25">
      <c r="A5" s="1">
        <v>43862</v>
      </c>
      <c r="B5" s="2">
        <v>43875</v>
      </c>
      <c r="C5">
        <v>19</v>
      </c>
      <c r="D5" s="4">
        <f t="shared" ref="D5:D15" si="0">B5+TIME(C5-1,0,0)</f>
        <v>43875.75</v>
      </c>
      <c r="E5" s="4">
        <f t="shared" ref="E5:E15" si="1">B5+TIME(C5,0,-1)</f>
        <v>43875.791655092595</v>
      </c>
    </row>
    <row r="6" spans="1:5" x14ac:dyDescent="0.25">
      <c r="A6" s="1">
        <v>43891</v>
      </c>
      <c r="B6" s="2">
        <v>43891</v>
      </c>
      <c r="C6">
        <v>19</v>
      </c>
      <c r="D6" s="4">
        <f t="shared" si="0"/>
        <v>43891.75</v>
      </c>
      <c r="E6" s="4">
        <f t="shared" si="1"/>
        <v>43891.791655092595</v>
      </c>
    </row>
    <row r="7" spans="1:5" x14ac:dyDescent="0.25">
      <c r="A7" s="1">
        <v>43922</v>
      </c>
      <c r="B7" s="2">
        <v>43948</v>
      </c>
      <c r="C7">
        <v>18</v>
      </c>
      <c r="D7" s="4">
        <f t="shared" si="0"/>
        <v>43948.708333333336</v>
      </c>
      <c r="E7" s="4">
        <f t="shared" si="1"/>
        <v>43948.749988425923</v>
      </c>
    </row>
    <row r="8" spans="1:5" x14ac:dyDescent="0.25">
      <c r="A8" s="1">
        <v>43952</v>
      </c>
      <c r="B8" s="2">
        <v>43980</v>
      </c>
      <c r="C8">
        <v>18</v>
      </c>
      <c r="D8" s="4">
        <f t="shared" si="0"/>
        <v>43980.708333333336</v>
      </c>
      <c r="E8" s="4">
        <f t="shared" si="1"/>
        <v>43980.749988425923</v>
      </c>
    </row>
    <row r="9" spans="1:5" x14ac:dyDescent="0.25">
      <c r="A9" s="1">
        <v>43983</v>
      </c>
      <c r="B9" s="2">
        <v>44005</v>
      </c>
      <c r="C9">
        <v>18</v>
      </c>
      <c r="D9" s="4">
        <f t="shared" si="0"/>
        <v>44005.708333333336</v>
      </c>
      <c r="E9" s="4">
        <f t="shared" si="1"/>
        <v>44005.749988425923</v>
      </c>
    </row>
    <row r="10" spans="1:5" x14ac:dyDescent="0.25">
      <c r="A10" s="1">
        <v>44013</v>
      </c>
      <c r="B10" s="2">
        <v>44039</v>
      </c>
      <c r="C10">
        <v>18</v>
      </c>
      <c r="D10" s="4">
        <f t="shared" si="0"/>
        <v>44039.708333333336</v>
      </c>
      <c r="E10" s="4">
        <f t="shared" si="1"/>
        <v>44039.749988425923</v>
      </c>
    </row>
    <row r="11" spans="1:5" x14ac:dyDescent="0.25">
      <c r="A11" s="1">
        <v>44044</v>
      </c>
      <c r="B11" s="2">
        <v>44054</v>
      </c>
      <c r="C11">
        <v>18</v>
      </c>
      <c r="D11" s="4">
        <f t="shared" si="0"/>
        <v>44054.708333333336</v>
      </c>
      <c r="E11" s="4">
        <f t="shared" si="1"/>
        <v>44054.749988425923</v>
      </c>
    </row>
    <row r="12" spans="1:5" x14ac:dyDescent="0.25">
      <c r="A12" s="1">
        <v>44075</v>
      </c>
      <c r="B12" s="2">
        <v>44084</v>
      </c>
      <c r="C12">
        <v>18</v>
      </c>
      <c r="D12" s="4">
        <f t="shared" si="0"/>
        <v>44084.708333333336</v>
      </c>
      <c r="E12" s="4">
        <f t="shared" si="1"/>
        <v>44084.749988425923</v>
      </c>
    </row>
    <row r="13" spans="1:5" x14ac:dyDescent="0.25">
      <c r="A13" s="1">
        <v>44105</v>
      </c>
      <c r="B13" s="2">
        <v>44134</v>
      </c>
      <c r="C13">
        <v>19</v>
      </c>
      <c r="D13" s="4">
        <f t="shared" si="0"/>
        <v>44134.75</v>
      </c>
      <c r="E13" s="4">
        <f t="shared" si="1"/>
        <v>44134.791655092595</v>
      </c>
    </row>
    <row r="14" spans="1:5" x14ac:dyDescent="0.25">
      <c r="A14" s="1">
        <v>44136</v>
      </c>
      <c r="B14" s="2">
        <v>44153</v>
      </c>
      <c r="C14">
        <v>18</v>
      </c>
      <c r="D14" s="4">
        <f t="shared" si="0"/>
        <v>44153.708333333336</v>
      </c>
      <c r="E14" s="4">
        <f t="shared" si="1"/>
        <v>44153.749988425923</v>
      </c>
    </row>
    <row r="15" spans="1:5" x14ac:dyDescent="0.25">
      <c r="A15" s="1">
        <v>44166</v>
      </c>
      <c r="B15" s="2">
        <v>44182</v>
      </c>
      <c r="C15">
        <v>18</v>
      </c>
      <c r="D15" s="4">
        <f t="shared" si="0"/>
        <v>44182.708333333336</v>
      </c>
      <c r="E15" s="4">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zoomScaleNormal="100" workbookViewId="0"/>
  </sheetViews>
  <sheetFormatPr defaultRowHeight="15" x14ac:dyDescent="0.25"/>
  <cols>
    <col min="1" max="1" width="7.140625" bestFit="1" customWidth="1"/>
    <col min="2" max="2" width="28.42578125" bestFit="1" customWidth="1"/>
    <col min="3" max="3" width="24" bestFit="1" customWidth="1"/>
    <col min="4" max="5" width="20.85546875" bestFit="1" customWidth="1"/>
  </cols>
  <sheetData>
    <row r="1" spans="1:5" x14ac:dyDescent="0.25">
      <c r="B1" t="s">
        <v>10</v>
      </c>
    </row>
    <row r="3" spans="1:5" s="3" customFormat="1" ht="60" x14ac:dyDescent="0.25">
      <c r="B3" s="3" t="s">
        <v>6</v>
      </c>
      <c r="C3" s="3" t="s">
        <v>7</v>
      </c>
      <c r="D3" s="3" t="s">
        <v>8</v>
      </c>
      <c r="E3" s="3" t="s">
        <v>9</v>
      </c>
    </row>
    <row r="4" spans="1:5" x14ac:dyDescent="0.25">
      <c r="A4" s="1">
        <v>44197</v>
      </c>
      <c r="B4" s="2">
        <v>44225</v>
      </c>
      <c r="C4">
        <v>18</v>
      </c>
      <c r="D4" s="4">
        <f>B4+TIME(C4-1,0,0)</f>
        <v>44225.708333333336</v>
      </c>
      <c r="E4" s="4">
        <f>B4+TIME(C4,0,-1)</f>
        <v>44225.749988425923</v>
      </c>
    </row>
    <row r="5" spans="1:5" x14ac:dyDescent="0.25">
      <c r="A5" s="1">
        <v>44228</v>
      </c>
      <c r="B5" s="2">
        <v>44228</v>
      </c>
      <c r="C5">
        <v>18</v>
      </c>
      <c r="D5" s="4">
        <f t="shared" ref="D5:D15" si="0">B5+TIME(C5-1,0,0)</f>
        <v>44228.708333333336</v>
      </c>
      <c r="E5" s="4">
        <f t="shared" ref="E5:E15" si="1">B5+TIME(C5,0,-1)</f>
        <v>44228.749988425923</v>
      </c>
    </row>
    <row r="6" spans="1:5" x14ac:dyDescent="0.25">
      <c r="A6" s="1">
        <v>44256</v>
      </c>
      <c r="B6" s="2">
        <v>44257</v>
      </c>
      <c r="C6">
        <v>19</v>
      </c>
      <c r="D6" s="4">
        <f t="shared" si="0"/>
        <v>44257.75</v>
      </c>
      <c r="E6" s="4">
        <f t="shared" si="1"/>
        <v>44257.791655092595</v>
      </c>
    </row>
    <row r="7" spans="1:5" x14ac:dyDescent="0.25">
      <c r="A7" s="1">
        <v>44287</v>
      </c>
      <c r="B7" s="2">
        <v>44302</v>
      </c>
      <c r="C7">
        <v>12</v>
      </c>
      <c r="D7" s="4">
        <f t="shared" si="0"/>
        <v>44302.458333333336</v>
      </c>
      <c r="E7" s="4">
        <f t="shared" si="1"/>
        <v>44302.499988425923</v>
      </c>
    </row>
    <row r="8" spans="1:5" x14ac:dyDescent="0.25">
      <c r="A8" s="1">
        <v>44317</v>
      </c>
      <c r="B8" s="2">
        <v>44342</v>
      </c>
      <c r="C8">
        <v>18</v>
      </c>
      <c r="D8" s="4">
        <f t="shared" si="0"/>
        <v>44342.708333333336</v>
      </c>
      <c r="E8" s="4">
        <f t="shared" si="1"/>
        <v>44342.749988425923</v>
      </c>
    </row>
    <row r="9" spans="1:5" x14ac:dyDescent="0.25">
      <c r="A9" s="1">
        <v>44348</v>
      </c>
      <c r="B9" s="2">
        <v>44376</v>
      </c>
      <c r="C9">
        <v>18</v>
      </c>
      <c r="D9" s="4">
        <f t="shared" si="0"/>
        <v>44376.708333333336</v>
      </c>
      <c r="E9" s="4">
        <f t="shared" si="1"/>
        <v>44376.749988425923</v>
      </c>
    </row>
    <row r="10" spans="1:5" x14ac:dyDescent="0.25">
      <c r="A10" s="1">
        <v>44378</v>
      </c>
      <c r="B10" s="2">
        <v>44393</v>
      </c>
      <c r="C10">
        <v>16</v>
      </c>
      <c r="D10" s="4">
        <f t="shared" si="0"/>
        <v>44393.625</v>
      </c>
      <c r="E10" s="4">
        <f t="shared" si="1"/>
        <v>44393.666655092595</v>
      </c>
    </row>
    <row r="11" spans="1:5" x14ac:dyDescent="0.25">
      <c r="A11" s="1">
        <v>44409</v>
      </c>
      <c r="B11" s="2">
        <v>44420</v>
      </c>
      <c r="C11">
        <v>18</v>
      </c>
      <c r="D11" s="4">
        <f t="shared" si="0"/>
        <v>44420.708333333336</v>
      </c>
      <c r="E11" s="4">
        <f t="shared" si="1"/>
        <v>44420.749988425923</v>
      </c>
    </row>
    <row r="12" spans="1:5" x14ac:dyDescent="0.25">
      <c r="A12" s="1">
        <v>44440</v>
      </c>
      <c r="B12" s="2">
        <v>44454</v>
      </c>
      <c r="C12">
        <v>17</v>
      </c>
      <c r="D12" s="4">
        <f t="shared" si="0"/>
        <v>44454.666666666664</v>
      </c>
      <c r="E12" s="4">
        <f t="shared" si="1"/>
        <v>44454.708321759259</v>
      </c>
    </row>
    <row r="13" spans="1:5" x14ac:dyDescent="0.25">
      <c r="A13" s="1">
        <v>44470</v>
      </c>
      <c r="B13" s="2">
        <v>44483</v>
      </c>
      <c r="C13">
        <v>19</v>
      </c>
      <c r="D13" s="4">
        <f t="shared" si="0"/>
        <v>44483.75</v>
      </c>
      <c r="E13" s="4">
        <f t="shared" si="1"/>
        <v>44483.791655092595</v>
      </c>
    </row>
    <row r="14" spans="1:5" x14ac:dyDescent="0.25">
      <c r="A14" s="1">
        <v>44501</v>
      </c>
      <c r="B14" s="2">
        <v>44530</v>
      </c>
      <c r="C14">
        <v>18</v>
      </c>
      <c r="D14" s="4">
        <f t="shared" si="0"/>
        <v>44530.708333333336</v>
      </c>
      <c r="E14" s="4">
        <f t="shared" si="1"/>
        <v>44530.749988425923</v>
      </c>
    </row>
    <row r="15" spans="1:5" x14ac:dyDescent="0.25">
      <c r="A15" s="1">
        <v>44531</v>
      </c>
      <c r="B15" s="2">
        <v>44550</v>
      </c>
      <c r="C15">
        <v>18</v>
      </c>
      <c r="D15" s="4">
        <f t="shared" si="0"/>
        <v>44550.708333333336</v>
      </c>
      <c r="E15" s="4">
        <f t="shared" si="1"/>
        <v>44550.749988425923</v>
      </c>
    </row>
    <row r="16" spans="1:5" x14ac:dyDescent="0.25">
      <c r="A1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E42E-0740-43F4-BA52-B2F8E4327FCD}">
  <dimension ref="A1:E16"/>
  <sheetViews>
    <sheetView workbookViewId="0"/>
  </sheetViews>
  <sheetFormatPr defaultRowHeight="15" x14ac:dyDescent="0.25"/>
  <cols>
    <col min="1" max="1" width="7.140625" bestFit="1" customWidth="1"/>
    <col min="2" max="2" width="28.42578125" bestFit="1" customWidth="1"/>
    <col min="3" max="3" width="24" bestFit="1" customWidth="1"/>
    <col min="4" max="5" width="20.85546875" bestFit="1" customWidth="1"/>
  </cols>
  <sheetData>
    <row r="1" spans="1:5" x14ac:dyDescent="0.25">
      <c r="B1" t="s">
        <v>11</v>
      </c>
    </row>
    <row r="3" spans="1:5" s="3" customFormat="1" ht="60" x14ac:dyDescent="0.25">
      <c r="B3" s="3" t="s">
        <v>6</v>
      </c>
      <c r="C3" s="3" t="s">
        <v>7</v>
      </c>
      <c r="D3" s="3" t="s">
        <v>8</v>
      </c>
      <c r="E3" s="3" t="s">
        <v>9</v>
      </c>
    </row>
    <row r="4" spans="1:5" x14ac:dyDescent="0.25">
      <c r="A4" s="1">
        <v>44562</v>
      </c>
      <c r="B4" s="2">
        <v>44572</v>
      </c>
      <c r="C4">
        <v>18</v>
      </c>
      <c r="D4" s="4">
        <f t="shared" ref="D4:D13" si="0">B4+TIME(C4-1,0,0)</f>
        <v>44572.708333333336</v>
      </c>
      <c r="E4" s="4">
        <f t="shared" ref="E4:E13" si="1">B4+TIME(C4,0,-1)</f>
        <v>44572.749988425923</v>
      </c>
    </row>
    <row r="5" spans="1:5" x14ac:dyDescent="0.25">
      <c r="A5" s="1">
        <v>44593</v>
      </c>
      <c r="B5" s="2">
        <v>44606</v>
      </c>
      <c r="C5">
        <v>19</v>
      </c>
      <c r="D5" s="4">
        <f t="shared" si="0"/>
        <v>44606.75</v>
      </c>
      <c r="E5" s="4">
        <f t="shared" si="1"/>
        <v>44606.791655092595</v>
      </c>
    </row>
    <row r="6" spans="1:5" x14ac:dyDescent="0.25">
      <c r="A6" s="1">
        <v>44621</v>
      </c>
      <c r="B6" s="2">
        <v>44642</v>
      </c>
      <c r="C6">
        <v>19</v>
      </c>
      <c r="D6" s="4">
        <f t="shared" si="0"/>
        <v>44642.75</v>
      </c>
      <c r="E6" s="4">
        <f t="shared" si="1"/>
        <v>44642.791655092595</v>
      </c>
    </row>
    <row r="7" spans="1:5" x14ac:dyDescent="0.25">
      <c r="A7" s="1">
        <v>44652</v>
      </c>
      <c r="B7" s="2">
        <v>44658</v>
      </c>
      <c r="C7">
        <v>20</v>
      </c>
      <c r="D7" s="4">
        <f t="shared" si="0"/>
        <v>44658.791666666664</v>
      </c>
      <c r="E7" s="4">
        <f t="shared" si="1"/>
        <v>44658.833321759259</v>
      </c>
    </row>
    <row r="8" spans="1:5" x14ac:dyDescent="0.25">
      <c r="A8" s="1">
        <v>44682</v>
      </c>
      <c r="B8" s="2">
        <v>44712</v>
      </c>
      <c r="C8">
        <v>18</v>
      </c>
      <c r="D8" s="4">
        <f t="shared" si="0"/>
        <v>44712.708333333336</v>
      </c>
      <c r="E8" s="4">
        <f t="shared" si="1"/>
        <v>44712.749988425923</v>
      </c>
    </row>
    <row r="9" spans="1:5" x14ac:dyDescent="0.25">
      <c r="A9" s="1">
        <v>44713</v>
      </c>
      <c r="B9" s="2">
        <v>44725</v>
      </c>
      <c r="C9">
        <v>19</v>
      </c>
      <c r="D9" s="4">
        <f t="shared" si="0"/>
        <v>44725.75</v>
      </c>
      <c r="E9" s="4">
        <f t="shared" si="1"/>
        <v>44725.791655092595</v>
      </c>
    </row>
    <row r="10" spans="1:5" x14ac:dyDescent="0.25">
      <c r="A10" s="1">
        <v>44743</v>
      </c>
      <c r="B10" s="2">
        <v>44762</v>
      </c>
      <c r="C10">
        <v>18</v>
      </c>
      <c r="D10" s="4">
        <f t="shared" si="0"/>
        <v>44762.708333333336</v>
      </c>
      <c r="E10" s="4">
        <f t="shared" si="1"/>
        <v>44762.749988425923</v>
      </c>
    </row>
    <row r="11" spans="1:5" x14ac:dyDescent="0.25">
      <c r="A11" s="1">
        <v>44774</v>
      </c>
      <c r="B11" s="2">
        <v>44781</v>
      </c>
      <c r="C11">
        <v>16</v>
      </c>
      <c r="D11" s="4">
        <f t="shared" si="0"/>
        <v>44781.625</v>
      </c>
      <c r="E11" s="4">
        <f t="shared" si="1"/>
        <v>44781.666655092595</v>
      </c>
    </row>
    <row r="12" spans="1:5" x14ac:dyDescent="0.25">
      <c r="A12" s="1">
        <v>44805</v>
      </c>
      <c r="B12" s="2">
        <v>44816</v>
      </c>
      <c r="C12">
        <v>18</v>
      </c>
      <c r="D12" s="4">
        <f t="shared" si="0"/>
        <v>44816.708333333336</v>
      </c>
      <c r="E12" s="4">
        <f t="shared" si="1"/>
        <v>44816.749988425923</v>
      </c>
    </row>
    <row r="13" spans="1:5" x14ac:dyDescent="0.25">
      <c r="A13" s="1">
        <v>44835</v>
      </c>
      <c r="B13" s="2">
        <v>44860</v>
      </c>
      <c r="C13">
        <v>19</v>
      </c>
      <c r="D13" s="4">
        <f t="shared" si="0"/>
        <v>44860.75</v>
      </c>
      <c r="E13" s="4">
        <f t="shared" si="1"/>
        <v>44860.791655092595</v>
      </c>
    </row>
    <row r="14" spans="1:5" x14ac:dyDescent="0.25">
      <c r="A14" s="1">
        <v>44866</v>
      </c>
      <c r="B14" s="2">
        <v>44886</v>
      </c>
      <c r="C14">
        <v>18</v>
      </c>
      <c r="D14" s="4">
        <v>44886.708333333336</v>
      </c>
      <c r="E14" s="4">
        <v>44886.749305555553</v>
      </c>
    </row>
    <row r="15" spans="1:5" x14ac:dyDescent="0.25">
      <c r="A15" s="1">
        <v>44896</v>
      </c>
      <c r="B15" s="2">
        <v>44907</v>
      </c>
      <c r="C15">
        <v>18</v>
      </c>
      <c r="D15" s="4">
        <v>44907.708333333336</v>
      </c>
      <c r="E15" s="4">
        <v>44907.749305555553</v>
      </c>
    </row>
    <row r="16" spans="1:5" x14ac:dyDescent="0.25">
      <c r="A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E44-DE1E-4176-A29C-7E09A2A5FDA4}">
  <dimension ref="A1:E16"/>
  <sheetViews>
    <sheetView workbookViewId="0"/>
  </sheetViews>
  <sheetFormatPr defaultRowHeight="15" x14ac:dyDescent="0.25"/>
  <cols>
    <col min="1" max="1" width="7.140625" bestFit="1" customWidth="1"/>
    <col min="2" max="2" width="28.42578125" bestFit="1" customWidth="1"/>
    <col min="3" max="3" width="24" bestFit="1" customWidth="1"/>
    <col min="4" max="5" width="20.85546875" bestFit="1" customWidth="1"/>
  </cols>
  <sheetData>
    <row r="1" spans="1:5" x14ac:dyDescent="0.25">
      <c r="B1" t="s">
        <v>12</v>
      </c>
    </row>
    <row r="3" spans="1:5" s="3" customFormat="1" ht="60" x14ac:dyDescent="0.25">
      <c r="B3" s="3" t="s">
        <v>6</v>
      </c>
      <c r="C3" s="3" t="s">
        <v>7</v>
      </c>
      <c r="D3" s="3" t="s">
        <v>8</v>
      </c>
      <c r="E3" s="3" t="s">
        <v>9</v>
      </c>
    </row>
    <row r="4" spans="1:5" x14ac:dyDescent="0.25">
      <c r="A4" s="1">
        <v>44927</v>
      </c>
      <c r="B4" s="2">
        <v>44937</v>
      </c>
      <c r="C4">
        <v>18</v>
      </c>
      <c r="D4" s="4">
        <f>B4+TIME(C4-1,0,0)</f>
        <v>44937.708333333336</v>
      </c>
      <c r="E4" s="4">
        <f t="shared" ref="E4:E6" si="0">B4+TIME(C4,0,-1)</f>
        <v>44937.749988425923</v>
      </c>
    </row>
    <row r="5" spans="1:5" x14ac:dyDescent="0.25">
      <c r="A5" s="1">
        <v>44958</v>
      </c>
      <c r="B5" s="2">
        <v>44960</v>
      </c>
      <c r="C5">
        <v>19</v>
      </c>
      <c r="D5" s="4">
        <f t="shared" ref="D5:D6" si="1">B5+TIME(C5-1,0,0)</f>
        <v>44960.75</v>
      </c>
      <c r="E5" s="4">
        <f t="shared" si="0"/>
        <v>44960.791655092595</v>
      </c>
    </row>
    <row r="6" spans="1:5" x14ac:dyDescent="0.25">
      <c r="A6" s="1">
        <v>44986</v>
      </c>
      <c r="B6" s="2">
        <v>44992</v>
      </c>
      <c r="C6">
        <v>19</v>
      </c>
      <c r="D6" s="4">
        <f t="shared" si="1"/>
        <v>44992.75</v>
      </c>
      <c r="E6" s="4">
        <f t="shared" si="0"/>
        <v>44992.791655092595</v>
      </c>
    </row>
    <row r="7" spans="1:5" x14ac:dyDescent="0.25">
      <c r="A7" s="1">
        <v>45017</v>
      </c>
      <c r="B7" s="5" t="s">
        <v>13</v>
      </c>
      <c r="C7">
        <v>20</v>
      </c>
      <c r="D7" s="4">
        <v>45029.791666666664</v>
      </c>
      <c r="E7" s="4">
        <v>45029.832638888889</v>
      </c>
    </row>
    <row r="8" spans="1:5" x14ac:dyDescent="0.25">
      <c r="A8" s="1">
        <v>45047</v>
      </c>
      <c r="B8" s="5" t="s">
        <v>14</v>
      </c>
      <c r="C8">
        <v>19</v>
      </c>
      <c r="D8" s="4">
        <v>45077.75</v>
      </c>
      <c r="E8" s="4">
        <v>45077.790972222225</v>
      </c>
    </row>
    <row r="9" spans="1:5" x14ac:dyDescent="0.25">
      <c r="A9" s="1">
        <v>45078</v>
      </c>
      <c r="B9" s="2">
        <v>45103</v>
      </c>
      <c r="C9">
        <v>18</v>
      </c>
      <c r="D9" s="4">
        <v>45103.708333333336</v>
      </c>
      <c r="E9" s="4">
        <v>45103.749305555553</v>
      </c>
    </row>
    <row r="10" spans="1:5" x14ac:dyDescent="0.25">
      <c r="A10" s="1">
        <v>45108</v>
      </c>
      <c r="B10" s="2">
        <v>45135</v>
      </c>
      <c r="C10">
        <v>18</v>
      </c>
      <c r="D10" s="4">
        <v>45135.708333333336</v>
      </c>
      <c r="E10" s="4">
        <v>45135.749305555553</v>
      </c>
    </row>
    <row r="11" spans="1:5" x14ac:dyDescent="0.25">
      <c r="A11" s="1">
        <v>45139</v>
      </c>
      <c r="B11" s="2">
        <v>45159</v>
      </c>
      <c r="C11">
        <v>18</v>
      </c>
      <c r="D11" s="4">
        <v>45159.708333333336</v>
      </c>
      <c r="E11" s="4">
        <v>45159.749305555553</v>
      </c>
    </row>
    <row r="12" spans="1:5" x14ac:dyDescent="0.25">
      <c r="A12" s="1">
        <v>45170</v>
      </c>
      <c r="B12" s="2">
        <v>45176</v>
      </c>
      <c r="C12">
        <v>18</v>
      </c>
      <c r="D12" s="4">
        <v>45176.708333333336</v>
      </c>
      <c r="E12" s="4">
        <v>45176.749305555553</v>
      </c>
    </row>
    <row r="13" spans="1:5" x14ac:dyDescent="0.25">
      <c r="A13" s="1">
        <v>45200</v>
      </c>
      <c r="B13" s="5" t="s">
        <v>15</v>
      </c>
      <c r="C13">
        <v>18</v>
      </c>
      <c r="D13" s="4">
        <v>45203.708333333336</v>
      </c>
      <c r="E13" s="4">
        <v>45203.749305555553</v>
      </c>
    </row>
    <row r="14" spans="1:5" x14ac:dyDescent="0.25">
      <c r="A14" s="1">
        <v>45231</v>
      </c>
      <c r="B14" s="5" t="s">
        <v>16</v>
      </c>
      <c r="C14">
        <v>18</v>
      </c>
      <c r="D14" s="4">
        <v>45259.708333333336</v>
      </c>
      <c r="E14" s="4">
        <v>45259.749305555553</v>
      </c>
    </row>
    <row r="15" spans="1:5" x14ac:dyDescent="0.25">
      <c r="A15" s="1">
        <v>45261</v>
      </c>
      <c r="B15" s="2">
        <v>45267</v>
      </c>
      <c r="C15">
        <v>18</v>
      </c>
      <c r="D15" s="4">
        <v>45267.708333333336</v>
      </c>
      <c r="E15" s="4">
        <v>45267.749305555553</v>
      </c>
    </row>
    <row r="16" spans="1:5" x14ac:dyDescent="0.25">
      <c r="A16"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CC8C-52F9-4B33-995F-3AAD3B9017D3}">
  <dimension ref="A1:E15"/>
  <sheetViews>
    <sheetView workbookViewId="0"/>
  </sheetViews>
  <sheetFormatPr defaultRowHeight="15" x14ac:dyDescent="0.25"/>
  <cols>
    <col min="2" max="2" width="28" bestFit="1" customWidth="1"/>
    <col min="3" max="3" width="24" customWidth="1"/>
    <col min="4" max="4" width="23.85546875" customWidth="1"/>
    <col min="5" max="5" width="21.85546875" customWidth="1"/>
  </cols>
  <sheetData>
    <row r="1" spans="1:5" x14ac:dyDescent="0.25">
      <c r="B1" t="s">
        <v>17</v>
      </c>
    </row>
    <row r="3" spans="1:5" ht="45" x14ac:dyDescent="0.25">
      <c r="A3" s="3"/>
      <c r="B3" s="3" t="s">
        <v>6</v>
      </c>
      <c r="C3" s="3" t="s">
        <v>7</v>
      </c>
      <c r="D3" s="3" t="s">
        <v>8</v>
      </c>
      <c r="E3" s="3" t="s">
        <v>9</v>
      </c>
    </row>
    <row r="4" spans="1:5" x14ac:dyDescent="0.25">
      <c r="A4" s="1">
        <v>45292</v>
      </c>
      <c r="B4" s="2">
        <v>45308</v>
      </c>
      <c r="C4" s="6">
        <v>0.75</v>
      </c>
      <c r="D4" s="4">
        <v>45308.708333333336</v>
      </c>
      <c r="E4" s="4">
        <v>45308.749305555553</v>
      </c>
    </row>
    <row r="5" spans="1:5" x14ac:dyDescent="0.25">
      <c r="A5" s="1">
        <v>45323</v>
      </c>
      <c r="B5" s="2">
        <v>45337</v>
      </c>
      <c r="C5" s="6">
        <v>0.79166666666666663</v>
      </c>
      <c r="D5" s="4">
        <v>45337.75</v>
      </c>
      <c r="E5" s="4">
        <v>45337.790972222225</v>
      </c>
    </row>
    <row r="6" spans="1:5" x14ac:dyDescent="0.25">
      <c r="A6" s="1">
        <v>45352</v>
      </c>
      <c r="B6" s="2">
        <v>45372</v>
      </c>
      <c r="C6" s="6">
        <v>0.79166666666666663</v>
      </c>
      <c r="D6" s="4">
        <v>45372.75</v>
      </c>
      <c r="E6" s="7">
        <v>45372.790972222225</v>
      </c>
    </row>
    <row r="7" spans="1:5" x14ac:dyDescent="0.25">
      <c r="A7" s="1">
        <v>45383</v>
      </c>
      <c r="B7" s="5" t="s">
        <v>18</v>
      </c>
      <c r="C7" s="6">
        <v>0.79166666666666663</v>
      </c>
      <c r="D7" s="4">
        <v>45385.75</v>
      </c>
      <c r="E7" s="4">
        <v>45387.790972222225</v>
      </c>
    </row>
    <row r="8" spans="1:5" x14ac:dyDescent="0.25">
      <c r="A8" s="1">
        <v>45413</v>
      </c>
      <c r="B8" s="5" t="s">
        <v>19</v>
      </c>
      <c r="C8" s="6">
        <v>0.79166666666666663</v>
      </c>
      <c r="D8" s="4">
        <v>45434.75</v>
      </c>
      <c r="E8" s="4">
        <v>45434.790972222225</v>
      </c>
    </row>
    <row r="9" spans="1:5" x14ac:dyDescent="0.25">
      <c r="A9" s="1">
        <v>45444</v>
      </c>
      <c r="B9" s="5" t="s">
        <v>20</v>
      </c>
      <c r="C9" s="6">
        <v>0.70833333333333337</v>
      </c>
      <c r="D9" s="4">
        <v>45463.666666666664</v>
      </c>
      <c r="E9" s="4">
        <v>45463.707638888889</v>
      </c>
    </row>
    <row r="10" spans="1:5" x14ac:dyDescent="0.25">
      <c r="A10" s="1">
        <v>45474</v>
      </c>
      <c r="B10" s="5" t="s">
        <v>21</v>
      </c>
      <c r="C10" s="6">
        <v>0.75</v>
      </c>
      <c r="D10" s="4">
        <v>45489.708333333336</v>
      </c>
      <c r="E10" s="4">
        <v>45489.749305555553</v>
      </c>
    </row>
    <row r="11" spans="1:5" x14ac:dyDescent="0.25">
      <c r="A11" s="1">
        <v>45505</v>
      </c>
      <c r="B11" s="5" t="s">
        <v>22</v>
      </c>
      <c r="C11" s="6">
        <v>0.75</v>
      </c>
      <c r="D11" s="4">
        <v>45505.708333333336</v>
      </c>
      <c r="E11" s="4">
        <v>45505.749305555553</v>
      </c>
    </row>
    <row r="12" spans="1:5" x14ac:dyDescent="0.25">
      <c r="A12" s="1">
        <v>45536</v>
      </c>
      <c r="B12" s="5" t="s">
        <v>23</v>
      </c>
      <c r="C12" s="6">
        <v>0.75</v>
      </c>
      <c r="D12" s="4">
        <v>45548.708333333336</v>
      </c>
      <c r="E12" s="4">
        <v>45548.749305555553</v>
      </c>
    </row>
    <row r="13" spans="1:5" x14ac:dyDescent="0.25">
      <c r="A13" s="1">
        <v>45566</v>
      </c>
      <c r="B13" s="5" t="s">
        <v>24</v>
      </c>
      <c r="C13" s="6">
        <v>0.79166666666666663</v>
      </c>
      <c r="D13" s="4">
        <v>45593.75</v>
      </c>
      <c r="E13" s="4">
        <v>45593.790972222225</v>
      </c>
    </row>
    <row r="14" spans="1:5" x14ac:dyDescent="0.25">
      <c r="A14" s="1">
        <v>45597</v>
      </c>
      <c r="B14" s="5" t="s">
        <v>25</v>
      </c>
      <c r="C14" s="6">
        <v>0.75</v>
      </c>
      <c r="D14" s="4">
        <v>45622.708333333336</v>
      </c>
      <c r="E14" s="4">
        <v>45622.749305555553</v>
      </c>
    </row>
    <row r="15" spans="1:5" x14ac:dyDescent="0.25">
      <c r="A15" s="1">
        <v>45627</v>
      </c>
      <c r="B15" s="5" t="s">
        <v>26</v>
      </c>
      <c r="C15" s="6">
        <v>0.75</v>
      </c>
      <c r="D15" s="4">
        <v>45649.708333333336</v>
      </c>
      <c r="E15" s="4">
        <v>45649.749305555553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14A0-27F9-4F14-978A-D989D942A6C8}">
  <dimension ref="A1:E15"/>
  <sheetViews>
    <sheetView tabSelected="1" workbookViewId="0">
      <selection activeCell="B16" sqref="B16"/>
    </sheetView>
  </sheetViews>
  <sheetFormatPr defaultRowHeight="15" x14ac:dyDescent="0.25"/>
  <cols>
    <col min="2" max="2" width="28" bestFit="1" customWidth="1"/>
    <col min="3" max="3" width="24" customWidth="1"/>
    <col min="4" max="4" width="23.85546875" customWidth="1"/>
    <col min="5" max="5" width="21.85546875" customWidth="1"/>
  </cols>
  <sheetData>
    <row r="1" spans="1:5" x14ac:dyDescent="0.25">
      <c r="B1" t="s">
        <v>36</v>
      </c>
    </row>
    <row r="3" spans="1:5" ht="45" x14ac:dyDescent="0.25">
      <c r="A3" s="3"/>
      <c r="B3" s="3" t="s">
        <v>6</v>
      </c>
      <c r="C3" s="3" t="s">
        <v>7</v>
      </c>
      <c r="D3" s="3" t="s">
        <v>8</v>
      </c>
      <c r="E3" s="3" t="s">
        <v>9</v>
      </c>
    </row>
    <row r="4" spans="1:5" x14ac:dyDescent="0.25">
      <c r="A4" s="1">
        <v>45658</v>
      </c>
      <c r="B4" s="2">
        <v>45679</v>
      </c>
      <c r="C4" s="6">
        <v>0.79166666666666663</v>
      </c>
      <c r="D4" s="4">
        <v>45679.75</v>
      </c>
      <c r="E4" s="4">
        <v>45679.790972222225</v>
      </c>
    </row>
    <row r="5" spans="1:5" x14ac:dyDescent="0.25">
      <c r="A5" s="1">
        <v>45689</v>
      </c>
      <c r="B5" s="5" t="s">
        <v>27</v>
      </c>
      <c r="C5" s="6">
        <v>0.79166666666666663</v>
      </c>
      <c r="D5" s="4">
        <v>45706.75</v>
      </c>
      <c r="E5" s="4">
        <v>45706.790972222225</v>
      </c>
    </row>
    <row r="6" spans="1:5" x14ac:dyDescent="0.25">
      <c r="A6" s="1">
        <v>45717</v>
      </c>
      <c r="B6" s="5" t="s">
        <v>28</v>
      </c>
      <c r="C6" s="6">
        <v>0.79166666666666663</v>
      </c>
      <c r="D6" s="4">
        <v>45719.75</v>
      </c>
      <c r="E6" s="7">
        <v>45719.790972222225</v>
      </c>
    </row>
    <row r="7" spans="1:5" x14ac:dyDescent="0.25">
      <c r="A7" s="1">
        <v>45748</v>
      </c>
      <c r="B7" s="5" t="s">
        <v>29</v>
      </c>
      <c r="C7" s="6">
        <v>0.83333333333333337</v>
      </c>
      <c r="D7" s="4">
        <v>45755.791666666664</v>
      </c>
      <c r="E7" s="4">
        <v>45755.832638888889</v>
      </c>
    </row>
    <row r="8" spans="1:5" x14ac:dyDescent="0.25">
      <c r="A8" s="1">
        <v>45778</v>
      </c>
      <c r="B8" s="5" t="s">
        <v>30</v>
      </c>
      <c r="C8" s="6">
        <v>0.79166666666666663</v>
      </c>
      <c r="D8" s="4">
        <v>45793.75</v>
      </c>
      <c r="E8" s="4">
        <v>45793.790972222225</v>
      </c>
    </row>
    <row r="9" spans="1:5" x14ac:dyDescent="0.25">
      <c r="A9" s="1">
        <v>45809</v>
      </c>
      <c r="B9" s="5" t="s">
        <v>31</v>
      </c>
      <c r="C9" s="6">
        <v>0.79166666666666663</v>
      </c>
      <c r="D9" s="4">
        <v>45832.75</v>
      </c>
      <c r="E9" s="4">
        <v>45832.790972222225</v>
      </c>
    </row>
    <row r="10" spans="1:5" x14ac:dyDescent="0.25">
      <c r="A10" s="1">
        <v>45839</v>
      </c>
      <c r="B10" s="5" t="s">
        <v>32</v>
      </c>
      <c r="C10" s="6">
        <v>0.79166666666666663</v>
      </c>
      <c r="D10" s="4">
        <v>45867.75</v>
      </c>
      <c r="E10" s="4">
        <v>45867.790972222225</v>
      </c>
    </row>
    <row r="11" spans="1:5" x14ac:dyDescent="0.25">
      <c r="A11" s="1">
        <v>45870</v>
      </c>
      <c r="B11" s="5">
        <v>45880</v>
      </c>
      <c r="C11" s="6">
        <v>0.75</v>
      </c>
      <c r="D11" s="4">
        <v>45880.708333333336</v>
      </c>
      <c r="E11" s="4">
        <v>45880.749305555553</v>
      </c>
    </row>
    <row r="12" spans="1:5" x14ac:dyDescent="0.25">
      <c r="A12" s="1">
        <v>45901</v>
      </c>
      <c r="B12" s="5">
        <v>45905</v>
      </c>
      <c r="C12" s="6">
        <v>0.75</v>
      </c>
      <c r="D12" s="4">
        <v>45905.708333333336</v>
      </c>
      <c r="E12" s="4">
        <v>45905.749305555553</v>
      </c>
    </row>
    <row r="13" spans="1:5" x14ac:dyDescent="0.25">
      <c r="A13" s="1">
        <v>45931</v>
      </c>
      <c r="B13" s="5" t="s">
        <v>33</v>
      </c>
      <c r="C13" s="6">
        <v>0.75</v>
      </c>
      <c r="D13" s="4">
        <v>45936.708333333336</v>
      </c>
      <c r="E13" s="4">
        <v>45936.749305555553</v>
      </c>
    </row>
    <row r="14" spans="1:5" x14ac:dyDescent="0.25">
      <c r="A14" s="1">
        <v>45962</v>
      </c>
      <c r="B14" s="5" t="s">
        <v>34</v>
      </c>
      <c r="C14" s="6">
        <v>0.75</v>
      </c>
      <c r="D14" s="4">
        <v>45978.708333333336</v>
      </c>
      <c r="E14" s="4">
        <v>45978.749305555553</v>
      </c>
    </row>
    <row r="15" spans="1:5" x14ac:dyDescent="0.25">
      <c r="A15" s="1">
        <v>45992</v>
      </c>
      <c r="B15" s="5" t="s">
        <v>37</v>
      </c>
      <c r="C15" s="6">
        <v>0.75</v>
      </c>
      <c r="D15" s="4">
        <v>46006.708333333336</v>
      </c>
      <c r="E15" s="4">
        <v>46006.749305555553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59D-6A13-4B17-95B8-63FB9B7672F0}">
  <dimension ref="A1:E15"/>
  <sheetViews>
    <sheetView workbookViewId="0">
      <selection activeCell="B4" sqref="B4"/>
    </sheetView>
  </sheetViews>
  <sheetFormatPr defaultRowHeight="15" x14ac:dyDescent="0.25"/>
  <cols>
    <col min="2" max="2" width="21.42578125" customWidth="1"/>
    <col min="3" max="3" width="29.28515625" customWidth="1"/>
    <col min="4" max="4" width="23.42578125" customWidth="1"/>
    <col min="5" max="5" width="24.42578125" customWidth="1"/>
  </cols>
  <sheetData>
    <row r="1" spans="1:5" x14ac:dyDescent="0.25">
      <c r="B1" t="s">
        <v>35</v>
      </c>
    </row>
    <row r="3" spans="1:5" ht="45" x14ac:dyDescent="0.25">
      <c r="B3" s="3" t="s">
        <v>6</v>
      </c>
      <c r="C3" s="3" t="s">
        <v>7</v>
      </c>
      <c r="D3" s="3" t="s">
        <v>8</v>
      </c>
      <c r="E3" s="3" t="s">
        <v>9</v>
      </c>
    </row>
    <row r="4" spans="1:5" x14ac:dyDescent="0.25">
      <c r="A4" s="1">
        <v>46023</v>
      </c>
    </row>
    <row r="5" spans="1:5" x14ac:dyDescent="0.25">
      <c r="A5" s="1">
        <v>46054</v>
      </c>
    </row>
    <row r="6" spans="1:5" x14ac:dyDescent="0.25">
      <c r="A6" s="1">
        <v>46082</v>
      </c>
    </row>
    <row r="7" spans="1:5" x14ac:dyDescent="0.25">
      <c r="A7" s="1">
        <v>46113</v>
      </c>
    </row>
    <row r="8" spans="1:5" x14ac:dyDescent="0.25">
      <c r="A8" s="1">
        <v>46143</v>
      </c>
    </row>
    <row r="9" spans="1:5" x14ac:dyDescent="0.25">
      <c r="A9" s="1">
        <v>46174</v>
      </c>
    </row>
    <row r="10" spans="1:5" x14ac:dyDescent="0.25">
      <c r="A10" s="1">
        <v>46204</v>
      </c>
    </row>
    <row r="11" spans="1:5" x14ac:dyDescent="0.25">
      <c r="A11" s="1">
        <v>46235</v>
      </c>
    </row>
    <row r="12" spans="1:5" x14ac:dyDescent="0.25">
      <c r="A12" s="1">
        <v>46266</v>
      </c>
    </row>
    <row r="13" spans="1:5" x14ac:dyDescent="0.25">
      <c r="A13" s="1">
        <v>46296</v>
      </c>
    </row>
    <row r="14" spans="1:5" x14ac:dyDescent="0.25">
      <c r="A14" s="1">
        <v>46327</v>
      </c>
    </row>
    <row r="15" spans="1:5" x14ac:dyDescent="0.25">
      <c r="A15" s="1">
        <v>46357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7f9fcf5916a0b63d46aacb8b118d0fa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ad89071f3d5fae404a0839962d859493"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Props1.xml><?xml version="1.0" encoding="utf-8"?>
<ds:datastoreItem xmlns:ds="http://schemas.openxmlformats.org/officeDocument/2006/customXml" ds:itemID="{2C20C8CD-B10C-479E-AA52-F3648CC699D6}">
  <ds:schemaRefs>
    <ds:schemaRef ds:uri="http://schemas.microsoft.com/sharepoint/v3/contenttype/forms"/>
  </ds:schemaRefs>
</ds:datastoreItem>
</file>

<file path=customXml/itemProps2.xml><?xml version="1.0" encoding="utf-8"?>
<ds:datastoreItem xmlns:ds="http://schemas.openxmlformats.org/officeDocument/2006/customXml" ds:itemID="{7DC2B721-E54A-4F1B-8C19-9DC2FF444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14899E-E3F6-4873-A8E9-44CEA8E18E8E}">
  <ds:schemaRefs>
    <ds:schemaRef ds:uri="a2187807-d16b-4f26-8c23-1ecdc31f3e2b"/>
    <ds:schemaRef ds:uri="http://purl.org/dc/elements/1.1/"/>
    <ds:schemaRef ds:uri="http://schemas.microsoft.com/office/infopath/2007/PartnerControls"/>
    <ds:schemaRef ds:uri="http://purl.org/dc/dcmitype/"/>
    <ds:schemaRef ds:uri="http://purl.org/dc/terms/"/>
    <ds:schemaRef ds:uri="http://www.w3.org/XML/1998/namespace"/>
    <ds:schemaRef ds:uri="http://schemas.microsoft.com/office/2006/documentManagement/types"/>
    <ds:schemaRef ds:uri="79499340-b9cf-4458-9368-33036c1b4dc9"/>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Lauwers, Will (ENE)</dc:creator>
  <cp:keywords/>
  <dc:description/>
  <cp:lastModifiedBy>Ferguson, Thomas (ENE)</cp:lastModifiedBy>
  <cp:revision/>
  <dcterms:created xsi:type="dcterms:W3CDTF">2020-11-05T18:44:46Z</dcterms:created>
  <dcterms:modified xsi:type="dcterms:W3CDTF">2026-01-21T19:38:14Z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