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C:\Users\Elizabeth.B.Galvin\Downloads\"/>
    </mc:Choice>
  </mc:AlternateContent>
  <xr:revisionPtr revIDLastSave="0" documentId="13_ncr:1_{708084C7-0483-4721-A048-1D4A5B228874}" xr6:coauthVersionLast="47" xr6:coauthVersionMax="47" xr10:uidLastSave="{00000000-0000-0000-0000-000000000000}"/>
  <bookViews>
    <workbookView xWindow="-120" yWindow="-120" windowWidth="29040" windowHeight="15720" xr2:uid="{D9BD5AA5-D2D2-4D8D-A3D8-136DF9DDA907}"/>
  </bookViews>
  <sheets>
    <sheet name="Instructions" sheetId="2" r:id="rId1"/>
    <sheet name="2020" sheetId="1" r:id="rId2"/>
    <sheet name="2021" sheetId="3" r:id="rId3"/>
    <sheet name="2022" sheetId="6" r:id="rId4"/>
    <sheet name="2023" sheetId="4" r:id="rId5"/>
    <sheet name="2024" sheetId="7" r:id="rId6"/>
    <sheet name="2025" sheetId="8" r:id="rId7"/>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 i="4" l="1"/>
  <c r="E6" i="4"/>
  <c r="D4" i="4"/>
  <c r="D5" i="4"/>
  <c r="D6" i="4"/>
  <c r="E4" i="4"/>
  <c r="E13" i="6"/>
  <c r="D13" i="6"/>
  <c r="E12" i="6"/>
  <c r="D12" i="6"/>
  <c r="E11" i="6"/>
  <c r="D11" i="6"/>
  <c r="E10" i="6"/>
  <c r="D10" i="6"/>
  <c r="E9" i="6"/>
  <c r="D9" i="6"/>
  <c r="E8" i="6"/>
  <c r="D8" i="6"/>
  <c r="E7" i="6"/>
  <c r="D7" i="6"/>
  <c r="E6" i="6"/>
  <c r="D6" i="6"/>
  <c r="E5" i="6"/>
  <c r="D5" i="6"/>
  <c r="E4" i="6"/>
  <c r="D4" i="6"/>
  <c r="D15" i="3"/>
  <c r="E15" i="3"/>
  <c r="D14" i="3"/>
  <c r="E14" i="3"/>
  <c r="D13" i="3"/>
  <c r="E13" i="3"/>
  <c r="D12" i="3"/>
  <c r="E12" i="3"/>
  <c r="E10" i="3"/>
  <c r="E11" i="3"/>
  <c r="D10" i="3"/>
  <c r="D11" i="3"/>
  <c r="E8" i="3"/>
  <c r="E9" i="3"/>
  <c r="D8" i="3"/>
  <c r="D9" i="3"/>
  <c r="E7" i="3" l="1"/>
  <c r="D7" i="3"/>
  <c r="E6" i="3"/>
  <c r="D6" i="3"/>
  <c r="E5" i="3"/>
  <c r="D5" i="3"/>
  <c r="E4" i="3"/>
  <c r="D4" i="3"/>
  <c r="D15" i="1" l="1"/>
  <c r="E15" i="1"/>
  <c r="D14" i="1" l="1"/>
  <c r="E14" i="1"/>
  <c r="D13" i="1" l="1"/>
  <c r="E13" i="1"/>
  <c r="D5" i="1" l="1"/>
  <c r="E5" i="1"/>
  <c r="D6" i="1"/>
  <c r="E6" i="1"/>
  <c r="D7" i="1"/>
  <c r="E7" i="1"/>
  <c r="D8" i="1"/>
  <c r="E8" i="1"/>
  <c r="D9" i="1"/>
  <c r="E9" i="1"/>
  <c r="D10" i="1"/>
  <c r="E10" i="1"/>
  <c r="D11" i="1"/>
  <c r="E11" i="1"/>
  <c r="D12" i="1"/>
  <c r="E12" i="1"/>
  <c r="E4" i="1"/>
  <c r="D4" i="1"/>
</calcChain>
</file>

<file path=xl/sharedStrings.xml><?xml version="1.0" encoding="utf-8"?>
<sst xmlns="http://schemas.openxmlformats.org/spreadsheetml/2006/main" count="55" uniqueCount="35">
  <si>
    <r>
      <t xml:space="preserve">Purpose of this report: </t>
    </r>
    <r>
      <rPr>
        <sz val="11"/>
        <color theme="1"/>
        <rFont val="Calibri"/>
        <family val="2"/>
        <scheme val="minor"/>
      </rPr>
      <t>This report documents and establishes the Hour of Actual Monthly System Peak.    Per 225 CMR 21.02, the Actual Monthly System Peak is the highest net demand for electricity in a calendar month in the ISO-NE Control Area.</t>
    </r>
    <r>
      <rPr>
        <b/>
        <sz val="11"/>
        <color theme="1"/>
        <rFont val="Calibri"/>
        <family val="2"/>
        <scheme val="minor"/>
      </rPr>
      <t xml:space="preserve">
</t>
    </r>
    <r>
      <rPr>
        <sz val="11"/>
        <color theme="1"/>
        <rFont val="Calibri"/>
        <family val="2"/>
        <scheme val="minor"/>
      </rPr>
      <t>This report is used by the Production Tracking System (PTS) for the purpose of determining the date and hour in which the Actual Monthly System Peak Multiplier shall apply to the performance of Clean Peak Resources for the purpose of determining the number of Clean Peak Energy Certificates (CPECs) produced by resources as described in 225 CMR 21.05 (5).</t>
    </r>
  </si>
  <si>
    <t xml:space="preserve">https://www.iso-ne.com/isoexpress/web/reports/load-and-demand/-/tree/zone-info </t>
  </si>
  <si>
    <t>Last Edited: 01/11/2021</t>
  </si>
  <si>
    <t>Date of Actual Monthly System Peak</t>
  </si>
  <si>
    <t>Hour of Actual Monthly System Peak (Hour Ending)</t>
  </si>
  <si>
    <t>Hour of Actual Monthly System Peak: Start (DD:MM:YYYY HH:MM)</t>
  </si>
  <si>
    <t>Hour of Actual Monthly System Peak: End (DD:MM:YYYY HH:MM)</t>
  </si>
  <si>
    <t>Last Edited: 01/18/22</t>
  </si>
  <si>
    <t>Last Edited: 02/24/2023</t>
  </si>
  <si>
    <t>Last Edited: 1/24/2024</t>
  </si>
  <si>
    <t>Thursday, April 13, 2023</t>
  </si>
  <si>
    <t>Wednesday, May 31, 2023</t>
  </si>
  <si>
    <t>Wednesday, October 4, 2023</t>
  </si>
  <si>
    <t>Wednesday, November 29, 2023</t>
  </si>
  <si>
    <t>Wednesday, April 3, 2024</t>
  </si>
  <si>
    <t>Wednesday, May 22, 2024</t>
  </si>
  <si>
    <t>Thursday, June 20, 2024</t>
  </si>
  <si>
    <t>Tuesday, July 16, 2024</t>
  </si>
  <si>
    <t>Thursday, August 1, 2024</t>
  </si>
  <si>
    <t>Friday, September 13, 2024</t>
  </si>
  <si>
    <t>Monday, October 28, 2024</t>
  </si>
  <si>
    <t>Monday, November 26, 2024</t>
  </si>
  <si>
    <t>Monday, December 23, 2024</t>
  </si>
  <si>
    <t>Last Edited: 1/21/2025</t>
  </si>
  <si>
    <t>Monday, March 3, 2025</t>
  </si>
  <si>
    <t>Tuesday, February 18, 2025</t>
  </si>
  <si>
    <r>
      <rPr>
        <b/>
        <sz val="11"/>
        <color theme="1"/>
        <rFont val="Calibri"/>
        <family val="2"/>
        <scheme val="minor"/>
      </rPr>
      <t>Data Source for Production of this Report:</t>
    </r>
    <r>
      <rPr>
        <sz val="11"/>
        <color theme="1"/>
        <rFont val="Calibri"/>
        <family val="2"/>
        <scheme val="minor"/>
      </rPr>
      <t xml:space="preserve"> DOER sources the Actual Monthly System Peak data from the Real-Time Demand as published by the Independent System Operator- New England (ISO-NE) within it's annual SMD datasets which are updated from time-to-time, and historically have been published at:</t>
    </r>
  </si>
  <si>
    <t>Commonwealth of Massachusetts
Executive Office of Energy and Environmental Affairs
DEPARTMENT OF ENERGY RESOURCES
Clean Peak Energy Portfolio Standard (CPS)
(225 CMR 21.00)
Hour of Actual Monthly System Peak Report</t>
  </si>
  <si>
    <r>
      <rPr>
        <b/>
        <sz val="11"/>
        <color theme="1"/>
        <rFont val="Calibri"/>
        <family val="2"/>
        <scheme val="minor"/>
      </rPr>
      <t xml:space="preserve">DOER Hour of Actual Monthly System Peak Determination Process: </t>
    </r>
    <r>
      <rPr>
        <sz val="11"/>
        <color theme="1"/>
        <rFont val="Calibri"/>
        <family val="2"/>
        <scheme val="minor"/>
      </rPr>
      <t xml:space="preserve">
1) DOER determines the Hour of Actual Monthly System Peak for the prior month on the 20th day of current month, or on the following business day as applicable. On that day, DOER downloads the ISO-NE SMD dataset and adds a timestamp to the file name. This is done to let stakeholders know when DOER accessed the data, as ISO-NE will update their dataset from time-to-time but they do not update the file or their website with a timestamp.
2) DOER selects the "ISO NE CA" tab on the SMD dataset. There, DOER filters for all dates from the prior month, and then sorts the "RT_Demand" column from largest to smallest.
3) DOER then finds the largest value that corresponds to an hour where Clean Peak Resource performance generates CPECs. Per 225 CMR 21.05(5), in order to generate CPECs, performance must occur on a Business Day and during a Seasonal Peak Period. Since the launch of CPS, there have been occasional months where the largest value has not corresponded to a CPEC-eligible hour. In these instances, DOER selects the next largest value that corresponds to a CPEC-eligible hour to ensure Clean Peak Resources are able to generate CPECs during the Hour of Actual Monthly System Peak.
4) DOER records the Hour of Actual Monthly System Peak information determined in Step 3 in the appropriate Year tab on this spreadsheet.
5) DOER uploads this updated spreadsheet along with the timestamped ISO-NE SMD dataset from Step 1 to its website.</t>
    </r>
  </si>
  <si>
    <t>Tuesday, April 8, 2025</t>
  </si>
  <si>
    <t>Friday, May 16, 2025</t>
  </si>
  <si>
    <t>Tuesday, June 24, 2025</t>
  </si>
  <si>
    <t>Tuesday, July 29, 2025</t>
  </si>
  <si>
    <t>Last Edited: 11/20/2025</t>
  </si>
  <si>
    <t>Monday, October 6,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</si>
</sst>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F800]dddd\,\ mmmm\ dd\,\ yyyy"/>
    <numFmt numFmtId="165" formatCode="m/d/yy\ h:mm;@"/>
  </numFmts>
  <fonts count="3" x14ac:knownFonts="1">
    <font>
      <sz val="11"/>
      <color theme="1"/>
      <name val="Calibri"/>
      <family val="2"/>
      <scheme val="minor"/>
    </font>
    <font>
      <b/>
      <sz val="11"/>
      <color theme="1"/>
      <name val="Calibri"/>
      <family val="2"/>
      <scheme val="minor"/>
    </font>
    <font>
      <u/>
      <sz val="11"/>
      <color theme="10"/>
      <name val="Calibri"/>
      <family val="2"/>
      <scheme val="minor"/>
    </font>
  </fonts>
  <fills count="2">
    <fill>
      <patternFill patternType="none"/>
    </fill>
    <fill>
      <patternFill patternType="gray125"/>
    </fill>
  </fills>
  <borders count="1">
    <border>
      <left/>
      <right/>
      <top/>
      <bottom/>
      <diagonal/>
    </border>
  </borders>
  <cellStyleXfs count="2">
    <xf numFmtId="0" fontId="0" fillId="0" borderId="0"/>
    <xf numFmtId="0" fontId="2" fillId="0" borderId="0" applyNumberFormat="0" applyFill="0" applyBorder="0" applyAlignment="0" applyProtection="0"/>
  </cellStyleXfs>
  <cellXfs count="13">
    <xf numFmtId="0" fontId="0" fillId="0" borderId="0" xfId="0"/>
    <xf numFmtId="17" fontId="0" fillId="0" borderId="0" xfId="0" applyNumberFormat="1"/>
    <xf numFmtId="164" fontId="0" fillId="0" borderId="0" xfId="0" applyNumberFormat="1"/>
    <xf numFmtId="0" fontId="0" fillId="0" borderId="0" xfId="0" applyAlignment="1">
      <alignment wrapText="1"/>
    </xf>
    <xf numFmtId="165" fontId="0" fillId="0" borderId="0" xfId="0" applyNumberFormat="1"/>
    <xf numFmtId="164" fontId="0" fillId="0" borderId="0" xfId="0" applyNumberFormat="1" applyAlignment="1">
      <alignment horizontal="right"/>
    </xf>
    <xf numFmtId="20" fontId="0" fillId="0" borderId="0" xfId="0" applyNumberFormat="1"/>
    <xf numFmtId="165" fontId="0" fillId="0" borderId="0" xfId="0" applyNumberFormat="1" applyAlignment="1">
      <alignment horizontal="right"/>
    </xf>
    <xf numFmtId="0" fontId="0" fillId="0" borderId="0" xfId="0" applyAlignment="1">
      <alignment vertical="center" wrapText="1"/>
    </xf>
    <xf numFmtId="0" fontId="1" fillId="0" borderId="0" xfId="0" applyFont="1" applyAlignment="1">
      <alignment horizontal="center" vertical="center" wrapText="1"/>
    </xf>
    <xf numFmtId="0" fontId="1" fillId="0" borderId="0" xfId="0" applyFont="1" applyAlignment="1">
      <alignment horizontal="left" vertical="center" wrapText="1"/>
    </xf>
    <xf numFmtId="0" fontId="2" fillId="0" borderId="0" xfId="1" applyBorder="1" applyAlignment="1">
      <alignment vertical="center"/>
    </xf>
    <xf numFmtId="0" fontId="0" fillId="0" borderId="0" xfId="0" applyAlignment="1">
      <alignment vertic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so-ne.com/isoexpress/web/reports/load-and-demand/-/tree/zone-info"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E1295E-90DD-41A0-91F2-BE9A283C0DF6}">
  <dimension ref="A1:A5"/>
  <sheetViews>
    <sheetView showGridLines="0" tabSelected="1" workbookViewId="0"/>
  </sheetViews>
  <sheetFormatPr defaultRowHeight="15" x14ac:dyDescent="0.25"/>
  <cols>
    <col min="1" max="1" width="87.85546875" style="12" customWidth="1"/>
  </cols>
  <sheetData>
    <row r="1" spans="1:1" ht="90" x14ac:dyDescent="0.25">
      <c r="A1" s="9" t="s">
        <v>27</v>
      </c>
    </row>
    <row r="2" spans="1:1" ht="105" x14ac:dyDescent="0.25">
      <c r="A2" s="10" t="s">
        <v>0</v>
      </c>
    </row>
    <row r="3" spans="1:1" ht="60" x14ac:dyDescent="0.25">
      <c r="A3" s="8" t="s">
        <v>26</v>
      </c>
    </row>
    <row r="4" spans="1:1" x14ac:dyDescent="0.25">
      <c r="A4" s="11" t="s">
        <v>1</v>
      </c>
    </row>
    <row r="5" spans="1:1" ht="285" x14ac:dyDescent="0.25">
      <c r="A5" s="8" t="s">
        <v>28</v>
      </c>
    </row>
  </sheetData>
  <hyperlinks>
    <hyperlink ref="A4" r:id="rId1" xr:uid="{3C393F5A-CC39-4713-9BBA-CD1FE1DC0589}"/>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E771D5-3A57-4383-B9C4-F40298D1C99A}">
  <dimension ref="A1:E15"/>
  <sheetViews>
    <sheetView workbookViewId="0"/>
  </sheetViews>
  <sheetFormatPr defaultRowHeight="15" x14ac:dyDescent="0.25"/>
  <cols>
    <col min="1" max="1" width="7.140625" bestFit="1" customWidth="1"/>
    <col min="2" max="2" width="28.5703125" bestFit="1" customWidth="1"/>
    <col min="3" max="3" width="24" bestFit="1" customWidth="1"/>
    <col min="4" max="5" width="20.85546875" bestFit="1" customWidth="1"/>
  </cols>
  <sheetData>
    <row r="1" spans="1:5" x14ac:dyDescent="0.25">
      <c r="B1" t="s">
        <v>2</v>
      </c>
    </row>
    <row r="3" spans="1:5" s="3" customFormat="1" ht="60" x14ac:dyDescent="0.25">
      <c r="B3" s="3" t="s">
        <v>3</v>
      </c>
      <c r="C3" s="3" t="s">
        <v>4</v>
      </c>
      <c r="D3" s="3" t="s">
        <v>5</v>
      </c>
      <c r="E3" s="3" t="s">
        <v>6</v>
      </c>
    </row>
    <row r="4" spans="1:5" x14ac:dyDescent="0.25">
      <c r="A4" s="1">
        <v>43831</v>
      </c>
      <c r="B4" s="2">
        <v>43850</v>
      </c>
      <c r="C4">
        <v>18</v>
      </c>
      <c r="D4" s="4">
        <f>B4+TIME(C4-1,0,0)</f>
        <v>43850.708333333336</v>
      </c>
      <c r="E4" s="4">
        <f>B4+TIME(C4,0,-1)</f>
        <v>43850.749988425923</v>
      </c>
    </row>
    <row r="5" spans="1:5" x14ac:dyDescent="0.25">
      <c r="A5" s="1">
        <v>43862</v>
      </c>
      <c r="B5" s="2">
        <v>43875</v>
      </c>
      <c r="C5">
        <v>19</v>
      </c>
      <c r="D5" s="4">
        <f t="shared" ref="D5:D15" si="0">B5+TIME(C5-1,0,0)</f>
        <v>43875.75</v>
      </c>
      <c r="E5" s="4">
        <f t="shared" ref="E5:E15" si="1">B5+TIME(C5,0,-1)</f>
        <v>43875.791655092595</v>
      </c>
    </row>
    <row r="6" spans="1:5" x14ac:dyDescent="0.25">
      <c r="A6" s="1">
        <v>43891</v>
      </c>
      <c r="B6" s="2">
        <v>43891</v>
      </c>
      <c r="C6">
        <v>19</v>
      </c>
      <c r="D6" s="4">
        <f t="shared" si="0"/>
        <v>43891.75</v>
      </c>
      <c r="E6" s="4">
        <f t="shared" si="1"/>
        <v>43891.791655092595</v>
      </c>
    </row>
    <row r="7" spans="1:5" x14ac:dyDescent="0.25">
      <c r="A7" s="1">
        <v>43922</v>
      </c>
      <c r="B7" s="2">
        <v>43948</v>
      </c>
      <c r="C7">
        <v>18</v>
      </c>
      <c r="D7" s="4">
        <f t="shared" si="0"/>
        <v>43948.708333333336</v>
      </c>
      <c r="E7" s="4">
        <f t="shared" si="1"/>
        <v>43948.749988425923</v>
      </c>
    </row>
    <row r="8" spans="1:5" x14ac:dyDescent="0.25">
      <c r="A8" s="1">
        <v>43952</v>
      </c>
      <c r="B8" s="2">
        <v>43980</v>
      </c>
      <c r="C8">
        <v>18</v>
      </c>
      <c r="D8" s="4">
        <f t="shared" si="0"/>
        <v>43980.708333333336</v>
      </c>
      <c r="E8" s="4">
        <f t="shared" si="1"/>
        <v>43980.749988425923</v>
      </c>
    </row>
    <row r="9" spans="1:5" x14ac:dyDescent="0.25">
      <c r="A9" s="1">
        <v>43983</v>
      </c>
      <c r="B9" s="2">
        <v>44005</v>
      </c>
      <c r="C9">
        <v>18</v>
      </c>
      <c r="D9" s="4">
        <f t="shared" si="0"/>
        <v>44005.708333333336</v>
      </c>
      <c r="E9" s="4">
        <f t="shared" si="1"/>
        <v>44005.749988425923</v>
      </c>
    </row>
    <row r="10" spans="1:5" x14ac:dyDescent="0.25">
      <c r="A10" s="1">
        <v>44013</v>
      </c>
      <c r="B10" s="2">
        <v>44039</v>
      </c>
      <c r="C10">
        <v>18</v>
      </c>
      <c r="D10" s="4">
        <f t="shared" si="0"/>
        <v>44039.708333333336</v>
      </c>
      <c r="E10" s="4">
        <f t="shared" si="1"/>
        <v>44039.749988425923</v>
      </c>
    </row>
    <row r="11" spans="1:5" x14ac:dyDescent="0.25">
      <c r="A11" s="1">
        <v>44044</v>
      </c>
      <c r="B11" s="2">
        <v>44054</v>
      </c>
      <c r="C11">
        <v>18</v>
      </c>
      <c r="D11" s="4">
        <f t="shared" si="0"/>
        <v>44054.708333333336</v>
      </c>
      <c r="E11" s="4">
        <f t="shared" si="1"/>
        <v>44054.749988425923</v>
      </c>
    </row>
    <row r="12" spans="1:5" x14ac:dyDescent="0.25">
      <c r="A12" s="1">
        <v>44075</v>
      </c>
      <c r="B12" s="2">
        <v>44084</v>
      </c>
      <c r="C12">
        <v>18</v>
      </c>
      <c r="D12" s="4">
        <f t="shared" si="0"/>
        <v>44084.708333333336</v>
      </c>
      <c r="E12" s="4">
        <f t="shared" si="1"/>
        <v>44084.749988425923</v>
      </c>
    </row>
    <row r="13" spans="1:5" x14ac:dyDescent="0.25">
      <c r="A13" s="1">
        <v>44105</v>
      </c>
      <c r="B13" s="2">
        <v>44134</v>
      </c>
      <c r="C13">
        <v>19</v>
      </c>
      <c r="D13" s="4">
        <f t="shared" si="0"/>
        <v>44134.75</v>
      </c>
      <c r="E13" s="4">
        <f t="shared" si="1"/>
        <v>44134.791655092595</v>
      </c>
    </row>
    <row r="14" spans="1:5" x14ac:dyDescent="0.25">
      <c r="A14" s="1">
        <v>44136</v>
      </c>
      <c r="B14" s="2">
        <v>44153</v>
      </c>
      <c r="C14">
        <v>18</v>
      </c>
      <c r="D14" s="4">
        <f t="shared" si="0"/>
        <v>44153.708333333336</v>
      </c>
      <c r="E14" s="4">
        <f t="shared" si="1"/>
        <v>44153.749988425923</v>
      </c>
    </row>
    <row r="15" spans="1:5" x14ac:dyDescent="0.25">
      <c r="A15" s="1">
        <v>44166</v>
      </c>
      <c r="B15" s="2">
        <v>44182</v>
      </c>
      <c r="C15">
        <v>18</v>
      </c>
      <c r="D15" s="4">
        <f t="shared" si="0"/>
        <v>44182.708333333336</v>
      </c>
      <c r="E15" s="4">
        <f t="shared" si="1"/>
        <v>44182.749988425923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FD54DE-F51F-48F4-882C-7B867B3059A1}">
  <dimension ref="A1:E16"/>
  <sheetViews>
    <sheetView zoomScaleNormal="100" workbookViewId="0"/>
  </sheetViews>
  <sheetFormatPr defaultRowHeight="15" x14ac:dyDescent="0.25"/>
  <cols>
    <col min="1" max="1" width="7.140625" bestFit="1" customWidth="1"/>
    <col min="2" max="2" width="28.42578125" bestFit="1" customWidth="1"/>
    <col min="3" max="3" width="24" bestFit="1" customWidth="1"/>
    <col min="4" max="5" width="20.85546875" bestFit="1" customWidth="1"/>
  </cols>
  <sheetData>
    <row r="1" spans="1:5" x14ac:dyDescent="0.25">
      <c r="B1" t="s">
        <v>7</v>
      </c>
    </row>
    <row r="3" spans="1:5" s="3" customFormat="1" ht="60" x14ac:dyDescent="0.25">
      <c r="B3" s="3" t="s">
        <v>3</v>
      </c>
      <c r="C3" s="3" t="s">
        <v>4</v>
      </c>
      <c r="D3" s="3" t="s">
        <v>5</v>
      </c>
      <c r="E3" s="3" t="s">
        <v>6</v>
      </c>
    </row>
    <row r="4" spans="1:5" x14ac:dyDescent="0.25">
      <c r="A4" s="1">
        <v>44197</v>
      </c>
      <c r="B4" s="2">
        <v>44225</v>
      </c>
      <c r="C4">
        <v>18</v>
      </c>
      <c r="D4" s="4">
        <f>B4+TIME(C4-1,0,0)</f>
        <v>44225.708333333336</v>
      </c>
      <c r="E4" s="4">
        <f>B4+TIME(C4,0,-1)</f>
        <v>44225.749988425923</v>
      </c>
    </row>
    <row r="5" spans="1:5" x14ac:dyDescent="0.25">
      <c r="A5" s="1">
        <v>44228</v>
      </c>
      <c r="B5" s="2">
        <v>44228</v>
      </c>
      <c r="C5">
        <v>18</v>
      </c>
      <c r="D5" s="4">
        <f t="shared" ref="D5:D15" si="0">B5+TIME(C5-1,0,0)</f>
        <v>44228.708333333336</v>
      </c>
      <c r="E5" s="4">
        <f t="shared" ref="E5:E15" si="1">B5+TIME(C5,0,-1)</f>
        <v>44228.749988425923</v>
      </c>
    </row>
    <row r="6" spans="1:5" x14ac:dyDescent="0.25">
      <c r="A6" s="1">
        <v>44256</v>
      </c>
      <c r="B6" s="2">
        <v>44257</v>
      </c>
      <c r="C6">
        <v>19</v>
      </c>
      <c r="D6" s="4">
        <f t="shared" si="0"/>
        <v>44257.75</v>
      </c>
      <c r="E6" s="4">
        <f t="shared" si="1"/>
        <v>44257.791655092595</v>
      </c>
    </row>
    <row r="7" spans="1:5" x14ac:dyDescent="0.25">
      <c r="A7" s="1">
        <v>44287</v>
      </c>
      <c r="B7" s="2">
        <v>44302</v>
      </c>
      <c r="C7">
        <v>12</v>
      </c>
      <c r="D7" s="4">
        <f t="shared" si="0"/>
        <v>44302.458333333336</v>
      </c>
      <c r="E7" s="4">
        <f t="shared" si="1"/>
        <v>44302.499988425923</v>
      </c>
    </row>
    <row r="8" spans="1:5" x14ac:dyDescent="0.25">
      <c r="A8" s="1">
        <v>44317</v>
      </c>
      <c r="B8" s="2">
        <v>44342</v>
      </c>
      <c r="C8">
        <v>18</v>
      </c>
      <c r="D8" s="4">
        <f t="shared" si="0"/>
        <v>44342.708333333336</v>
      </c>
      <c r="E8" s="4">
        <f t="shared" si="1"/>
        <v>44342.749988425923</v>
      </c>
    </row>
    <row r="9" spans="1:5" x14ac:dyDescent="0.25">
      <c r="A9" s="1">
        <v>44348</v>
      </c>
      <c r="B9" s="2">
        <v>44376</v>
      </c>
      <c r="C9">
        <v>18</v>
      </c>
      <c r="D9" s="4">
        <f t="shared" si="0"/>
        <v>44376.708333333336</v>
      </c>
      <c r="E9" s="4">
        <f t="shared" si="1"/>
        <v>44376.749988425923</v>
      </c>
    </row>
    <row r="10" spans="1:5" x14ac:dyDescent="0.25">
      <c r="A10" s="1">
        <v>44378</v>
      </c>
      <c r="B10" s="2">
        <v>44393</v>
      </c>
      <c r="C10">
        <v>16</v>
      </c>
      <c r="D10" s="4">
        <f t="shared" si="0"/>
        <v>44393.625</v>
      </c>
      <c r="E10" s="4">
        <f t="shared" si="1"/>
        <v>44393.666655092595</v>
      </c>
    </row>
    <row r="11" spans="1:5" x14ac:dyDescent="0.25">
      <c r="A11" s="1">
        <v>44409</v>
      </c>
      <c r="B11" s="2">
        <v>44420</v>
      </c>
      <c r="C11">
        <v>18</v>
      </c>
      <c r="D11" s="4">
        <f t="shared" si="0"/>
        <v>44420.708333333336</v>
      </c>
      <c r="E11" s="4">
        <f t="shared" si="1"/>
        <v>44420.749988425923</v>
      </c>
    </row>
    <row r="12" spans="1:5" x14ac:dyDescent="0.25">
      <c r="A12" s="1">
        <v>44440</v>
      </c>
      <c r="B12" s="2">
        <v>44454</v>
      </c>
      <c r="C12">
        <v>17</v>
      </c>
      <c r="D12" s="4">
        <f t="shared" si="0"/>
        <v>44454.666666666664</v>
      </c>
      <c r="E12" s="4">
        <f t="shared" si="1"/>
        <v>44454.708321759259</v>
      </c>
    </row>
    <row r="13" spans="1:5" x14ac:dyDescent="0.25">
      <c r="A13" s="1">
        <v>44470</v>
      </c>
      <c r="B13" s="2">
        <v>44483</v>
      </c>
      <c r="C13">
        <v>19</v>
      </c>
      <c r="D13" s="4">
        <f t="shared" si="0"/>
        <v>44483.75</v>
      </c>
      <c r="E13" s="4">
        <f t="shared" si="1"/>
        <v>44483.791655092595</v>
      </c>
    </row>
    <row r="14" spans="1:5" x14ac:dyDescent="0.25">
      <c r="A14" s="1">
        <v>44501</v>
      </c>
      <c r="B14" s="2">
        <v>44530</v>
      </c>
      <c r="C14">
        <v>18</v>
      </c>
      <c r="D14" s="4">
        <f t="shared" si="0"/>
        <v>44530.708333333336</v>
      </c>
      <c r="E14" s="4">
        <f t="shared" si="1"/>
        <v>44530.749988425923</v>
      </c>
    </row>
    <row r="15" spans="1:5" x14ac:dyDescent="0.25">
      <c r="A15" s="1">
        <v>44531</v>
      </c>
      <c r="B15" s="2">
        <v>44550</v>
      </c>
      <c r="C15">
        <v>18</v>
      </c>
      <c r="D15" s="4">
        <f t="shared" si="0"/>
        <v>44550.708333333336</v>
      </c>
      <c r="E15" s="4">
        <f t="shared" si="1"/>
        <v>44550.749988425923</v>
      </c>
    </row>
    <row r="16" spans="1:5" x14ac:dyDescent="0.25">
      <c r="A16" s="1"/>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4BE42E-0740-43F4-BA52-B2F8E4327FCD}">
  <dimension ref="A1:E16"/>
  <sheetViews>
    <sheetView workbookViewId="0"/>
  </sheetViews>
  <sheetFormatPr defaultRowHeight="15" x14ac:dyDescent="0.25"/>
  <cols>
    <col min="1" max="1" width="7.140625" bestFit="1" customWidth="1"/>
    <col min="2" max="2" width="28.42578125" bestFit="1" customWidth="1"/>
    <col min="3" max="3" width="24" bestFit="1" customWidth="1"/>
    <col min="4" max="5" width="20.85546875" bestFit="1" customWidth="1"/>
  </cols>
  <sheetData>
    <row r="1" spans="1:5" x14ac:dyDescent="0.25">
      <c r="B1" t="s">
        <v>8</v>
      </c>
    </row>
    <row r="3" spans="1:5" s="3" customFormat="1" ht="60" x14ac:dyDescent="0.25">
      <c r="B3" s="3" t="s">
        <v>3</v>
      </c>
      <c r="C3" s="3" t="s">
        <v>4</v>
      </c>
      <c r="D3" s="3" t="s">
        <v>5</v>
      </c>
      <c r="E3" s="3" t="s">
        <v>6</v>
      </c>
    </row>
    <row r="4" spans="1:5" x14ac:dyDescent="0.25">
      <c r="A4" s="1">
        <v>44562</v>
      </c>
      <c r="B4" s="2">
        <v>44572</v>
      </c>
      <c r="C4">
        <v>18</v>
      </c>
      <c r="D4" s="4">
        <f t="shared" ref="D4:D13" si="0">B4+TIME(C4-1,0,0)</f>
        <v>44572.708333333336</v>
      </c>
      <c r="E4" s="4">
        <f t="shared" ref="E4:E13" si="1">B4+TIME(C4,0,-1)</f>
        <v>44572.749988425923</v>
      </c>
    </row>
    <row r="5" spans="1:5" x14ac:dyDescent="0.25">
      <c r="A5" s="1">
        <v>44593</v>
      </c>
      <c r="B5" s="2">
        <v>44606</v>
      </c>
      <c r="C5">
        <v>19</v>
      </c>
      <c r="D5" s="4">
        <f t="shared" si="0"/>
        <v>44606.75</v>
      </c>
      <c r="E5" s="4">
        <f t="shared" si="1"/>
        <v>44606.791655092595</v>
      </c>
    </row>
    <row r="6" spans="1:5" x14ac:dyDescent="0.25">
      <c r="A6" s="1">
        <v>44621</v>
      </c>
      <c r="B6" s="2">
        <v>44642</v>
      </c>
      <c r="C6">
        <v>19</v>
      </c>
      <c r="D6" s="4">
        <f t="shared" si="0"/>
        <v>44642.75</v>
      </c>
      <c r="E6" s="4">
        <f t="shared" si="1"/>
        <v>44642.791655092595</v>
      </c>
    </row>
    <row r="7" spans="1:5" x14ac:dyDescent="0.25">
      <c r="A7" s="1">
        <v>44652</v>
      </c>
      <c r="B7" s="2">
        <v>44658</v>
      </c>
      <c r="C7">
        <v>20</v>
      </c>
      <c r="D7" s="4">
        <f t="shared" si="0"/>
        <v>44658.791666666664</v>
      </c>
      <c r="E7" s="4">
        <f t="shared" si="1"/>
        <v>44658.833321759259</v>
      </c>
    </row>
    <row r="8" spans="1:5" x14ac:dyDescent="0.25">
      <c r="A8" s="1">
        <v>44682</v>
      </c>
      <c r="B8" s="2">
        <v>44712</v>
      </c>
      <c r="C8">
        <v>18</v>
      </c>
      <c r="D8" s="4">
        <f t="shared" si="0"/>
        <v>44712.708333333336</v>
      </c>
      <c r="E8" s="4">
        <f t="shared" si="1"/>
        <v>44712.749988425923</v>
      </c>
    </row>
    <row r="9" spans="1:5" x14ac:dyDescent="0.25">
      <c r="A9" s="1">
        <v>44713</v>
      </c>
      <c r="B9" s="2">
        <v>44725</v>
      </c>
      <c r="C9">
        <v>19</v>
      </c>
      <c r="D9" s="4">
        <f t="shared" si="0"/>
        <v>44725.75</v>
      </c>
      <c r="E9" s="4">
        <f t="shared" si="1"/>
        <v>44725.791655092595</v>
      </c>
    </row>
    <row r="10" spans="1:5" x14ac:dyDescent="0.25">
      <c r="A10" s="1">
        <v>44743</v>
      </c>
      <c r="B10" s="2">
        <v>44762</v>
      </c>
      <c r="C10">
        <v>18</v>
      </c>
      <c r="D10" s="4">
        <f t="shared" si="0"/>
        <v>44762.708333333336</v>
      </c>
      <c r="E10" s="4">
        <f t="shared" si="1"/>
        <v>44762.749988425923</v>
      </c>
    </row>
    <row r="11" spans="1:5" x14ac:dyDescent="0.25">
      <c r="A11" s="1">
        <v>44774</v>
      </c>
      <c r="B11" s="2">
        <v>44781</v>
      </c>
      <c r="C11">
        <v>16</v>
      </c>
      <c r="D11" s="4">
        <f t="shared" si="0"/>
        <v>44781.625</v>
      </c>
      <c r="E11" s="4">
        <f t="shared" si="1"/>
        <v>44781.666655092595</v>
      </c>
    </row>
    <row r="12" spans="1:5" x14ac:dyDescent="0.25">
      <c r="A12" s="1">
        <v>44805</v>
      </c>
      <c r="B12" s="2">
        <v>44816</v>
      </c>
      <c r="C12">
        <v>18</v>
      </c>
      <c r="D12" s="4">
        <f t="shared" si="0"/>
        <v>44816.708333333336</v>
      </c>
      <c r="E12" s="4">
        <f t="shared" si="1"/>
        <v>44816.749988425923</v>
      </c>
    </row>
    <row r="13" spans="1:5" x14ac:dyDescent="0.25">
      <c r="A13" s="1">
        <v>44835</v>
      </c>
      <c r="B13" s="2">
        <v>44860</v>
      </c>
      <c r="C13">
        <v>19</v>
      </c>
      <c r="D13" s="4">
        <f t="shared" si="0"/>
        <v>44860.75</v>
      </c>
      <c r="E13" s="4">
        <f t="shared" si="1"/>
        <v>44860.791655092595</v>
      </c>
    </row>
    <row r="14" spans="1:5" x14ac:dyDescent="0.25">
      <c r="A14" s="1">
        <v>44866</v>
      </c>
      <c r="B14" s="2">
        <v>44886</v>
      </c>
      <c r="C14">
        <v>18</v>
      </c>
      <c r="D14" s="4">
        <v>44886.708333333336</v>
      </c>
      <c r="E14" s="4">
        <v>44886.749305555553</v>
      </c>
    </row>
    <row r="15" spans="1:5" x14ac:dyDescent="0.25">
      <c r="A15" s="1">
        <v>44896</v>
      </c>
      <c r="B15" s="2">
        <v>44907</v>
      </c>
      <c r="C15">
        <v>18</v>
      </c>
      <c r="D15" s="4">
        <v>44907.708333333336</v>
      </c>
      <c r="E15" s="4">
        <v>44907.749305555553</v>
      </c>
    </row>
    <row r="16" spans="1:5" x14ac:dyDescent="0.25">
      <c r="A16" s="1"/>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329E44-DE1E-4176-A29C-7E09A2A5FDA4}">
  <dimension ref="A1:E16"/>
  <sheetViews>
    <sheetView workbookViewId="0"/>
  </sheetViews>
  <sheetFormatPr defaultRowHeight="15" x14ac:dyDescent="0.25"/>
  <cols>
    <col min="1" max="1" width="7.140625" bestFit="1" customWidth="1"/>
    <col min="2" max="2" width="28.42578125" bestFit="1" customWidth="1"/>
    <col min="3" max="3" width="24" bestFit="1" customWidth="1"/>
    <col min="4" max="5" width="20.85546875" bestFit="1" customWidth="1"/>
  </cols>
  <sheetData>
    <row r="1" spans="1:5" x14ac:dyDescent="0.25">
      <c r="B1" t="s">
        <v>9</v>
      </c>
    </row>
    <row r="3" spans="1:5" s="3" customFormat="1" ht="60" x14ac:dyDescent="0.25">
      <c r="B3" s="3" t="s">
        <v>3</v>
      </c>
      <c r="C3" s="3" t="s">
        <v>4</v>
      </c>
      <c r="D3" s="3" t="s">
        <v>5</v>
      </c>
      <c r="E3" s="3" t="s">
        <v>6</v>
      </c>
    </row>
    <row r="4" spans="1:5" x14ac:dyDescent="0.25">
      <c r="A4" s="1">
        <v>44927</v>
      </c>
      <c r="B4" s="2">
        <v>44937</v>
      </c>
      <c r="C4">
        <v>18</v>
      </c>
      <c r="D4" s="4">
        <f>B4+TIME(C4-1,0,0)</f>
        <v>44937.708333333336</v>
      </c>
      <c r="E4" s="4">
        <f t="shared" ref="E4:E6" si="0">B4+TIME(C4,0,-1)</f>
        <v>44937.749988425923</v>
      </c>
    </row>
    <row r="5" spans="1:5" x14ac:dyDescent="0.25">
      <c r="A5" s="1">
        <v>44958</v>
      </c>
      <c r="B5" s="2">
        <v>44960</v>
      </c>
      <c r="C5">
        <v>19</v>
      </c>
      <c r="D5" s="4">
        <f t="shared" ref="D5:D6" si="1">B5+TIME(C5-1,0,0)</f>
        <v>44960.75</v>
      </c>
      <c r="E5" s="4">
        <f t="shared" si="0"/>
        <v>44960.791655092595</v>
      </c>
    </row>
    <row r="6" spans="1:5" x14ac:dyDescent="0.25">
      <c r="A6" s="1">
        <v>44986</v>
      </c>
      <c r="B6" s="2">
        <v>44992</v>
      </c>
      <c r="C6">
        <v>19</v>
      </c>
      <c r="D6" s="4">
        <f t="shared" si="1"/>
        <v>44992.75</v>
      </c>
      <c r="E6" s="4">
        <f t="shared" si="0"/>
        <v>44992.791655092595</v>
      </c>
    </row>
    <row r="7" spans="1:5" x14ac:dyDescent="0.25">
      <c r="A7" s="1">
        <v>45017</v>
      </c>
      <c r="B7" s="5" t="s">
        <v>10</v>
      </c>
      <c r="C7">
        <v>20</v>
      </c>
      <c r="D7" s="4">
        <v>45029.791666666664</v>
      </c>
      <c r="E7" s="4">
        <v>45029.832638888889</v>
      </c>
    </row>
    <row r="8" spans="1:5" x14ac:dyDescent="0.25">
      <c r="A8" s="1">
        <v>45047</v>
      </c>
      <c r="B8" s="5" t="s">
        <v>11</v>
      </c>
      <c r="C8">
        <v>19</v>
      </c>
      <c r="D8" s="4">
        <v>45077.75</v>
      </c>
      <c r="E8" s="4">
        <v>45077.790972222225</v>
      </c>
    </row>
    <row r="9" spans="1:5" x14ac:dyDescent="0.25">
      <c r="A9" s="1">
        <v>45078</v>
      </c>
      <c r="B9" s="2">
        <v>45103</v>
      </c>
      <c r="C9">
        <v>18</v>
      </c>
      <c r="D9" s="4">
        <v>45103.708333333336</v>
      </c>
      <c r="E9" s="4">
        <v>45103.749305555553</v>
      </c>
    </row>
    <row r="10" spans="1:5" x14ac:dyDescent="0.25">
      <c r="A10" s="1">
        <v>45108</v>
      </c>
      <c r="B10" s="2">
        <v>45135</v>
      </c>
      <c r="C10">
        <v>18</v>
      </c>
      <c r="D10" s="4">
        <v>45135.708333333336</v>
      </c>
      <c r="E10" s="4">
        <v>45135.749305555553</v>
      </c>
    </row>
    <row r="11" spans="1:5" x14ac:dyDescent="0.25">
      <c r="A11" s="1">
        <v>45139</v>
      </c>
      <c r="B11" s="2">
        <v>45159</v>
      </c>
      <c r="C11">
        <v>18</v>
      </c>
      <c r="D11" s="4">
        <v>45159.708333333336</v>
      </c>
      <c r="E11" s="4">
        <v>45159.749305555553</v>
      </c>
    </row>
    <row r="12" spans="1:5" x14ac:dyDescent="0.25">
      <c r="A12" s="1">
        <v>45170</v>
      </c>
      <c r="B12" s="2">
        <v>45176</v>
      </c>
      <c r="C12">
        <v>18</v>
      </c>
      <c r="D12" s="4">
        <v>45176.708333333336</v>
      </c>
      <c r="E12" s="4">
        <v>45176.749305555553</v>
      </c>
    </row>
    <row r="13" spans="1:5" x14ac:dyDescent="0.25">
      <c r="A13" s="1">
        <v>45200</v>
      </c>
      <c r="B13" s="5" t="s">
        <v>12</v>
      </c>
      <c r="C13">
        <v>18</v>
      </c>
      <c r="D13" s="4">
        <v>45203.708333333336</v>
      </c>
      <c r="E13" s="4">
        <v>45203.749305555553</v>
      </c>
    </row>
    <row r="14" spans="1:5" x14ac:dyDescent="0.25">
      <c r="A14" s="1">
        <v>45231</v>
      </c>
      <c r="B14" s="5" t="s">
        <v>13</v>
      </c>
      <c r="C14">
        <v>18</v>
      </c>
      <c r="D14" s="4">
        <v>45259.708333333336</v>
      </c>
      <c r="E14" s="4">
        <v>45259.749305555553</v>
      </c>
    </row>
    <row r="15" spans="1:5" x14ac:dyDescent="0.25">
      <c r="A15" s="1">
        <v>45261</v>
      </c>
      <c r="B15" s="2">
        <v>45267</v>
      </c>
      <c r="C15">
        <v>18</v>
      </c>
      <c r="D15" s="4">
        <v>45267.708333333336</v>
      </c>
      <c r="E15" s="4">
        <v>45267.749305555553</v>
      </c>
    </row>
    <row r="16" spans="1:5" x14ac:dyDescent="0.25">
      <c r="A16" s="1"/>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80CC8C-52F9-4B33-995F-3AAD3B9017D3}">
  <dimension ref="A1:E15"/>
  <sheetViews>
    <sheetView workbookViewId="0"/>
  </sheetViews>
  <sheetFormatPr defaultRowHeight="15" x14ac:dyDescent="0.25"/>
  <cols>
    <col min="2" max="2" width="28" bestFit="1" customWidth="1"/>
    <col min="3" max="3" width="24" customWidth="1"/>
    <col min="4" max="4" width="23.85546875" customWidth="1"/>
    <col min="5" max="5" width="21.85546875" customWidth="1"/>
  </cols>
  <sheetData>
    <row r="1" spans="1:5" x14ac:dyDescent="0.25">
      <c r="B1" t="s">
        <v>23</v>
      </c>
    </row>
    <row r="3" spans="1:5" ht="45" x14ac:dyDescent="0.25">
      <c r="A3" s="3"/>
      <c r="B3" s="3" t="s">
        <v>3</v>
      </c>
      <c r="C3" s="3" t="s">
        <v>4</v>
      </c>
      <c r="D3" s="3" t="s">
        <v>5</v>
      </c>
      <c r="E3" s="3" t="s">
        <v>6</v>
      </c>
    </row>
    <row r="4" spans="1:5" x14ac:dyDescent="0.25">
      <c r="A4" s="1">
        <v>45292</v>
      </c>
      <c r="B4" s="2">
        <v>45308</v>
      </c>
      <c r="C4" s="6">
        <v>0.75</v>
      </c>
      <c r="D4" s="4">
        <v>45308.708333333336</v>
      </c>
      <c r="E4" s="4">
        <v>45308.749305555553</v>
      </c>
    </row>
    <row r="5" spans="1:5" x14ac:dyDescent="0.25">
      <c r="A5" s="1">
        <v>45323</v>
      </c>
      <c r="B5" s="2">
        <v>45337</v>
      </c>
      <c r="C5" s="6">
        <v>0.79166666666666663</v>
      </c>
      <c r="D5" s="4">
        <v>45337.75</v>
      </c>
      <c r="E5" s="4">
        <v>45337.790972222225</v>
      </c>
    </row>
    <row r="6" spans="1:5" x14ac:dyDescent="0.25">
      <c r="A6" s="1">
        <v>45352</v>
      </c>
      <c r="B6" s="2">
        <v>45372</v>
      </c>
      <c r="C6" s="6">
        <v>0.79166666666666663</v>
      </c>
      <c r="D6" s="4">
        <v>45372.75</v>
      </c>
      <c r="E6" s="7">
        <v>45372.790972222225</v>
      </c>
    </row>
    <row r="7" spans="1:5" x14ac:dyDescent="0.25">
      <c r="A7" s="1">
        <v>45383</v>
      </c>
      <c r="B7" s="5" t="s">
        <v>14</v>
      </c>
      <c r="C7" s="6">
        <v>0.79166666666666663</v>
      </c>
      <c r="D7" s="4">
        <v>45385.75</v>
      </c>
      <c r="E7" s="4">
        <v>45387.790972222225</v>
      </c>
    </row>
    <row r="8" spans="1:5" x14ac:dyDescent="0.25">
      <c r="A8" s="1">
        <v>45413</v>
      </c>
      <c r="B8" s="5" t="s">
        <v>15</v>
      </c>
      <c r="C8" s="6">
        <v>0.79166666666666663</v>
      </c>
      <c r="D8" s="4">
        <v>45434.75</v>
      </c>
      <c r="E8" s="4">
        <v>45434.790972222225</v>
      </c>
    </row>
    <row r="9" spans="1:5" x14ac:dyDescent="0.25">
      <c r="A9" s="1">
        <v>45444</v>
      </c>
      <c r="B9" s="5" t="s">
        <v>16</v>
      </c>
      <c r="C9" s="6">
        <v>0.70833333333333337</v>
      </c>
      <c r="D9" s="4">
        <v>45463.666666666664</v>
      </c>
      <c r="E9" s="4">
        <v>45463.707638888889</v>
      </c>
    </row>
    <row r="10" spans="1:5" x14ac:dyDescent="0.25">
      <c r="A10" s="1">
        <v>45474</v>
      </c>
      <c r="B10" s="5" t="s">
        <v>17</v>
      </c>
      <c r="C10" s="6">
        <v>0.75</v>
      </c>
      <c r="D10" s="4">
        <v>45489.708333333336</v>
      </c>
      <c r="E10" s="4">
        <v>45489.749305555553</v>
      </c>
    </row>
    <row r="11" spans="1:5" x14ac:dyDescent="0.25">
      <c r="A11" s="1">
        <v>45505</v>
      </c>
      <c r="B11" s="5" t="s">
        <v>18</v>
      </c>
      <c r="C11" s="6">
        <v>0.75</v>
      </c>
      <c r="D11" s="4">
        <v>45505.708333333336</v>
      </c>
      <c r="E11" s="4">
        <v>45505.749305555553</v>
      </c>
    </row>
    <row r="12" spans="1:5" x14ac:dyDescent="0.25">
      <c r="A12" s="1">
        <v>45536</v>
      </c>
      <c r="B12" s="5" t="s">
        <v>19</v>
      </c>
      <c r="C12" s="6">
        <v>0.75</v>
      </c>
      <c r="D12" s="4">
        <v>45548.708333333336</v>
      </c>
      <c r="E12" s="4">
        <v>45548.749305555553</v>
      </c>
    </row>
    <row r="13" spans="1:5" x14ac:dyDescent="0.25">
      <c r="A13" s="1">
        <v>45566</v>
      </c>
      <c r="B13" s="5" t="s">
        <v>20</v>
      </c>
      <c r="C13" s="6">
        <v>0.79166666666666663</v>
      </c>
      <c r="D13" s="4">
        <v>45593.75</v>
      </c>
      <c r="E13" s="4">
        <v>45593.790972222225</v>
      </c>
    </row>
    <row r="14" spans="1:5" x14ac:dyDescent="0.25">
      <c r="A14" s="1">
        <v>45597</v>
      </c>
      <c r="B14" s="5" t="s">
        <v>21</v>
      </c>
      <c r="C14" s="6">
        <v>0.75</v>
      </c>
      <c r="D14" s="4">
        <v>45622.708333333336</v>
      </c>
      <c r="E14" s="4">
        <v>45622.749305555553</v>
      </c>
    </row>
    <row r="15" spans="1:5" x14ac:dyDescent="0.25">
      <c r="A15" s="1">
        <v>45627</v>
      </c>
      <c r="B15" s="5" t="s">
        <v>22</v>
      </c>
      <c r="C15" s="6">
        <v>0.75</v>
      </c>
      <c r="D15" s="4">
        <v>45649.708333333336</v>
      </c>
      <c r="E15" s="4">
        <v>45649.749305555553</v>
      </c>
    </row>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0D14A0-27F9-4F14-978A-D989D942A6C8}">
  <dimension ref="A1:E15"/>
  <sheetViews>
    <sheetView workbookViewId="0"/>
  </sheetViews>
  <sheetFormatPr defaultRowHeight="15" x14ac:dyDescent="0.25"/>
  <cols>
    <col min="2" max="2" width="28" bestFit="1" customWidth="1"/>
    <col min="3" max="3" width="24" customWidth="1"/>
    <col min="4" max="4" width="23.85546875" customWidth="1"/>
    <col min="5" max="5" width="21.85546875" customWidth="1"/>
  </cols>
  <sheetData>
    <row r="1" spans="1:5" x14ac:dyDescent="0.25">
      <c r="B1" t="s">
        <v>33</v>
      </c>
    </row>
    <row r="3" spans="1:5" ht="45" x14ac:dyDescent="0.25">
      <c r="A3" s="3"/>
      <c r="B3" s="3" t="s">
        <v>3</v>
      </c>
      <c r="C3" s="3" t="s">
        <v>4</v>
      </c>
      <c r="D3" s="3" t="s">
        <v>5</v>
      </c>
      <c r="E3" s="3" t="s">
        <v>6</v>
      </c>
    </row>
    <row r="4" spans="1:5" x14ac:dyDescent="0.25">
      <c r="A4" s="1">
        <v>45658</v>
      </c>
      <c r="B4" s="2">
        <v>45679</v>
      </c>
      <c r="C4" s="6">
        <v>0.79166666666666663</v>
      </c>
      <c r="D4" s="4">
        <v>45679.75</v>
      </c>
      <c r="E4" s="4">
        <v>45679.790972222225</v>
      </c>
    </row>
    <row r="5" spans="1:5" x14ac:dyDescent="0.25">
      <c r="A5" s="1">
        <v>45689</v>
      </c>
      <c r="B5" s="5" t="s">
        <v>25</v>
      </c>
      <c r="C5" s="6">
        <v>0.79166666666666663</v>
      </c>
      <c r="D5" s="4">
        <v>45706.75</v>
      </c>
      <c r="E5" s="4">
        <v>45706.790972222225</v>
      </c>
    </row>
    <row r="6" spans="1:5" x14ac:dyDescent="0.25">
      <c r="A6" s="1">
        <v>45717</v>
      </c>
      <c r="B6" s="5" t="s">
        <v>24</v>
      </c>
      <c r="C6" s="6">
        <v>0.79166666666666663</v>
      </c>
      <c r="D6" s="4">
        <v>45719.75</v>
      </c>
      <c r="E6" s="7">
        <v>45719.790972222225</v>
      </c>
    </row>
    <row r="7" spans="1:5" x14ac:dyDescent="0.25">
      <c r="A7" s="1">
        <v>45748</v>
      </c>
      <c r="B7" s="5" t="s">
        <v>29</v>
      </c>
      <c r="C7" s="6">
        <v>0.83333333333333337</v>
      </c>
      <c r="D7" s="4">
        <v>45755.791666666664</v>
      </c>
      <c r="E7" s="4">
        <v>45755.832638888889</v>
      </c>
    </row>
    <row r="8" spans="1:5" x14ac:dyDescent="0.25">
      <c r="A8" s="1">
        <v>45778</v>
      </c>
      <c r="B8" s="5" t="s">
        <v>30</v>
      </c>
      <c r="C8" s="6">
        <v>0.79166666666666663</v>
      </c>
      <c r="D8" s="4">
        <v>45793.75</v>
      </c>
      <c r="E8" s="4">
        <v>45793.790972222225</v>
      </c>
    </row>
    <row r="9" spans="1:5" x14ac:dyDescent="0.25">
      <c r="A9" s="1">
        <v>45809</v>
      </c>
      <c r="B9" s="5" t="s">
        <v>31</v>
      </c>
      <c r="C9" s="6">
        <v>0.79166666666666663</v>
      </c>
      <c r="D9" s="4">
        <v>45832.75</v>
      </c>
      <c r="E9" s="4">
        <v>45832.790972222225</v>
      </c>
    </row>
    <row r="10" spans="1:5" x14ac:dyDescent="0.25">
      <c r="A10" s="1">
        <v>45839</v>
      </c>
      <c r="B10" s="5" t="s">
        <v>32</v>
      </c>
      <c r="C10" s="6">
        <v>0.79166666666666663</v>
      </c>
      <c r="D10" s="4">
        <v>45867.75</v>
      </c>
      <c r="E10" s="4">
        <v>45867.790972222225</v>
      </c>
    </row>
    <row r="11" spans="1:5" x14ac:dyDescent="0.25">
      <c r="A11" s="1">
        <v>45870</v>
      </c>
      <c r="B11" s="5">
        <v>45880</v>
      </c>
      <c r="C11" s="6">
        <v>0.75</v>
      </c>
      <c r="D11" s="4">
        <v>45880.708333333336</v>
      </c>
      <c r="E11" s="4">
        <v>45880.749305555553</v>
      </c>
    </row>
    <row r="12" spans="1:5" x14ac:dyDescent="0.25">
      <c r="A12" s="1">
        <v>45901</v>
      </c>
      <c r="B12" s="5">
        <v>45905</v>
      </c>
      <c r="C12" s="6">
        <v>0.75</v>
      </c>
      <c r="D12" s="4">
        <v>45905.708333333336</v>
      </c>
      <c r="E12" s="4">
        <v>45905.749305555553</v>
      </c>
    </row>
    <row r="13" spans="1:5" x14ac:dyDescent="0.25">
      <c r="A13" s="1">
        <v>45931</v>
      </c>
      <c r="B13" s="5" t="s">
        <v>34</v>
      </c>
      <c r="C13" s="6">
        <v>0.75</v>
      </c>
      <c r="D13" s="4">
        <v>45936.708333333336</v>
      </c>
      <c r="E13" s="4">
        <v>45936.749305555553</v>
      </c>
    </row>
    <row r="14" spans="1:5" x14ac:dyDescent="0.25">
      <c r="A14" s="1">
        <v>45962</v>
      </c>
      <c r="B14" s="5"/>
      <c r="C14" s="6"/>
      <c r="D14" s="4"/>
      <c r="E14" s="4"/>
    </row>
    <row r="15" spans="1:5" x14ac:dyDescent="0.25">
      <c r="A15" s="1">
        <v>45992</v>
      </c>
      <c r="B15" s="5"/>
      <c r="C15" s="6"/>
      <c r="D15" s="4"/>
      <c r="E15" s="4"/>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7FAA763CC893440BEEE150026AFB225" ma:contentTypeVersion="13" ma:contentTypeDescription="Create a new document." ma:contentTypeScope="" ma:versionID="93d459c42c1b532be4de05aebeb356fc">
  <xsd:schema xmlns:xsd="http://www.w3.org/2001/XMLSchema" xmlns:xs="http://www.w3.org/2001/XMLSchema" xmlns:p="http://schemas.microsoft.com/office/2006/metadata/properties" xmlns:ns2="67a16e71-800a-44ff-b56a-672009535200" xmlns:ns3="d7af4645-1844-4c31-acd5-c35a218e8163" targetNamespace="http://schemas.microsoft.com/office/2006/metadata/properties" ma:root="true" ma:fieldsID="d17354835082ab5c80d2fcc57d272aaf" ns2:_="" ns3:_="">
    <xsd:import namespace="67a16e71-800a-44ff-b56a-672009535200"/>
    <xsd:import namespace="d7af4645-1844-4c31-acd5-c35a218e8163"/>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7a16e71-800a-44ff-b56a-67200953520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9f123c60-6d59-4beb-a46f-4c7d903a1f2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9"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7af4645-1844-4c31-acd5-c35a218e816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0a1c6ccf-a508-4721-8566-13cd9720565b}" ma:internalName="TaxCatchAll" ma:showField="CatchAllData" ma:web="d7af4645-1844-4c31-acd5-c35a218e816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67a16e71-800a-44ff-b56a-672009535200">
      <Terms xmlns="http://schemas.microsoft.com/office/infopath/2007/PartnerControls"/>
    </lcf76f155ced4ddcb4097134ff3c332f>
    <TaxCatchAll xmlns="d7af4645-1844-4c31-acd5-c35a218e8163" xsi:nil="true"/>
  </documentManagement>
</p:properties>
</file>

<file path=customXml/itemProps1.xml><?xml version="1.0" encoding="utf-8"?>
<ds:datastoreItem xmlns:ds="http://schemas.openxmlformats.org/officeDocument/2006/customXml" ds:itemID="{D521412A-E709-4CF5-8BDC-73A43E9F66B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7a16e71-800a-44ff-b56a-672009535200"/>
    <ds:schemaRef ds:uri="d7af4645-1844-4c31-acd5-c35a218e816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C20C8CD-B10C-479E-AA52-F3648CC699D6}">
  <ds:schemaRefs>
    <ds:schemaRef ds:uri="http://schemas.microsoft.com/sharepoint/v3/contenttype/forms"/>
  </ds:schemaRefs>
</ds:datastoreItem>
</file>

<file path=customXml/itemProps3.xml><?xml version="1.0" encoding="utf-8"?>
<ds:datastoreItem xmlns:ds="http://schemas.openxmlformats.org/officeDocument/2006/customXml" ds:itemID="{6614899E-E3F6-4873-A8E9-44CEA8E18E8E}">
  <ds:schemaRefs>
    <ds:schemaRef ds:uri="http://schemas.microsoft.com/office/2006/metadata/properties"/>
    <ds:schemaRef ds:uri="http://schemas.microsoft.com/office/infopath/2007/PartnerControls"/>
    <ds:schemaRef ds:uri="67a16e71-800a-44ff-b56a-672009535200"/>
    <ds:schemaRef ds:uri="d7af4645-1844-4c31-acd5-c35a218e8163"/>
  </ds:schemaRefs>
</ds:datastoreItem>
</file>

<file path=docMetadata/LabelInfo.xml><?xml version="1.0" encoding="utf-8"?>
<clbl:labelList xmlns:clbl="http://schemas.microsoft.com/office/2020/mipLabelMetadata">
  <clbl:label id="{3e861d16-48b7-4a0e-9806-8c04d81b7b2a}" enabled="0" method="" siteId="{3e861d16-48b7-4a0e-9806-8c04d81b7b2a}"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Instructions</vt:lpstr>
      <vt:lpstr>2020</vt:lpstr>
      <vt:lpstr>2021</vt:lpstr>
      <vt:lpstr>2022</vt:lpstr>
      <vt:lpstr>2023</vt:lpstr>
      <vt:lpstr>2024</vt:lpstr>
      <vt:lpstr>2025</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Lauwers, Will (ENE)</dc:creator>
  <cp:keywords/>
  <dc:description/>
  <cp:lastModifiedBy>Galvin, Elizabeth B (ENE)</cp:lastModifiedBy>
  <cp:revision/>
  <dcterms:created xsi:type="dcterms:W3CDTF">2020-11-05T18:44:46Z</dcterms:created>
  <dcterms:modified xsi:type="dcterms:W3CDTF">2025-11-20T21:16:18Z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0x01010057FAA763CC893440BEEE150026AFB225</vt:lpwstr>
  </property>
  <property fmtid="{D5CDD505-2E9C-101B-9397-08002B2CF9AE}" pid="3" name="MediaServiceImageTags">
    <vt:lpwstr/>
  </property>
</Properties>
</file>