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massgov.sharepoint.com/sites/OCD-Teams-InteragencyHousingStability/Shared Documents/RAA Support/AMI Calculations/"/>
    </mc:Choice>
  </mc:AlternateContent>
  <xr:revisionPtr revIDLastSave="100" documentId="8_{DBA06A7F-E599-434E-96AE-399FFEAC9052}" xr6:coauthVersionLast="47" xr6:coauthVersionMax="47" xr10:uidLastSave="{ADBA4BB9-3F74-4DF7-8FF3-2938615DFAA1}"/>
  <bookViews>
    <workbookView xWindow="-28920" yWindow="-120" windowWidth="29040" windowHeight="15720" tabRatio="886" firstSheet="1" activeTab="1" xr2:uid="{00000000-000D-0000-FFFF-FFFF00000000}"/>
  </bookViews>
  <sheets>
    <sheet name="HUD Metropolitan Area List" sheetId="16" r:id="rId1"/>
    <sheet name="1-Barnstable Town" sheetId="17" r:id="rId2"/>
    <sheet name="2-Boston-Cambridge-Quincy" sheetId="18" r:id="rId3"/>
    <sheet name="3-Brockton" sheetId="15" r:id="rId4"/>
    <sheet name="4-Lawrence" sheetId="19" r:id="rId5"/>
    <sheet name="5-Lowell" sheetId="20" r:id="rId6"/>
    <sheet name="6-Berkshire County" sheetId="21" r:id="rId7"/>
    <sheet name="7-Pittsfield" sheetId="22" r:id="rId8"/>
    <sheet name="8-Easton-Raynham" sheetId="23" r:id="rId9"/>
    <sheet name="9-New Bedford" sheetId="24" r:id="rId10"/>
    <sheet name="10-Providence-Fall River" sheetId="25" r:id="rId11"/>
    <sheet name="11-Taunton-Mansfield-Norton" sheetId="26" r:id="rId12"/>
    <sheet name="12-Springfield" sheetId="27" r:id="rId13"/>
    <sheet name="13-Eastern Worcester County" sheetId="28" r:id="rId14"/>
    <sheet name="14-Fitchburg-Leominster" sheetId="29" r:id="rId15"/>
    <sheet name="15-Western Worcester County" sheetId="30" r:id="rId16"/>
    <sheet name="16-Worcester" sheetId="31" r:id="rId17"/>
    <sheet name="17-Dukes County" sheetId="32" r:id="rId18"/>
    <sheet name="18-Franklin County" sheetId="14" r:id="rId19"/>
    <sheet name="19-Nantucket County" sheetId="33" r:id="rId20"/>
    <sheet name="Calculation method" sheetId="12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4" l="1"/>
  <c r="C6" i="24"/>
  <c r="D6" i="24"/>
  <c r="E6" i="24"/>
  <c r="F6" i="24"/>
  <c r="G6" i="24"/>
  <c r="H6" i="24"/>
  <c r="B6" i="24"/>
  <c r="B6" i="23"/>
  <c r="B3" i="18"/>
  <c r="I6" i="33"/>
  <c r="H6" i="33"/>
  <c r="G6" i="33"/>
  <c r="F6" i="33"/>
  <c r="E6" i="33"/>
  <c r="D6" i="33"/>
  <c r="C6" i="33"/>
  <c r="B6" i="33"/>
  <c r="I3" i="33"/>
  <c r="H3" i="33"/>
  <c r="G3" i="33"/>
  <c r="F3" i="33"/>
  <c r="E3" i="33"/>
  <c r="D3" i="33"/>
  <c r="C3" i="33"/>
  <c r="B3" i="33"/>
  <c r="I6" i="14"/>
  <c r="H6" i="14"/>
  <c r="G6" i="14"/>
  <c r="F6" i="14"/>
  <c r="E6" i="14"/>
  <c r="D6" i="14"/>
  <c r="C6" i="14"/>
  <c r="B6" i="14"/>
  <c r="I3" i="14"/>
  <c r="H3" i="14"/>
  <c r="G3" i="14"/>
  <c r="F3" i="14"/>
  <c r="E3" i="14"/>
  <c r="D3" i="14"/>
  <c r="C3" i="14"/>
  <c r="B3" i="14"/>
  <c r="I6" i="32"/>
  <c r="H6" i="32"/>
  <c r="G6" i="32"/>
  <c r="F6" i="32"/>
  <c r="E6" i="32"/>
  <c r="D6" i="32"/>
  <c r="C6" i="32"/>
  <c r="B6" i="32"/>
  <c r="I3" i="32"/>
  <c r="H3" i="32"/>
  <c r="G3" i="32"/>
  <c r="F3" i="32"/>
  <c r="E3" i="32"/>
  <c r="D3" i="32"/>
  <c r="C3" i="32"/>
  <c r="B3" i="32"/>
  <c r="I6" i="31"/>
  <c r="H6" i="31"/>
  <c r="G6" i="31"/>
  <c r="F6" i="31"/>
  <c r="E6" i="31"/>
  <c r="D6" i="31"/>
  <c r="C6" i="31"/>
  <c r="B6" i="31"/>
  <c r="I3" i="31"/>
  <c r="H3" i="31"/>
  <c r="G3" i="31"/>
  <c r="F3" i="31"/>
  <c r="E3" i="31"/>
  <c r="D3" i="31"/>
  <c r="C3" i="31"/>
  <c r="B3" i="31"/>
  <c r="I6" i="30"/>
  <c r="H6" i="30"/>
  <c r="G6" i="30"/>
  <c r="F6" i="30"/>
  <c r="E6" i="30"/>
  <c r="D6" i="30"/>
  <c r="C6" i="30"/>
  <c r="B6" i="30"/>
  <c r="I3" i="30"/>
  <c r="H3" i="30"/>
  <c r="G3" i="30"/>
  <c r="F3" i="30"/>
  <c r="E3" i="30"/>
  <c r="D3" i="30"/>
  <c r="C3" i="30"/>
  <c r="B3" i="30"/>
  <c r="I6" i="29"/>
  <c r="H6" i="29"/>
  <c r="G6" i="29"/>
  <c r="F6" i="29"/>
  <c r="E6" i="29"/>
  <c r="D6" i="29"/>
  <c r="C6" i="29"/>
  <c r="B6" i="29"/>
  <c r="I3" i="29"/>
  <c r="H3" i="29"/>
  <c r="G3" i="29"/>
  <c r="F3" i="29"/>
  <c r="E3" i="29"/>
  <c r="D3" i="29"/>
  <c r="C3" i="29"/>
  <c r="B3" i="29"/>
  <c r="I6" i="28"/>
  <c r="H6" i="28"/>
  <c r="G6" i="28"/>
  <c r="F6" i="28"/>
  <c r="E6" i="28"/>
  <c r="D6" i="28"/>
  <c r="C6" i="28"/>
  <c r="B6" i="28"/>
  <c r="I3" i="28"/>
  <c r="H3" i="28"/>
  <c r="G3" i="28"/>
  <c r="F3" i="28"/>
  <c r="E3" i="28"/>
  <c r="D3" i="28"/>
  <c r="C3" i="28"/>
  <c r="B3" i="28"/>
  <c r="I6" i="27"/>
  <c r="H6" i="27"/>
  <c r="G6" i="27"/>
  <c r="F6" i="27"/>
  <c r="E6" i="27"/>
  <c r="D6" i="27"/>
  <c r="C6" i="27"/>
  <c r="B6" i="27"/>
  <c r="I3" i="27"/>
  <c r="H3" i="27"/>
  <c r="G3" i="27"/>
  <c r="F3" i="27"/>
  <c r="E3" i="27"/>
  <c r="D3" i="27"/>
  <c r="C3" i="27"/>
  <c r="B3" i="27"/>
  <c r="I6" i="26"/>
  <c r="H6" i="26"/>
  <c r="G6" i="26"/>
  <c r="F6" i="26"/>
  <c r="E6" i="26"/>
  <c r="D6" i="26"/>
  <c r="C6" i="26"/>
  <c r="B6" i="26"/>
  <c r="I3" i="26"/>
  <c r="H3" i="26"/>
  <c r="G3" i="26"/>
  <c r="F3" i="26"/>
  <c r="E3" i="26"/>
  <c r="D3" i="26"/>
  <c r="C3" i="26"/>
  <c r="B3" i="26"/>
  <c r="I6" i="25"/>
  <c r="H6" i="25"/>
  <c r="G6" i="25"/>
  <c r="F6" i="25"/>
  <c r="E6" i="25"/>
  <c r="D6" i="25"/>
  <c r="C6" i="25"/>
  <c r="B6" i="25"/>
  <c r="I3" i="25"/>
  <c r="H3" i="25"/>
  <c r="G3" i="25"/>
  <c r="F3" i="25"/>
  <c r="E3" i="25"/>
  <c r="D3" i="25"/>
  <c r="C3" i="25"/>
  <c r="B3" i="25"/>
  <c r="I3" i="24"/>
  <c r="H3" i="24"/>
  <c r="G3" i="24"/>
  <c r="F3" i="24"/>
  <c r="E3" i="24"/>
  <c r="D3" i="24"/>
  <c r="C3" i="24"/>
  <c r="B3" i="24"/>
  <c r="I6" i="23"/>
  <c r="H6" i="23"/>
  <c r="G6" i="23"/>
  <c r="F6" i="23"/>
  <c r="E6" i="23"/>
  <c r="D6" i="23"/>
  <c r="C6" i="23"/>
  <c r="I3" i="23"/>
  <c r="H3" i="23"/>
  <c r="G3" i="23"/>
  <c r="F3" i="23"/>
  <c r="E3" i="23"/>
  <c r="D3" i="23"/>
  <c r="C3" i="23"/>
  <c r="B3" i="23"/>
  <c r="I6" i="22"/>
  <c r="H6" i="22"/>
  <c r="G6" i="22"/>
  <c r="F6" i="22"/>
  <c r="E6" i="22"/>
  <c r="D6" i="22"/>
  <c r="C6" i="22"/>
  <c r="B6" i="22"/>
  <c r="I3" i="22"/>
  <c r="H3" i="22"/>
  <c r="G3" i="22"/>
  <c r="F3" i="22"/>
  <c r="E3" i="22"/>
  <c r="D3" i="22"/>
  <c r="C3" i="22"/>
  <c r="B3" i="22"/>
  <c r="I6" i="21"/>
  <c r="H6" i="21"/>
  <c r="G6" i="21"/>
  <c r="F6" i="21"/>
  <c r="E6" i="21"/>
  <c r="D6" i="21"/>
  <c r="C6" i="21"/>
  <c r="B6" i="21"/>
  <c r="I3" i="21"/>
  <c r="H3" i="21"/>
  <c r="G3" i="21"/>
  <c r="F3" i="21"/>
  <c r="E3" i="21"/>
  <c r="D3" i="21"/>
  <c r="C3" i="21"/>
  <c r="B3" i="21"/>
  <c r="I6" i="20"/>
  <c r="H6" i="20"/>
  <c r="G6" i="20"/>
  <c r="F6" i="20"/>
  <c r="E6" i="20"/>
  <c r="D6" i="20"/>
  <c r="C6" i="20"/>
  <c r="B6" i="20"/>
  <c r="I3" i="20"/>
  <c r="H3" i="20"/>
  <c r="G3" i="20"/>
  <c r="F3" i="20"/>
  <c r="E3" i="20"/>
  <c r="D3" i="20"/>
  <c r="C3" i="20"/>
  <c r="B3" i="20"/>
  <c r="I6" i="19"/>
  <c r="H6" i="19"/>
  <c r="G6" i="19"/>
  <c r="F6" i="19"/>
  <c r="E6" i="19"/>
  <c r="D6" i="19"/>
  <c r="C6" i="19"/>
  <c r="B6" i="19"/>
  <c r="I3" i="19"/>
  <c r="H3" i="19"/>
  <c r="G3" i="19"/>
  <c r="F3" i="19"/>
  <c r="E3" i="19"/>
  <c r="D3" i="19"/>
  <c r="C3" i="19"/>
  <c r="B3" i="19"/>
  <c r="I6" i="15"/>
  <c r="H6" i="15"/>
  <c r="G6" i="15"/>
  <c r="F6" i="15"/>
  <c r="E6" i="15"/>
  <c r="D6" i="15"/>
  <c r="C6" i="15"/>
  <c r="B6" i="15"/>
  <c r="I3" i="15"/>
  <c r="H3" i="15"/>
  <c r="G3" i="15"/>
  <c r="F3" i="15"/>
  <c r="E3" i="15"/>
  <c r="D3" i="15"/>
  <c r="C3" i="15"/>
  <c r="B3" i="15"/>
  <c r="I6" i="18"/>
  <c r="H6" i="18"/>
  <c r="G6" i="18"/>
  <c r="F6" i="18"/>
  <c r="E6" i="18"/>
  <c r="D6" i="18"/>
  <c r="C6" i="18"/>
  <c r="B6" i="18"/>
  <c r="I3" i="18"/>
  <c r="H3" i="18"/>
  <c r="G3" i="18"/>
  <c r="F3" i="18"/>
  <c r="E3" i="18"/>
  <c r="D3" i="18"/>
  <c r="C3" i="18"/>
  <c r="I6" i="17" l="1"/>
  <c r="C6" i="17"/>
  <c r="D6" i="17"/>
  <c r="E6" i="17"/>
  <c r="F6" i="17"/>
  <c r="G6" i="17"/>
  <c r="H6" i="17"/>
  <c r="B6" i="17"/>
  <c r="A3" i="16" l="1"/>
  <c r="A4" i="16" s="1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I3" i="17" l="1"/>
  <c r="H3" i="17"/>
  <c r="G3" i="17"/>
  <c r="F3" i="17"/>
  <c r="E3" i="17"/>
  <c r="D3" i="17"/>
  <c r="C3" i="17"/>
  <c r="B3" i="17"/>
</calcChain>
</file>

<file path=xl/sharedStrings.xml><?xml version="1.0" encoding="utf-8"?>
<sst xmlns="http://schemas.openxmlformats.org/spreadsheetml/2006/main" count="995" uniqueCount="391">
  <si>
    <t>District Number</t>
  </si>
  <si>
    <t>Area</t>
  </si>
  <si>
    <t>Cities/towns in this area</t>
  </si>
  <si>
    <t>Barnstable Town, MA MSA</t>
  </si>
  <si>
    <t>Barnstable</t>
  </si>
  <si>
    <t>Bourne</t>
  </si>
  <si>
    <t>Brewster</t>
  </si>
  <si>
    <t>Chatham</t>
  </si>
  <si>
    <t>Dennis</t>
  </si>
  <si>
    <t>Eastham</t>
  </si>
  <si>
    <t>Falmouth</t>
  </si>
  <si>
    <t>Harwich</t>
  </si>
  <si>
    <t>Mashpee</t>
  </si>
  <si>
    <t>Orleans</t>
  </si>
  <si>
    <t>Provincetown</t>
  </si>
  <si>
    <t>Sandwich</t>
  </si>
  <si>
    <t>Truro</t>
  </si>
  <si>
    <t>Wellfleet</t>
  </si>
  <si>
    <t>Yarmouth</t>
  </si>
  <si>
    <t>Boston-Cambridge-Quincy, MA-NH HMFA</t>
  </si>
  <si>
    <t>Acton</t>
  </si>
  <si>
    <t>Amesbury</t>
  </si>
  <si>
    <t>Arlington</t>
  </si>
  <si>
    <t>Ashby</t>
  </si>
  <si>
    <t>Ashland</t>
  </si>
  <si>
    <t>Ayer</t>
  </si>
  <si>
    <t>Bedford</t>
  </si>
  <si>
    <t>Bellingham</t>
  </si>
  <si>
    <t>Belmont</t>
  </si>
  <si>
    <t>Beverly</t>
  </si>
  <si>
    <t>Boston</t>
  </si>
  <si>
    <t>Boxborough</t>
  </si>
  <si>
    <t>Braintree</t>
  </si>
  <si>
    <t>Brookline</t>
  </si>
  <si>
    <t>Burlington</t>
  </si>
  <si>
    <t>Cambridge</t>
  </si>
  <si>
    <t>Canton</t>
  </si>
  <si>
    <t>Carlisle</t>
  </si>
  <si>
    <t>Carver</t>
  </si>
  <si>
    <t>Chelsea</t>
  </si>
  <si>
    <t>Cohasset</t>
  </si>
  <si>
    <t>Concord</t>
  </si>
  <si>
    <t>Danvers</t>
  </si>
  <si>
    <t>Dedham</t>
  </si>
  <si>
    <t>Dover</t>
  </si>
  <si>
    <t>Duxbury</t>
  </si>
  <si>
    <t>Essex</t>
  </si>
  <si>
    <t>Everett</t>
  </si>
  <si>
    <t>Foxborough</t>
  </si>
  <si>
    <t>Framingham</t>
  </si>
  <si>
    <t>Franklin</t>
  </si>
  <si>
    <t>Gloucester</t>
  </si>
  <si>
    <t>Hamilton</t>
  </si>
  <si>
    <t>Hanover</t>
  </si>
  <si>
    <t>Hingham</t>
  </si>
  <si>
    <t>Holbrook</t>
  </si>
  <si>
    <t>Holliston</t>
  </si>
  <si>
    <t>Hopkinton</t>
  </si>
  <si>
    <t>Hudson</t>
  </si>
  <si>
    <t>Hull</t>
  </si>
  <si>
    <t>Ipswich</t>
  </si>
  <si>
    <t>Kingston</t>
  </si>
  <si>
    <t>Lexington</t>
  </si>
  <si>
    <t>Lincoln</t>
  </si>
  <si>
    <t>Littleton</t>
  </si>
  <si>
    <t>Lynn</t>
  </si>
  <si>
    <t>Lynnfield</t>
  </si>
  <si>
    <t>Malden</t>
  </si>
  <si>
    <t>Manchester-by-the-Sea</t>
  </si>
  <si>
    <t>Marblehead</t>
  </si>
  <si>
    <t>Marlborough</t>
  </si>
  <si>
    <t>Marshfield</t>
  </si>
  <si>
    <t>Maynard</t>
  </si>
  <si>
    <t>Medfield</t>
  </si>
  <si>
    <t>Medford</t>
  </si>
  <si>
    <t>Medway</t>
  </si>
  <si>
    <t>Melrose</t>
  </si>
  <si>
    <t>Middleton</t>
  </si>
  <si>
    <t>Millis</t>
  </si>
  <si>
    <t>Milton</t>
  </si>
  <si>
    <t>Nahant</t>
  </si>
  <si>
    <t>Natick</t>
  </si>
  <si>
    <t>Needham</t>
  </si>
  <si>
    <t>Newbury</t>
  </si>
  <si>
    <t>Newburyport</t>
  </si>
  <si>
    <t>Newton</t>
  </si>
  <si>
    <t>Norfolk</t>
  </si>
  <si>
    <t>North Reading</t>
  </si>
  <si>
    <t>Norwell</t>
  </si>
  <si>
    <t>Norwood</t>
  </si>
  <si>
    <t>Peabody</t>
  </si>
  <si>
    <t>Pempbroke</t>
  </si>
  <si>
    <t>Plainville</t>
  </si>
  <si>
    <t>Plymouth</t>
  </si>
  <si>
    <t>Quincy</t>
  </si>
  <si>
    <t>Randolph</t>
  </si>
  <si>
    <t>Reading</t>
  </si>
  <si>
    <t>Revere</t>
  </si>
  <si>
    <t>Rockland</t>
  </si>
  <si>
    <t>Rockport</t>
  </si>
  <si>
    <t>Rowley</t>
  </si>
  <si>
    <t>Salem</t>
  </si>
  <si>
    <t>Salisbury</t>
  </si>
  <si>
    <t>Saugus</t>
  </si>
  <si>
    <t>Scituate</t>
  </si>
  <si>
    <t>Sharon</t>
  </si>
  <si>
    <t>Sherborn</t>
  </si>
  <si>
    <t>Shirley</t>
  </si>
  <si>
    <t>Somerville</t>
  </si>
  <si>
    <t>Stoneham</t>
  </si>
  <si>
    <t>Stoughton</t>
  </si>
  <si>
    <t>Stow</t>
  </si>
  <si>
    <t>Sudbury</t>
  </si>
  <si>
    <t>Swampscott</t>
  </si>
  <si>
    <t>Topsfield</t>
  </si>
  <si>
    <t>Townsend</t>
  </si>
  <si>
    <t>Wakefield</t>
  </si>
  <si>
    <t>Walpole</t>
  </si>
  <si>
    <t>Waltham</t>
  </si>
  <si>
    <t>Wareham</t>
  </si>
  <si>
    <t>Watertown</t>
  </si>
  <si>
    <t>Wayland</t>
  </si>
  <si>
    <t>Wellesley</t>
  </si>
  <si>
    <t>Wenham</t>
  </si>
  <si>
    <t>Weston</t>
  </si>
  <si>
    <t>Westwood</t>
  </si>
  <si>
    <t>Weymouth</t>
  </si>
  <si>
    <t>Wilmington</t>
  </si>
  <si>
    <t>Winchester</t>
  </si>
  <si>
    <t>Winthrop</t>
  </si>
  <si>
    <t>Woburn</t>
  </si>
  <si>
    <t>Wrentham</t>
  </si>
  <si>
    <t>Brockton, MA HMFA</t>
  </si>
  <si>
    <t>Avon</t>
  </si>
  <si>
    <t>Abington</t>
  </si>
  <si>
    <t>Bridgewater</t>
  </si>
  <si>
    <t>Brockton</t>
  </si>
  <si>
    <t>East Bridgewater</t>
  </si>
  <si>
    <t>Halifax</t>
  </si>
  <si>
    <t>Hanson</t>
  </si>
  <si>
    <t>Lakeville</t>
  </si>
  <si>
    <t>Marion</t>
  </si>
  <si>
    <t>Mattapoisett</t>
  </si>
  <si>
    <t>Middleborough</t>
  </si>
  <si>
    <t>Plympton</t>
  </si>
  <si>
    <t>Rochester</t>
  </si>
  <si>
    <t>West Bridgwater</t>
  </si>
  <si>
    <t>Whitman</t>
  </si>
  <si>
    <t>Lawrence, MA-NH HMFA</t>
  </si>
  <si>
    <t>Andover</t>
  </si>
  <si>
    <t>Boxford</t>
  </si>
  <si>
    <t>Georgetown</t>
  </si>
  <si>
    <t>Groveland</t>
  </si>
  <si>
    <t>Haverhill</t>
  </si>
  <si>
    <t>Lawrence</t>
  </si>
  <si>
    <t>Merrimac</t>
  </si>
  <si>
    <t>Methuen</t>
  </si>
  <si>
    <t>North Andover</t>
  </si>
  <si>
    <t>West Newbury</t>
  </si>
  <si>
    <t>Lowell, MA HMFA</t>
  </si>
  <si>
    <t>Billerica</t>
  </si>
  <si>
    <t>Chelmsford</t>
  </si>
  <si>
    <t>Dracut</t>
  </si>
  <si>
    <t>Dunstable</t>
  </si>
  <si>
    <t>Groton</t>
  </si>
  <si>
    <t>Lowell</t>
  </si>
  <si>
    <t>Pepperell</t>
  </si>
  <si>
    <t>Tewksbury</t>
  </si>
  <si>
    <t>Tyngsborough</t>
  </si>
  <si>
    <t>Westford</t>
  </si>
  <si>
    <t>Berkshire County, MA (part) HMFA</t>
  </si>
  <si>
    <t>Alford</t>
  </si>
  <si>
    <t>Becket</t>
  </si>
  <si>
    <t>Clarksburg</t>
  </si>
  <si>
    <t>Egremont</t>
  </si>
  <si>
    <t>Florida</t>
  </si>
  <si>
    <t>Great Barrington</t>
  </si>
  <si>
    <t>Hancock</t>
  </si>
  <si>
    <t>Monterey</t>
  </si>
  <si>
    <t>Mount Washington</t>
  </si>
  <si>
    <t>New Ashford</t>
  </si>
  <si>
    <t>New Marlborough</t>
  </si>
  <si>
    <t>North Adams</t>
  </si>
  <si>
    <t>Otis</t>
  </si>
  <si>
    <t>Peru</t>
  </si>
  <si>
    <t>Sandisfield</t>
  </si>
  <si>
    <t>Savoy</t>
  </si>
  <si>
    <t>Sheffield</t>
  </si>
  <si>
    <t>Tyringham</t>
  </si>
  <si>
    <t>Washington</t>
  </si>
  <si>
    <t>West Stockbridge</t>
  </si>
  <si>
    <t>Williamstown</t>
  </si>
  <si>
    <t>Windsor</t>
  </si>
  <si>
    <t>Pittsfield, MA HMFA</t>
  </si>
  <si>
    <t>Adams</t>
  </si>
  <si>
    <t>Cheshire</t>
  </si>
  <si>
    <t>Dalton</t>
  </si>
  <si>
    <t>Hinsdale</t>
  </si>
  <si>
    <t>Lanesborough</t>
  </si>
  <si>
    <t>Lee</t>
  </si>
  <si>
    <t>Lenox</t>
  </si>
  <si>
    <t>Pittsfield</t>
  </si>
  <si>
    <t>Richmond</t>
  </si>
  <si>
    <t>Stockbridge</t>
  </si>
  <si>
    <t>Easton-Raynham, MA HMFA</t>
  </si>
  <si>
    <t>Easton</t>
  </si>
  <si>
    <t>Raynham</t>
  </si>
  <si>
    <t>New Bedford, MA HMFA</t>
  </si>
  <si>
    <t>Acushnet</t>
  </si>
  <si>
    <t>Dartmouth</t>
  </si>
  <si>
    <t>Fairhaven</t>
  </si>
  <si>
    <t>Freetown</t>
  </si>
  <si>
    <t>New Bedford</t>
  </si>
  <si>
    <t>Providence-Fall River, RI-MA HMFA</t>
  </si>
  <si>
    <t>Attleboro</t>
  </si>
  <si>
    <t>Fall River</t>
  </si>
  <si>
    <t>North Attleborough</t>
  </si>
  <si>
    <t>Rehoboth</t>
  </si>
  <si>
    <t>Seekonk</t>
  </si>
  <si>
    <t>Somerset</t>
  </si>
  <si>
    <t>Swansea</t>
  </si>
  <si>
    <t>Westport</t>
  </si>
  <si>
    <t>Taunton-Mansfield-Norton, MA HMFA</t>
  </si>
  <si>
    <t>Berkley</t>
  </si>
  <si>
    <t>Dighton</t>
  </si>
  <si>
    <t>Mansfield</t>
  </si>
  <si>
    <t>Norton</t>
  </si>
  <si>
    <t>Taunton</t>
  </si>
  <si>
    <t>Springfield, MA MSA</t>
  </si>
  <si>
    <t>Agawam</t>
  </si>
  <si>
    <t>Amherst</t>
  </si>
  <si>
    <t>Belchertown</t>
  </si>
  <si>
    <t>Blandford</t>
  </si>
  <si>
    <t>Brimfield</t>
  </si>
  <si>
    <t>Chester</t>
  </si>
  <si>
    <t>Chesterfield</t>
  </si>
  <si>
    <t>Chicopee</t>
  </si>
  <si>
    <t>Cummington</t>
  </si>
  <si>
    <t>East Longmeadow</t>
  </si>
  <si>
    <t>Easthampton</t>
  </si>
  <si>
    <t>Goshen</t>
  </si>
  <si>
    <t>Granby</t>
  </si>
  <si>
    <t>Granville</t>
  </si>
  <si>
    <t>Hadley</t>
  </si>
  <si>
    <t>Hampden</t>
  </si>
  <si>
    <t>Hatfield</t>
  </si>
  <si>
    <t>Holland</t>
  </si>
  <si>
    <t>Holyoke</t>
  </si>
  <si>
    <t>Huntington</t>
  </si>
  <si>
    <t>Longmeadow</t>
  </si>
  <si>
    <t>Ludlow</t>
  </si>
  <si>
    <t>Middlefield</t>
  </si>
  <si>
    <t>Monson</t>
  </si>
  <si>
    <t>Montgomery</t>
  </si>
  <si>
    <t>Northampton</t>
  </si>
  <si>
    <t>Palmer</t>
  </si>
  <si>
    <t>Pelham</t>
  </si>
  <si>
    <t>Plainfield</t>
  </si>
  <si>
    <t>Russell</t>
  </si>
  <si>
    <t>South Hadley</t>
  </si>
  <si>
    <t>Southampton</t>
  </si>
  <si>
    <t>Southwick</t>
  </si>
  <si>
    <t>Springfield</t>
  </si>
  <si>
    <t>Tolland</t>
  </si>
  <si>
    <t>Wales</t>
  </si>
  <si>
    <t>Ware</t>
  </si>
  <si>
    <t>West Springfield</t>
  </si>
  <si>
    <t>Westfield</t>
  </si>
  <si>
    <t>Westhampton</t>
  </si>
  <si>
    <t>Wilbraham</t>
  </si>
  <si>
    <t>Williamsburg</t>
  </si>
  <si>
    <t>Worthington</t>
  </si>
  <si>
    <t>Eastern Worcester County, MA HMFA</t>
  </si>
  <si>
    <t>Berlin</t>
  </si>
  <si>
    <t>Blackstone</t>
  </si>
  <si>
    <t>Bolton</t>
  </si>
  <si>
    <t>Harvard</t>
  </si>
  <si>
    <t>Hopedale</t>
  </si>
  <si>
    <t>Lancaster</t>
  </si>
  <si>
    <t>Mendon</t>
  </si>
  <si>
    <t>Milford</t>
  </si>
  <si>
    <t>Millville</t>
  </si>
  <si>
    <t>Southborough</t>
  </si>
  <si>
    <t>Upton</t>
  </si>
  <si>
    <t>Fitchburg-Leominster, MA HMFA</t>
  </si>
  <si>
    <t>Ashburnham</t>
  </si>
  <si>
    <t>Fitchburg</t>
  </si>
  <si>
    <t>Gardner</t>
  </si>
  <si>
    <t>Leominster</t>
  </si>
  <si>
    <t>Lunenburg</t>
  </si>
  <si>
    <t>Templeton</t>
  </si>
  <si>
    <t>Westminster</t>
  </si>
  <si>
    <t>Winchendon</t>
  </si>
  <si>
    <t>Western Worcester County, MA HMFA</t>
  </si>
  <si>
    <t>Athol</t>
  </si>
  <si>
    <t>Hardwick</t>
  </si>
  <si>
    <t>Hubbardston</t>
  </si>
  <si>
    <t>New Braintree</t>
  </si>
  <si>
    <t>Petersham</t>
  </si>
  <si>
    <t>Phillipston</t>
  </si>
  <si>
    <t>Royalston</t>
  </si>
  <si>
    <t>Warren</t>
  </si>
  <si>
    <t>Worcester, MA HMFA</t>
  </si>
  <si>
    <t>Auburn</t>
  </si>
  <si>
    <t>Barre</t>
  </si>
  <si>
    <t>Boylston</t>
  </si>
  <si>
    <t>Brookfield</t>
  </si>
  <si>
    <t>Charlton</t>
  </si>
  <si>
    <t>Clinton</t>
  </si>
  <si>
    <t>Douglas</t>
  </si>
  <si>
    <t>Dudley</t>
  </si>
  <si>
    <t>East Brookfield</t>
  </si>
  <si>
    <t>Grafton</t>
  </si>
  <si>
    <t>Holden</t>
  </si>
  <si>
    <t>Leicester</t>
  </si>
  <si>
    <t>Millbury</t>
  </si>
  <si>
    <t>Northborough</t>
  </si>
  <si>
    <t>Northbridge</t>
  </si>
  <si>
    <t>North Brookfield</t>
  </si>
  <si>
    <t>Oakham</t>
  </si>
  <si>
    <t>Oxford</t>
  </si>
  <si>
    <t>Paxton</t>
  </si>
  <si>
    <t>Princeton</t>
  </si>
  <si>
    <t>Rutland</t>
  </si>
  <si>
    <t>Shrewsbury</t>
  </si>
  <si>
    <t>Southbridge</t>
  </si>
  <si>
    <t>Spencer</t>
  </si>
  <si>
    <t>Sterling</t>
  </si>
  <si>
    <t>Sturbridge</t>
  </si>
  <si>
    <t>Sutton</t>
  </si>
  <si>
    <t>Uxbridge</t>
  </si>
  <si>
    <t>Webster</t>
  </si>
  <si>
    <t>Westborough</t>
  </si>
  <si>
    <t>West Boylston</t>
  </si>
  <si>
    <t>West Brookfield</t>
  </si>
  <si>
    <t>Worcester</t>
  </si>
  <si>
    <t>Dukes County</t>
  </si>
  <si>
    <t>Aquinnah</t>
  </si>
  <si>
    <t>Chilmark</t>
  </si>
  <si>
    <t>Edgartown</t>
  </si>
  <si>
    <t>Gosnold</t>
  </si>
  <si>
    <t>Oak Bluffs</t>
  </si>
  <si>
    <t>Tisbury</t>
  </si>
  <si>
    <t>West Tisbury</t>
  </si>
  <si>
    <t>Franklin County</t>
  </si>
  <si>
    <t>Ashfield</t>
  </si>
  <si>
    <t>Bernardston</t>
  </si>
  <si>
    <t>Buckland</t>
  </si>
  <si>
    <t>Charlemont</t>
  </si>
  <si>
    <t>Colrain</t>
  </si>
  <si>
    <t>Conway</t>
  </si>
  <si>
    <t>Deerfield</t>
  </si>
  <si>
    <t>Erving</t>
  </si>
  <si>
    <t>Gill</t>
  </si>
  <si>
    <t>Greenfield</t>
  </si>
  <si>
    <t>Hawley</t>
  </si>
  <si>
    <t>Heath</t>
  </si>
  <si>
    <t>Leverett</t>
  </si>
  <si>
    <t>Leyden</t>
  </si>
  <si>
    <t>Monroe</t>
  </si>
  <si>
    <t>Montague</t>
  </si>
  <si>
    <t>New Salem</t>
  </si>
  <si>
    <t>Northfield</t>
  </si>
  <si>
    <t>Orange</t>
  </si>
  <si>
    <t>Rowe</t>
  </si>
  <si>
    <t>Shelburne</t>
  </si>
  <si>
    <t>Shutesbury</t>
  </si>
  <si>
    <t>Sunderland</t>
  </si>
  <si>
    <t>Warwick</t>
  </si>
  <si>
    <t>Wendell</t>
  </si>
  <si>
    <t>Whately</t>
  </si>
  <si>
    <t>Nantucket County</t>
  </si>
  <si>
    <t>Nantucket</t>
  </si>
  <si>
    <t>1 person</t>
  </si>
  <si>
    <t>2 person</t>
  </si>
  <si>
    <t>3 person</t>
  </si>
  <si>
    <t>4 person</t>
  </si>
  <si>
    <t>5 person</t>
  </si>
  <si>
    <t>6 person</t>
  </si>
  <si>
    <t>7 person</t>
  </si>
  <si>
    <t>8 person</t>
  </si>
  <si>
    <t>15% AMI</t>
  </si>
  <si>
    <t>30% AMI</t>
  </si>
  <si>
    <t>50% AMI</t>
  </si>
  <si>
    <t>60% AMI</t>
  </si>
  <si>
    <t>80% AMI</t>
  </si>
  <si>
    <t>15% AMI is calculated at half of the 30% AMI limit for that household size</t>
  </si>
  <si>
    <t>60% AMI is calculated at 1.2 times the 50% AMI limit for that household size</t>
  </si>
  <si>
    <t>50% AMI is taken from HUD's FY2025 Very Low Income limits (https://www.huduser.gov/portal/datasets/il/il2025/select_Geography.odn)</t>
  </si>
  <si>
    <t>30% AMI is taken from HUD's FY2025 Extremely Low Income limits (https://www.huduser.gov/portal/datasets/il/il2025/select_Geography.odn)</t>
  </si>
  <si>
    <t>80% AMI is taken from HUD's FY2025 Low Income limits (https://www.huduser.gov/portal/datasets/il/il2025/select_Geography.odn)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</si>
</sst>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"/>
    <numFmt numFmtId="166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0" borderId="0" xfId="0" applyFon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20"/>
  <sheetViews>
    <sheetView workbookViewId="0">
      <selection activeCell="D13" sqref="D13"/>
    </sheetView>
  </sheetViews>
  <sheetFormatPr defaultRowHeight="14.5" x14ac:dyDescent="0.35"/>
  <cols>
    <col min="1" max="1" width="22.26953125" style="3" bestFit="1" customWidth="1"/>
    <col min="2" max="2" width="38.453125" style="3" bestFit="1" customWidth="1"/>
    <col min="3" max="3" width="22.81640625" bestFit="1" customWidth="1"/>
    <col min="4" max="4" width="11.81640625" bestFit="1" customWidth="1"/>
    <col min="5" max="5" width="18.7265625" bestFit="1" customWidth="1"/>
    <col min="6" max="6" width="14" bestFit="1" customWidth="1"/>
    <col min="7" max="7" width="16" bestFit="1" customWidth="1"/>
    <col min="8" max="8" width="17" bestFit="1" customWidth="1"/>
    <col min="9" max="9" width="12.453125" bestFit="1" customWidth="1"/>
    <col min="10" max="10" width="12.26953125" bestFit="1" customWidth="1"/>
    <col min="11" max="11" width="18.1796875" bestFit="1" customWidth="1"/>
    <col min="12" max="12" width="14.26953125" bestFit="1" customWidth="1"/>
    <col min="13" max="13" width="17.26953125" bestFit="1" customWidth="1"/>
    <col min="14" max="14" width="12.54296875" bestFit="1" customWidth="1"/>
    <col min="15" max="15" width="11" bestFit="1" customWidth="1"/>
    <col min="16" max="16" width="15.81640625" bestFit="1" customWidth="1"/>
    <col min="17" max="17" width="11.81640625" bestFit="1" customWidth="1"/>
    <col min="18" max="18" width="16" bestFit="1" customWidth="1"/>
    <col min="19" max="19" width="10.1796875" bestFit="1" customWidth="1"/>
    <col min="20" max="20" width="11" bestFit="1" customWidth="1"/>
    <col min="21" max="21" width="11.54296875" bestFit="1" customWidth="1"/>
    <col min="22" max="22" width="16.54296875" bestFit="1" customWidth="1"/>
    <col min="23" max="23" width="13.453125" bestFit="1" customWidth="1"/>
    <col min="24" max="24" width="15.81640625" bestFit="1" customWidth="1"/>
    <col min="25" max="25" width="11.81640625" bestFit="1" customWidth="1"/>
    <col min="26" max="26" width="8.453125" bestFit="1" customWidth="1"/>
    <col min="27" max="27" width="7.81640625" bestFit="1" customWidth="1"/>
    <col min="28" max="28" width="10.26953125" bestFit="1" customWidth="1"/>
    <col min="29" max="29" width="6.81640625" bestFit="1" customWidth="1"/>
    <col min="30" max="30" width="9" bestFit="1" customWidth="1"/>
    <col min="31" max="31" width="11.54296875" bestFit="1" customWidth="1"/>
    <col min="32" max="32" width="13.1796875" bestFit="1" customWidth="1"/>
    <col min="33" max="33" width="13.81640625" bestFit="1" customWidth="1"/>
    <col min="34" max="34" width="15.453125" bestFit="1" customWidth="1"/>
    <col min="35" max="35" width="10.1796875" bestFit="1" customWidth="1"/>
    <col min="36" max="36" width="8.453125" bestFit="1" customWidth="1"/>
    <col min="37" max="37" width="8.81640625" bestFit="1" customWidth="1"/>
    <col min="39" max="39" width="9" bestFit="1" customWidth="1"/>
    <col min="40" max="40" width="10.26953125" bestFit="1" customWidth="1"/>
    <col min="41" max="41" width="7.7265625" bestFit="1" customWidth="1"/>
    <col min="42" max="42" width="4.54296875" bestFit="1" customWidth="1"/>
    <col min="43" max="43" width="7.7265625" bestFit="1" customWidth="1"/>
    <col min="44" max="44" width="8.7265625" bestFit="1" customWidth="1"/>
    <col min="45" max="45" width="9.7265625" bestFit="1" customWidth="1"/>
    <col min="46" max="46" width="7.26953125" bestFit="1" customWidth="1"/>
    <col min="47" max="47" width="8.54296875" bestFit="1" customWidth="1"/>
    <col min="48" max="48" width="5.1796875" bestFit="1" customWidth="1"/>
    <col min="49" max="49" width="9.26953125" bestFit="1" customWidth="1"/>
    <col min="50" max="50" width="7.7265625" bestFit="1" customWidth="1"/>
    <col min="51" max="51" width="22.26953125" bestFit="1" customWidth="1"/>
    <col min="52" max="52" width="11.7265625" bestFit="1" customWidth="1"/>
    <col min="53" max="53" width="12.453125" bestFit="1" customWidth="1"/>
    <col min="54" max="54" width="10.54296875" bestFit="1" customWidth="1"/>
    <col min="55" max="55" width="8.7265625" bestFit="1" customWidth="1"/>
    <col min="57" max="57" width="8.7265625" bestFit="1" customWidth="1"/>
    <col min="58" max="58" width="8.54296875" bestFit="1" customWidth="1"/>
    <col min="59" max="59" width="8.26953125" bestFit="1" customWidth="1"/>
    <col min="60" max="60" width="10.26953125" bestFit="1" customWidth="1"/>
    <col min="61" max="61" width="5.81640625" bestFit="1" customWidth="1"/>
    <col min="62" max="62" width="6.81640625" bestFit="1" customWidth="1"/>
    <col min="63" max="63" width="7.453125" bestFit="1" customWidth="1"/>
    <col min="64" max="64" width="6.54296875" bestFit="1" customWidth="1"/>
    <col min="65" max="65" width="9.7265625" bestFit="1" customWidth="1"/>
    <col min="67" max="67" width="12.81640625" bestFit="1" customWidth="1"/>
    <col min="68" max="68" width="8.1796875" bestFit="1" customWidth="1"/>
    <col min="69" max="69" width="7.7265625" bestFit="1" customWidth="1"/>
    <col min="70" max="70" width="13.81640625" bestFit="1" customWidth="1"/>
    <col min="71" max="71" width="8.1796875" bestFit="1" customWidth="1"/>
    <col min="72" max="72" width="9.26953125" bestFit="1" customWidth="1"/>
    <col min="73" max="73" width="8.7265625" bestFit="1" customWidth="1"/>
    <col min="74" max="74" width="11.26953125" bestFit="1" customWidth="1"/>
    <col min="75" max="75" width="9.26953125" bestFit="1" customWidth="1"/>
    <col min="76" max="76" width="9.54296875" bestFit="1" customWidth="1"/>
    <col min="77" max="77" width="7.1796875" bestFit="1" customWidth="1"/>
    <col min="78" max="78" width="9.453125" bestFit="1" customWidth="1"/>
    <col min="79" max="79" width="8.1796875" bestFit="1" customWidth="1"/>
    <col min="80" max="80" width="7.26953125" bestFit="1" customWidth="1"/>
    <col min="81" max="81" width="9" bestFit="1" customWidth="1"/>
    <col min="82" max="82" width="8.81640625" bestFit="1" customWidth="1"/>
    <col min="83" max="83" width="7.54296875" bestFit="1" customWidth="1"/>
    <col min="84" max="84" width="6.453125" bestFit="1" customWidth="1"/>
    <col min="85" max="85" width="9" bestFit="1" customWidth="1"/>
    <col min="86" max="86" width="7.1796875" bestFit="1" customWidth="1"/>
    <col min="87" max="87" width="8.1796875" bestFit="1" customWidth="1"/>
    <col min="88" max="88" width="7.1796875" bestFit="1" customWidth="1"/>
    <col min="90" max="90" width="7.1796875" bestFit="1" customWidth="1"/>
    <col min="91" max="91" width="10.54296875" bestFit="1" customWidth="1"/>
    <col min="92" max="92" width="10" bestFit="1" customWidth="1"/>
    <col min="93" max="93" width="10.1796875" bestFit="1" customWidth="1"/>
    <col min="94" max="94" width="5.453125" bestFit="1" customWidth="1"/>
    <col min="95" max="95" width="8.26953125" bestFit="1" customWidth="1"/>
    <col min="96" max="96" width="11.7265625" bestFit="1" customWidth="1"/>
    <col min="97" max="97" width="9.26953125" bestFit="1" customWidth="1"/>
    <col min="98" max="99" width="10.1796875" bestFit="1" customWidth="1"/>
    <col min="100" max="100" width="8.453125" bestFit="1" customWidth="1"/>
    <col min="101" max="101" width="9" bestFit="1" customWidth="1"/>
    <col min="102" max="102" width="9.54296875" bestFit="1" customWidth="1"/>
    <col min="103" max="103" width="11" bestFit="1" customWidth="1"/>
    <col min="104" max="104" width="8.7265625" bestFit="1" customWidth="1"/>
    <col min="105" max="105" width="9.81640625" bestFit="1" customWidth="1"/>
    <col min="106" max="106" width="9" bestFit="1" customWidth="1"/>
    <col min="107" max="107" width="7.81640625" bestFit="1" customWidth="1"/>
    <col min="108" max="108" width="10.54296875" bestFit="1" customWidth="1"/>
    <col min="109" max="109" width="10.81640625" bestFit="1" customWidth="1"/>
    <col min="110" max="110" width="11.453125" bestFit="1" customWidth="1"/>
    <col min="111" max="111" width="11.1796875" bestFit="1" customWidth="1"/>
    <col min="112" max="112" width="9.453125" bestFit="1" customWidth="1"/>
    <col min="113" max="113" width="8.1796875" bestFit="1" customWidth="1"/>
    <col min="114" max="114" width="10.453125" bestFit="1" customWidth="1"/>
  </cols>
  <sheetData>
    <row r="1" spans="1:114" x14ac:dyDescent="0.35">
      <c r="A1" s="3" t="s">
        <v>0</v>
      </c>
      <c r="B1" s="3" t="s">
        <v>1</v>
      </c>
      <c r="C1" s="3" t="s">
        <v>2</v>
      </c>
    </row>
    <row r="2" spans="1:114" x14ac:dyDescent="0.35">
      <c r="A2" s="8">
        <v>1</v>
      </c>
      <c r="B2" s="3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</row>
    <row r="3" spans="1:114" x14ac:dyDescent="0.35">
      <c r="A3" s="8">
        <f>A2+1</f>
        <v>2</v>
      </c>
      <c r="B3" s="3" t="s">
        <v>19</v>
      </c>
      <c r="C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37</v>
      </c>
      <c r="U3" t="s">
        <v>38</v>
      </c>
      <c r="V3" t="s">
        <v>39</v>
      </c>
      <c r="W3" t="s">
        <v>40</v>
      </c>
      <c r="X3" t="s">
        <v>41</v>
      </c>
      <c r="Y3" t="s">
        <v>42</v>
      </c>
      <c r="Z3" t="s">
        <v>43</v>
      </c>
      <c r="AA3" t="s">
        <v>44</v>
      </c>
      <c r="AB3" t="s">
        <v>45</v>
      </c>
      <c r="AC3" t="s">
        <v>46</v>
      </c>
      <c r="AD3" t="s">
        <v>47</v>
      </c>
      <c r="AE3" t="s">
        <v>48</v>
      </c>
      <c r="AF3" t="s">
        <v>49</v>
      </c>
      <c r="AG3" t="s">
        <v>50</v>
      </c>
      <c r="AH3" t="s">
        <v>51</v>
      </c>
      <c r="AI3" t="s">
        <v>52</v>
      </c>
      <c r="AJ3" t="s">
        <v>53</v>
      </c>
      <c r="AK3" t="s">
        <v>54</v>
      </c>
      <c r="AL3" t="s">
        <v>55</v>
      </c>
      <c r="AM3" t="s">
        <v>56</v>
      </c>
      <c r="AN3" t="s">
        <v>57</v>
      </c>
      <c r="AO3" t="s">
        <v>58</v>
      </c>
      <c r="AP3" t="s">
        <v>59</v>
      </c>
      <c r="AQ3" t="s">
        <v>60</v>
      </c>
      <c r="AR3" t="s">
        <v>61</v>
      </c>
      <c r="AS3" t="s">
        <v>62</v>
      </c>
      <c r="AT3" t="s">
        <v>63</v>
      </c>
      <c r="AU3" t="s">
        <v>64</v>
      </c>
      <c r="AV3" t="s">
        <v>65</v>
      </c>
      <c r="AW3" t="s">
        <v>66</v>
      </c>
      <c r="AX3" t="s">
        <v>67</v>
      </c>
      <c r="AY3" t="s">
        <v>68</v>
      </c>
      <c r="AZ3" t="s">
        <v>69</v>
      </c>
      <c r="BA3" t="s">
        <v>70</v>
      </c>
      <c r="BB3" t="s">
        <v>71</v>
      </c>
      <c r="BC3" t="s">
        <v>72</v>
      </c>
      <c r="BD3" t="s">
        <v>73</v>
      </c>
      <c r="BE3" t="s">
        <v>74</v>
      </c>
      <c r="BF3" t="s">
        <v>75</v>
      </c>
      <c r="BG3" t="s">
        <v>76</v>
      </c>
      <c r="BH3" t="s">
        <v>77</v>
      </c>
      <c r="BI3" t="s">
        <v>78</v>
      </c>
      <c r="BJ3" t="s">
        <v>79</v>
      </c>
      <c r="BK3" t="s">
        <v>80</v>
      </c>
      <c r="BL3" t="s">
        <v>81</v>
      </c>
      <c r="BM3" t="s">
        <v>82</v>
      </c>
      <c r="BN3" t="s">
        <v>83</v>
      </c>
      <c r="BO3" t="s">
        <v>84</v>
      </c>
      <c r="BP3" t="s">
        <v>85</v>
      </c>
      <c r="BQ3" t="s">
        <v>86</v>
      </c>
      <c r="BR3" t="s">
        <v>87</v>
      </c>
      <c r="BS3" t="s">
        <v>88</v>
      </c>
      <c r="BT3" t="s">
        <v>89</v>
      </c>
      <c r="BU3" t="s">
        <v>90</v>
      </c>
      <c r="BV3" t="s">
        <v>91</v>
      </c>
      <c r="BW3" t="s">
        <v>92</v>
      </c>
      <c r="BX3" t="s">
        <v>93</v>
      </c>
      <c r="BY3" t="s">
        <v>94</v>
      </c>
      <c r="BZ3" t="s">
        <v>95</v>
      </c>
      <c r="CA3" t="s">
        <v>96</v>
      </c>
      <c r="CB3" t="s">
        <v>97</v>
      </c>
      <c r="CC3" t="s">
        <v>98</v>
      </c>
      <c r="CD3" t="s">
        <v>99</v>
      </c>
      <c r="CE3" t="s">
        <v>100</v>
      </c>
      <c r="CF3" t="s">
        <v>101</v>
      </c>
      <c r="CG3" t="s">
        <v>102</v>
      </c>
      <c r="CH3" t="s">
        <v>103</v>
      </c>
      <c r="CI3" t="s">
        <v>104</v>
      </c>
      <c r="CJ3" t="s">
        <v>105</v>
      </c>
      <c r="CK3" t="s">
        <v>106</v>
      </c>
      <c r="CL3" t="s">
        <v>107</v>
      </c>
      <c r="CM3" t="s">
        <v>108</v>
      </c>
      <c r="CN3" t="s">
        <v>109</v>
      </c>
      <c r="CO3" t="s">
        <v>110</v>
      </c>
      <c r="CP3" t="s">
        <v>111</v>
      </c>
      <c r="CQ3" t="s">
        <v>112</v>
      </c>
      <c r="CR3" t="s">
        <v>113</v>
      </c>
      <c r="CS3" t="s">
        <v>114</v>
      </c>
      <c r="CT3" t="s">
        <v>115</v>
      </c>
      <c r="CU3" t="s">
        <v>116</v>
      </c>
      <c r="CV3" t="s">
        <v>117</v>
      </c>
      <c r="CW3" t="s">
        <v>118</v>
      </c>
      <c r="CX3" t="s">
        <v>119</v>
      </c>
      <c r="CY3" t="s">
        <v>120</v>
      </c>
      <c r="CZ3" t="s">
        <v>121</v>
      </c>
      <c r="DA3" t="s">
        <v>122</v>
      </c>
      <c r="DB3" t="s">
        <v>123</v>
      </c>
      <c r="DC3" t="s">
        <v>124</v>
      </c>
      <c r="DD3" t="s">
        <v>125</v>
      </c>
      <c r="DE3" t="s">
        <v>126</v>
      </c>
      <c r="DF3" t="s">
        <v>127</v>
      </c>
      <c r="DG3" t="s">
        <v>128</v>
      </c>
      <c r="DH3" t="s">
        <v>129</v>
      </c>
      <c r="DI3" t="s">
        <v>130</v>
      </c>
      <c r="DJ3" t="s">
        <v>131</v>
      </c>
    </row>
    <row r="4" spans="1:114" x14ac:dyDescent="0.35">
      <c r="A4" s="8">
        <f t="shared" ref="A4:A20" si="0">A3+1</f>
        <v>3</v>
      </c>
      <c r="B4" s="3" t="s">
        <v>132</v>
      </c>
      <c r="C4" t="s">
        <v>133</v>
      </c>
      <c r="D4" t="s">
        <v>134</v>
      </c>
      <c r="E4" t="s">
        <v>135</v>
      </c>
      <c r="F4" t="s">
        <v>136</v>
      </c>
      <c r="G4" t="s">
        <v>137</v>
      </c>
      <c r="H4" t="s">
        <v>138</v>
      </c>
      <c r="I4" t="s">
        <v>139</v>
      </c>
      <c r="J4" t="s">
        <v>140</v>
      </c>
      <c r="K4" t="s">
        <v>141</v>
      </c>
      <c r="L4" t="s">
        <v>142</v>
      </c>
      <c r="M4" t="s">
        <v>143</v>
      </c>
      <c r="N4" t="s">
        <v>144</v>
      </c>
      <c r="O4" t="s">
        <v>145</v>
      </c>
      <c r="P4" t="s">
        <v>146</v>
      </c>
      <c r="Q4" t="s">
        <v>147</v>
      </c>
    </row>
    <row r="5" spans="1:114" x14ac:dyDescent="0.35">
      <c r="A5" s="8">
        <f t="shared" si="0"/>
        <v>4</v>
      </c>
      <c r="B5" s="3" t="s">
        <v>148</v>
      </c>
      <c r="C5" t="s">
        <v>149</v>
      </c>
      <c r="D5" t="s">
        <v>150</v>
      </c>
      <c r="E5" t="s">
        <v>151</v>
      </c>
      <c r="F5" t="s">
        <v>152</v>
      </c>
      <c r="G5" t="s">
        <v>153</v>
      </c>
      <c r="H5" t="s">
        <v>154</v>
      </c>
      <c r="I5" t="s">
        <v>155</v>
      </c>
      <c r="J5" t="s">
        <v>156</v>
      </c>
      <c r="K5" t="s">
        <v>157</v>
      </c>
      <c r="L5" t="s">
        <v>158</v>
      </c>
    </row>
    <row r="6" spans="1:114" x14ac:dyDescent="0.35">
      <c r="A6" s="8">
        <f t="shared" si="0"/>
        <v>5</v>
      </c>
      <c r="B6" s="3" t="s">
        <v>159</v>
      </c>
      <c r="C6" t="s">
        <v>160</v>
      </c>
      <c r="D6" t="s">
        <v>161</v>
      </c>
      <c r="E6" t="s">
        <v>162</v>
      </c>
      <c r="F6" t="s">
        <v>163</v>
      </c>
      <c r="G6" t="s">
        <v>164</v>
      </c>
      <c r="H6" t="s">
        <v>165</v>
      </c>
      <c r="I6" t="s">
        <v>166</v>
      </c>
      <c r="J6" t="s">
        <v>167</v>
      </c>
      <c r="K6" t="s">
        <v>168</v>
      </c>
      <c r="L6" t="s">
        <v>169</v>
      </c>
    </row>
    <row r="7" spans="1:114" x14ac:dyDescent="0.35">
      <c r="A7" s="8">
        <f t="shared" si="0"/>
        <v>6</v>
      </c>
      <c r="B7" s="3" t="s">
        <v>170</v>
      </c>
      <c r="C7" t="s">
        <v>171</v>
      </c>
      <c r="D7" t="s">
        <v>172</v>
      </c>
      <c r="E7" t="s">
        <v>173</v>
      </c>
      <c r="F7" t="s">
        <v>174</v>
      </c>
      <c r="G7" t="s">
        <v>175</v>
      </c>
      <c r="H7" t="s">
        <v>176</v>
      </c>
      <c r="I7" t="s">
        <v>177</v>
      </c>
      <c r="J7" t="s">
        <v>178</v>
      </c>
      <c r="K7" t="s">
        <v>179</v>
      </c>
      <c r="L7" t="s">
        <v>180</v>
      </c>
      <c r="M7" t="s">
        <v>181</v>
      </c>
      <c r="N7" t="s">
        <v>182</v>
      </c>
      <c r="O7" t="s">
        <v>183</v>
      </c>
      <c r="P7" t="s">
        <v>184</v>
      </c>
      <c r="Q7" t="s">
        <v>185</v>
      </c>
      <c r="R7" t="s">
        <v>186</v>
      </c>
      <c r="S7" t="s">
        <v>187</v>
      </c>
      <c r="T7" t="s">
        <v>188</v>
      </c>
      <c r="U7" t="s">
        <v>189</v>
      </c>
      <c r="V7" t="s">
        <v>190</v>
      </c>
      <c r="W7" t="s">
        <v>191</v>
      </c>
      <c r="X7" t="s">
        <v>192</v>
      </c>
    </row>
    <row r="8" spans="1:114" x14ac:dyDescent="0.35">
      <c r="A8" s="8">
        <f t="shared" si="0"/>
        <v>7</v>
      </c>
      <c r="B8" s="3" t="s">
        <v>193</v>
      </c>
      <c r="C8" t="s">
        <v>194</v>
      </c>
      <c r="D8" t="s">
        <v>195</v>
      </c>
      <c r="E8" t="s">
        <v>196</v>
      </c>
      <c r="F8" t="s">
        <v>197</v>
      </c>
      <c r="G8" t="s">
        <v>198</v>
      </c>
      <c r="H8" t="s">
        <v>199</v>
      </c>
      <c r="I8" t="s">
        <v>200</v>
      </c>
      <c r="J8" t="s">
        <v>201</v>
      </c>
      <c r="K8" t="s">
        <v>202</v>
      </c>
      <c r="L8" t="s">
        <v>203</v>
      </c>
    </row>
    <row r="9" spans="1:114" x14ac:dyDescent="0.35">
      <c r="A9" s="8">
        <f t="shared" si="0"/>
        <v>8</v>
      </c>
      <c r="B9" s="3" t="s">
        <v>204</v>
      </c>
      <c r="C9" t="s">
        <v>205</v>
      </c>
      <c r="D9" t="s">
        <v>206</v>
      </c>
    </row>
    <row r="10" spans="1:114" x14ac:dyDescent="0.35">
      <c r="A10" s="8">
        <f t="shared" si="0"/>
        <v>9</v>
      </c>
      <c r="B10" s="3" t="s">
        <v>207</v>
      </c>
      <c r="C10" t="s">
        <v>208</v>
      </c>
      <c r="D10" t="s">
        <v>209</v>
      </c>
      <c r="E10" t="s">
        <v>210</v>
      </c>
      <c r="F10" t="s">
        <v>211</v>
      </c>
      <c r="G10" t="s">
        <v>212</v>
      </c>
    </row>
    <row r="11" spans="1:114" x14ac:dyDescent="0.35">
      <c r="A11" s="8">
        <f t="shared" si="0"/>
        <v>10</v>
      </c>
      <c r="B11" s="3" t="s">
        <v>213</v>
      </c>
      <c r="C11" t="s">
        <v>214</v>
      </c>
      <c r="D11" t="s">
        <v>215</v>
      </c>
      <c r="E11" t="s">
        <v>216</v>
      </c>
      <c r="F11" t="s">
        <v>217</v>
      </c>
      <c r="G11" t="s">
        <v>218</v>
      </c>
      <c r="H11" t="s">
        <v>219</v>
      </c>
      <c r="I11" t="s">
        <v>220</v>
      </c>
      <c r="J11" t="s">
        <v>221</v>
      </c>
    </row>
    <row r="12" spans="1:114" x14ac:dyDescent="0.35">
      <c r="A12" s="8">
        <f t="shared" si="0"/>
        <v>11</v>
      </c>
      <c r="B12" s="3" t="s">
        <v>222</v>
      </c>
      <c r="C12" t="s">
        <v>223</v>
      </c>
      <c r="D12" t="s">
        <v>224</v>
      </c>
      <c r="E12" t="s">
        <v>225</v>
      </c>
      <c r="F12" t="s">
        <v>226</v>
      </c>
      <c r="G12" t="s">
        <v>227</v>
      </c>
    </row>
    <row r="13" spans="1:114" x14ac:dyDescent="0.35">
      <c r="A13" s="8">
        <f t="shared" si="0"/>
        <v>12</v>
      </c>
      <c r="B13" s="3" t="s">
        <v>228</v>
      </c>
      <c r="C13" t="s">
        <v>229</v>
      </c>
      <c r="D13" t="s">
        <v>230</v>
      </c>
      <c r="E13" t="s">
        <v>231</v>
      </c>
      <c r="F13" t="s">
        <v>232</v>
      </c>
      <c r="G13" t="s">
        <v>233</v>
      </c>
      <c r="H13" t="s">
        <v>234</v>
      </c>
      <c r="I13" t="s">
        <v>235</v>
      </c>
      <c r="J13" t="s">
        <v>236</v>
      </c>
      <c r="K13" t="s">
        <v>237</v>
      </c>
      <c r="L13" t="s">
        <v>238</v>
      </c>
      <c r="M13" t="s">
        <v>239</v>
      </c>
      <c r="N13" t="s">
        <v>240</v>
      </c>
      <c r="O13" t="s">
        <v>241</v>
      </c>
      <c r="P13" t="s">
        <v>242</v>
      </c>
      <c r="Q13" t="s">
        <v>243</v>
      </c>
      <c r="R13" t="s">
        <v>244</v>
      </c>
      <c r="S13" t="s">
        <v>245</v>
      </c>
      <c r="T13" t="s">
        <v>246</v>
      </c>
      <c r="U13" t="s">
        <v>247</v>
      </c>
      <c r="V13" t="s">
        <v>248</v>
      </c>
      <c r="W13" t="s">
        <v>249</v>
      </c>
      <c r="X13" t="s">
        <v>250</v>
      </c>
      <c r="Y13" t="s">
        <v>251</v>
      </c>
      <c r="Z13" t="s">
        <v>252</v>
      </c>
      <c r="AA13" t="s">
        <v>253</v>
      </c>
      <c r="AB13" t="s">
        <v>254</v>
      </c>
      <c r="AC13" t="s">
        <v>255</v>
      </c>
      <c r="AD13" t="s">
        <v>256</v>
      </c>
      <c r="AE13" t="s">
        <v>257</v>
      </c>
      <c r="AF13" t="s">
        <v>258</v>
      </c>
      <c r="AG13" t="s">
        <v>259</v>
      </c>
      <c r="AH13" t="s">
        <v>260</v>
      </c>
      <c r="AI13" t="s">
        <v>261</v>
      </c>
      <c r="AJ13" t="s">
        <v>262</v>
      </c>
      <c r="AK13" t="s">
        <v>263</v>
      </c>
      <c r="AL13" t="s">
        <v>264</v>
      </c>
      <c r="AM13" t="s">
        <v>265</v>
      </c>
      <c r="AN13" t="s">
        <v>266</v>
      </c>
      <c r="AO13" t="s">
        <v>267</v>
      </c>
      <c r="AP13" t="s">
        <v>268</v>
      </c>
      <c r="AQ13" t="s">
        <v>269</v>
      </c>
      <c r="AR13" t="s">
        <v>270</v>
      </c>
      <c r="AS13" t="s">
        <v>271</v>
      </c>
    </row>
    <row r="14" spans="1:114" x14ac:dyDescent="0.35">
      <c r="A14" s="8">
        <f t="shared" si="0"/>
        <v>13</v>
      </c>
      <c r="B14" s="3" t="s">
        <v>272</v>
      </c>
      <c r="C14" t="s">
        <v>273</v>
      </c>
      <c r="D14" t="s">
        <v>274</v>
      </c>
      <c r="E14" t="s">
        <v>275</v>
      </c>
      <c r="F14" t="s">
        <v>276</v>
      </c>
      <c r="G14" t="s">
        <v>277</v>
      </c>
      <c r="H14" t="s">
        <v>278</v>
      </c>
      <c r="I14" t="s">
        <v>279</v>
      </c>
      <c r="J14" t="s">
        <v>280</v>
      </c>
      <c r="K14" t="s">
        <v>281</v>
      </c>
      <c r="L14" t="s">
        <v>282</v>
      </c>
      <c r="M14" t="s">
        <v>283</v>
      </c>
    </row>
    <row r="15" spans="1:114" x14ac:dyDescent="0.35">
      <c r="A15" s="8">
        <f t="shared" si="0"/>
        <v>14</v>
      </c>
      <c r="B15" s="3" t="s">
        <v>284</v>
      </c>
      <c r="C15" t="s">
        <v>285</v>
      </c>
      <c r="D15" t="s">
        <v>286</v>
      </c>
      <c r="E15" t="s">
        <v>287</v>
      </c>
      <c r="F15" t="s">
        <v>288</v>
      </c>
      <c r="G15" t="s">
        <v>289</v>
      </c>
      <c r="H15" t="s">
        <v>290</v>
      </c>
      <c r="I15" t="s">
        <v>291</v>
      </c>
      <c r="J15" t="s">
        <v>292</v>
      </c>
    </row>
    <row r="16" spans="1:114" x14ac:dyDescent="0.35">
      <c r="A16" s="8">
        <f t="shared" si="0"/>
        <v>15</v>
      </c>
      <c r="B16" s="3" t="s">
        <v>293</v>
      </c>
      <c r="C16" t="s">
        <v>294</v>
      </c>
      <c r="D16" t="s">
        <v>295</v>
      </c>
      <c r="E16" t="s">
        <v>296</v>
      </c>
      <c r="F16" t="s">
        <v>297</v>
      </c>
      <c r="G16" t="s">
        <v>298</v>
      </c>
      <c r="H16" t="s">
        <v>299</v>
      </c>
      <c r="I16" t="s">
        <v>300</v>
      </c>
      <c r="J16" t="s">
        <v>301</v>
      </c>
    </row>
    <row r="17" spans="1:35" x14ac:dyDescent="0.35">
      <c r="A17" s="8">
        <f t="shared" si="0"/>
        <v>16</v>
      </c>
      <c r="B17" s="3" t="s">
        <v>302</v>
      </c>
      <c r="C17" t="s">
        <v>303</v>
      </c>
      <c r="D17" t="s">
        <v>304</v>
      </c>
      <c r="E17" t="s">
        <v>305</v>
      </c>
      <c r="F17" t="s">
        <v>306</v>
      </c>
      <c r="G17" t="s">
        <v>307</v>
      </c>
      <c r="H17" t="s">
        <v>308</v>
      </c>
      <c r="I17" t="s">
        <v>309</v>
      </c>
      <c r="J17" t="s">
        <v>310</v>
      </c>
      <c r="K17" t="s">
        <v>311</v>
      </c>
      <c r="L17" t="s">
        <v>312</v>
      </c>
      <c r="M17" t="s">
        <v>313</v>
      </c>
      <c r="N17" t="s">
        <v>314</v>
      </c>
      <c r="O17" t="s">
        <v>315</v>
      </c>
      <c r="P17" t="s">
        <v>316</v>
      </c>
      <c r="Q17" t="s">
        <v>317</v>
      </c>
      <c r="R17" t="s">
        <v>318</v>
      </c>
      <c r="S17" t="s">
        <v>319</v>
      </c>
      <c r="T17" t="s">
        <v>320</v>
      </c>
      <c r="U17" t="s">
        <v>321</v>
      </c>
      <c r="V17" t="s">
        <v>322</v>
      </c>
      <c r="W17" t="s">
        <v>323</v>
      </c>
      <c r="X17" t="s">
        <v>324</v>
      </c>
      <c r="Y17" t="s">
        <v>325</v>
      </c>
      <c r="Z17" t="s">
        <v>326</v>
      </c>
      <c r="AA17" t="s">
        <v>327</v>
      </c>
      <c r="AB17" t="s">
        <v>328</v>
      </c>
      <c r="AC17" t="s">
        <v>329</v>
      </c>
      <c r="AD17" t="s">
        <v>330</v>
      </c>
      <c r="AE17" t="s">
        <v>331</v>
      </c>
      <c r="AF17" t="s">
        <v>332</v>
      </c>
      <c r="AG17" t="s">
        <v>333</v>
      </c>
      <c r="AH17" t="s">
        <v>334</v>
      </c>
      <c r="AI17" t="s">
        <v>335</v>
      </c>
    </row>
    <row r="18" spans="1:35" x14ac:dyDescent="0.35">
      <c r="A18" s="8">
        <f t="shared" si="0"/>
        <v>17</v>
      </c>
      <c r="B18" s="3" t="s">
        <v>336</v>
      </c>
      <c r="C18" t="s">
        <v>337</v>
      </c>
      <c r="D18" t="s">
        <v>338</v>
      </c>
      <c r="E18" t="s">
        <v>339</v>
      </c>
      <c r="F18" t="s">
        <v>340</v>
      </c>
      <c r="G18" t="s">
        <v>341</v>
      </c>
      <c r="H18" t="s">
        <v>342</v>
      </c>
      <c r="I18" t="s">
        <v>343</v>
      </c>
    </row>
    <row r="19" spans="1:35" x14ac:dyDescent="0.35">
      <c r="A19" s="8">
        <f t="shared" si="0"/>
        <v>18</v>
      </c>
      <c r="B19" s="3" t="s">
        <v>344</v>
      </c>
      <c r="C19" t="s">
        <v>345</v>
      </c>
      <c r="D19" t="s">
        <v>346</v>
      </c>
      <c r="E19" t="s">
        <v>347</v>
      </c>
      <c r="F19" t="s">
        <v>348</v>
      </c>
      <c r="G19" t="s">
        <v>349</v>
      </c>
      <c r="H19" t="s">
        <v>350</v>
      </c>
      <c r="I19" t="s">
        <v>351</v>
      </c>
      <c r="J19" t="s">
        <v>352</v>
      </c>
      <c r="K19" t="s">
        <v>353</v>
      </c>
      <c r="L19" t="s">
        <v>354</v>
      </c>
      <c r="M19" t="s">
        <v>355</v>
      </c>
      <c r="N19" t="s">
        <v>356</v>
      </c>
      <c r="O19" t="s">
        <v>357</v>
      </c>
      <c r="P19" t="s">
        <v>358</v>
      </c>
      <c r="Q19" t="s">
        <v>359</v>
      </c>
      <c r="R19" t="s">
        <v>360</v>
      </c>
      <c r="S19" t="s">
        <v>361</v>
      </c>
      <c r="T19" t="s">
        <v>362</v>
      </c>
      <c r="U19" t="s">
        <v>363</v>
      </c>
      <c r="V19" t="s">
        <v>364</v>
      </c>
      <c r="W19" t="s">
        <v>365</v>
      </c>
      <c r="X19" t="s">
        <v>366</v>
      </c>
      <c r="Y19" t="s">
        <v>367</v>
      </c>
      <c r="Z19" t="s">
        <v>368</v>
      </c>
      <c r="AA19" t="s">
        <v>369</v>
      </c>
      <c r="AB19" t="s">
        <v>370</v>
      </c>
    </row>
    <row r="20" spans="1:35" x14ac:dyDescent="0.35">
      <c r="A20" s="8">
        <f t="shared" si="0"/>
        <v>19</v>
      </c>
      <c r="B20" s="3" t="s">
        <v>371</v>
      </c>
      <c r="C20" t="s">
        <v>372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1"/>
  <sheetViews>
    <sheetView workbookViewId="0">
      <selection activeCell="H14" sqref="H14"/>
    </sheetView>
  </sheetViews>
  <sheetFormatPr defaultRowHeight="14.5" x14ac:dyDescent="0.35"/>
  <sheetData>
    <row r="1" spans="1:14" x14ac:dyDescent="0.35">
      <c r="A1" t="s">
        <v>207</v>
      </c>
      <c r="N1" t="s">
        <v>208</v>
      </c>
    </row>
    <row r="2" spans="1:14" x14ac:dyDescent="0.3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209</v>
      </c>
    </row>
    <row r="3" spans="1:14" x14ac:dyDescent="0.35">
      <c r="A3" s="4" t="s">
        <v>381</v>
      </c>
      <c r="B3" s="5">
        <f t="shared" ref="B3:I3" si="0">B5/2</f>
        <v>20925</v>
      </c>
      <c r="C3" s="5">
        <f t="shared" si="0"/>
        <v>23900</v>
      </c>
      <c r="D3" s="5">
        <f t="shared" si="0"/>
        <v>26925</v>
      </c>
      <c r="E3" s="5">
        <f t="shared" si="0"/>
        <v>29900</v>
      </c>
      <c r="F3" s="5">
        <f t="shared" si="0"/>
        <v>32300</v>
      </c>
      <c r="G3" s="5">
        <f t="shared" si="0"/>
        <v>34700</v>
      </c>
      <c r="H3" s="5">
        <f t="shared" si="0"/>
        <v>37075</v>
      </c>
      <c r="I3" s="5">
        <f t="shared" si="0"/>
        <v>39475</v>
      </c>
      <c r="N3" t="s">
        <v>210</v>
      </c>
    </row>
    <row r="4" spans="1:14" x14ac:dyDescent="0.35">
      <c r="A4" s="4" t="s">
        <v>382</v>
      </c>
      <c r="B4" s="1">
        <v>25150</v>
      </c>
      <c r="C4" s="1">
        <v>28750</v>
      </c>
      <c r="D4" s="1">
        <v>32350</v>
      </c>
      <c r="E4" s="1">
        <v>35900</v>
      </c>
      <c r="F4" s="1">
        <v>38800</v>
      </c>
      <c r="G4" s="1">
        <v>43150</v>
      </c>
      <c r="H4" s="1">
        <v>48650</v>
      </c>
      <c r="I4" s="1">
        <v>54150</v>
      </c>
      <c r="N4" t="s">
        <v>211</v>
      </c>
    </row>
    <row r="5" spans="1:14" x14ac:dyDescent="0.35">
      <c r="A5" s="4" t="s">
        <v>383</v>
      </c>
      <c r="B5" s="1">
        <v>41850</v>
      </c>
      <c r="C5" s="1">
        <v>47800</v>
      </c>
      <c r="D5" s="1">
        <v>53850</v>
      </c>
      <c r="E5" s="1">
        <v>59800</v>
      </c>
      <c r="F5" s="1">
        <v>64600</v>
      </c>
      <c r="G5" s="1">
        <v>69400</v>
      </c>
      <c r="H5" s="1">
        <v>74150</v>
      </c>
      <c r="I5" s="1">
        <v>78950</v>
      </c>
      <c r="N5" t="s">
        <v>212</v>
      </c>
    </row>
    <row r="6" spans="1:14" x14ac:dyDescent="0.35">
      <c r="A6" s="4" t="s">
        <v>384</v>
      </c>
      <c r="B6" s="5">
        <f>B5*1.2</f>
        <v>50220</v>
      </c>
      <c r="C6" s="5">
        <f t="shared" ref="C6:H6" si="1">C5*1.2</f>
        <v>57360</v>
      </c>
      <c r="D6" s="5">
        <f t="shared" si="1"/>
        <v>64620</v>
      </c>
      <c r="E6" s="5">
        <f t="shared" si="1"/>
        <v>71760</v>
      </c>
      <c r="F6" s="5">
        <f t="shared" si="1"/>
        <v>77520</v>
      </c>
      <c r="G6" s="5">
        <f t="shared" si="1"/>
        <v>83280</v>
      </c>
      <c r="H6" s="5">
        <f t="shared" si="1"/>
        <v>88980</v>
      </c>
      <c r="I6" s="5">
        <f>I5*1.2</f>
        <v>94740</v>
      </c>
    </row>
    <row r="7" spans="1:14" x14ac:dyDescent="0.35">
      <c r="A7" s="4" t="s">
        <v>385</v>
      </c>
      <c r="B7" s="5">
        <v>67000</v>
      </c>
      <c r="C7" s="5">
        <v>76550</v>
      </c>
      <c r="D7" s="5">
        <v>86100</v>
      </c>
      <c r="E7" s="5">
        <v>95650</v>
      </c>
      <c r="F7" s="5">
        <v>103350</v>
      </c>
      <c r="G7" s="5">
        <v>111000</v>
      </c>
      <c r="H7" s="5">
        <v>118650</v>
      </c>
      <c r="I7" s="5">
        <v>126300</v>
      </c>
    </row>
    <row r="11" spans="1:14" x14ac:dyDescent="0.35">
      <c r="B11" s="2"/>
      <c r="C11" s="2"/>
      <c r="D11" s="2"/>
      <c r="E11" s="2"/>
      <c r="F11" s="2"/>
      <c r="G11" s="2"/>
      <c r="H11" s="2"/>
      <c r="I11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8"/>
  <sheetViews>
    <sheetView workbookViewId="0">
      <selection activeCell="B7" sqref="B7:I7"/>
    </sheetView>
  </sheetViews>
  <sheetFormatPr defaultRowHeight="14.5" x14ac:dyDescent="0.35"/>
  <sheetData>
    <row r="1" spans="1:14" x14ac:dyDescent="0.35">
      <c r="A1" t="s">
        <v>213</v>
      </c>
      <c r="N1" t="s">
        <v>214</v>
      </c>
    </row>
    <row r="2" spans="1:14" x14ac:dyDescent="0.3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215</v>
      </c>
    </row>
    <row r="3" spans="1:14" x14ac:dyDescent="0.35">
      <c r="A3" s="4" t="s">
        <v>381</v>
      </c>
      <c r="B3" s="5">
        <f>B4/2</f>
        <v>12025</v>
      </c>
      <c r="C3" s="5">
        <f t="shared" ref="C3:I3" si="0">C4/2</f>
        <v>13725</v>
      </c>
      <c r="D3" s="5">
        <f t="shared" si="0"/>
        <v>15450</v>
      </c>
      <c r="E3" s="5">
        <f t="shared" si="0"/>
        <v>17150</v>
      </c>
      <c r="F3" s="5">
        <f t="shared" si="0"/>
        <v>18825</v>
      </c>
      <c r="G3" s="5">
        <f t="shared" si="0"/>
        <v>21575</v>
      </c>
      <c r="H3" s="5">
        <f t="shared" si="0"/>
        <v>24325</v>
      </c>
      <c r="I3" s="5">
        <f t="shared" si="0"/>
        <v>27075</v>
      </c>
      <c r="N3" t="s">
        <v>216</v>
      </c>
    </row>
    <row r="4" spans="1:14" x14ac:dyDescent="0.35">
      <c r="A4" s="4" t="s">
        <v>382</v>
      </c>
      <c r="B4" s="1">
        <v>24050</v>
      </c>
      <c r="C4" s="1">
        <v>27450</v>
      </c>
      <c r="D4" s="1">
        <v>30900</v>
      </c>
      <c r="E4" s="1">
        <v>34300</v>
      </c>
      <c r="F4" s="1">
        <v>37650</v>
      </c>
      <c r="G4" s="1">
        <v>43150</v>
      </c>
      <c r="H4" s="1">
        <v>48650</v>
      </c>
      <c r="I4" s="1">
        <v>54150</v>
      </c>
      <c r="N4" t="s">
        <v>217</v>
      </c>
    </row>
    <row r="5" spans="1:14" x14ac:dyDescent="0.35">
      <c r="A5" s="4" t="s">
        <v>383</v>
      </c>
      <c r="B5" s="1">
        <v>40050</v>
      </c>
      <c r="C5" s="1">
        <v>45750</v>
      </c>
      <c r="D5" s="1">
        <v>51450</v>
      </c>
      <c r="E5" s="1">
        <v>57150</v>
      </c>
      <c r="F5" s="1">
        <v>61750</v>
      </c>
      <c r="G5" s="1">
        <v>66300</v>
      </c>
      <c r="H5" s="1">
        <v>70900</v>
      </c>
      <c r="I5" s="1">
        <v>75450</v>
      </c>
      <c r="N5" t="s">
        <v>218</v>
      </c>
    </row>
    <row r="6" spans="1:14" x14ac:dyDescent="0.35">
      <c r="A6" s="4" t="s">
        <v>384</v>
      </c>
      <c r="B6" s="5">
        <f>B5*1.2</f>
        <v>48060</v>
      </c>
      <c r="C6" s="5">
        <f t="shared" ref="C6:H6" si="1">C5*1.2</f>
        <v>54900</v>
      </c>
      <c r="D6" s="5">
        <f t="shared" si="1"/>
        <v>61740</v>
      </c>
      <c r="E6" s="5">
        <f t="shared" si="1"/>
        <v>68580</v>
      </c>
      <c r="F6" s="5">
        <f t="shared" si="1"/>
        <v>74100</v>
      </c>
      <c r="G6" s="5">
        <f t="shared" si="1"/>
        <v>79560</v>
      </c>
      <c r="H6" s="5">
        <f t="shared" si="1"/>
        <v>85080</v>
      </c>
      <c r="I6" s="5">
        <f>I5*1.2</f>
        <v>90540</v>
      </c>
      <c r="N6" t="s">
        <v>219</v>
      </c>
    </row>
    <row r="7" spans="1:14" x14ac:dyDescent="0.35">
      <c r="A7" s="4" t="s">
        <v>385</v>
      </c>
      <c r="B7" s="5">
        <v>64050</v>
      </c>
      <c r="C7" s="5">
        <v>73200</v>
      </c>
      <c r="D7" s="5">
        <v>82350</v>
      </c>
      <c r="E7" s="5">
        <v>91450</v>
      </c>
      <c r="F7" s="5">
        <v>98800</v>
      </c>
      <c r="G7" s="5">
        <v>106100</v>
      </c>
      <c r="H7" s="5">
        <v>113400</v>
      </c>
      <c r="I7" s="5">
        <v>120750</v>
      </c>
      <c r="N7" t="s">
        <v>220</v>
      </c>
    </row>
    <row r="8" spans="1:14" x14ac:dyDescent="0.35">
      <c r="N8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"/>
  <sheetViews>
    <sheetView workbookViewId="0">
      <selection activeCell="B7" sqref="B7:I7"/>
    </sheetView>
  </sheetViews>
  <sheetFormatPr defaultRowHeight="14.5" x14ac:dyDescent="0.35"/>
  <sheetData>
    <row r="1" spans="1:14" x14ac:dyDescent="0.35">
      <c r="A1" t="s">
        <v>222</v>
      </c>
      <c r="N1" t="s">
        <v>223</v>
      </c>
    </row>
    <row r="2" spans="1:14" x14ac:dyDescent="0.3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224</v>
      </c>
    </row>
    <row r="3" spans="1:14" x14ac:dyDescent="0.35">
      <c r="A3" s="4" t="s">
        <v>381</v>
      </c>
      <c r="B3" s="5">
        <f>B4/2</f>
        <v>13200</v>
      </c>
      <c r="C3" s="5">
        <f t="shared" ref="C3:I3" si="0">C4/2</f>
        <v>15100</v>
      </c>
      <c r="D3" s="5">
        <f t="shared" si="0"/>
        <v>16975</v>
      </c>
      <c r="E3" s="5">
        <f t="shared" si="0"/>
        <v>18850</v>
      </c>
      <c r="F3" s="5">
        <f t="shared" si="0"/>
        <v>20375</v>
      </c>
      <c r="G3" s="5">
        <f t="shared" si="0"/>
        <v>21875</v>
      </c>
      <c r="H3" s="5">
        <f t="shared" si="0"/>
        <v>24325</v>
      </c>
      <c r="I3" s="5">
        <f t="shared" si="0"/>
        <v>27075</v>
      </c>
      <c r="N3" t="s">
        <v>225</v>
      </c>
    </row>
    <row r="4" spans="1:14" x14ac:dyDescent="0.35">
      <c r="A4" s="4" t="s">
        <v>382</v>
      </c>
      <c r="B4" s="1">
        <v>26400</v>
      </c>
      <c r="C4" s="1">
        <v>30200</v>
      </c>
      <c r="D4" s="1">
        <v>33950</v>
      </c>
      <c r="E4" s="1">
        <v>37700</v>
      </c>
      <c r="F4" s="1">
        <v>40750</v>
      </c>
      <c r="G4" s="1">
        <v>43750</v>
      </c>
      <c r="H4" s="1">
        <v>48650</v>
      </c>
      <c r="I4" s="1">
        <v>54150</v>
      </c>
      <c r="N4" t="s">
        <v>226</v>
      </c>
    </row>
    <row r="5" spans="1:14" x14ac:dyDescent="0.35">
      <c r="A5" s="4" t="s">
        <v>383</v>
      </c>
      <c r="B5" s="1">
        <v>44000</v>
      </c>
      <c r="C5" s="1">
        <v>50250</v>
      </c>
      <c r="D5" s="1">
        <v>56550</v>
      </c>
      <c r="E5" s="1">
        <v>62800</v>
      </c>
      <c r="F5" s="1">
        <v>67850</v>
      </c>
      <c r="G5" s="1">
        <v>72850</v>
      </c>
      <c r="H5" s="1">
        <v>77900</v>
      </c>
      <c r="I5" s="1">
        <v>82900</v>
      </c>
      <c r="N5" t="s">
        <v>227</v>
      </c>
    </row>
    <row r="6" spans="1:14" x14ac:dyDescent="0.35">
      <c r="A6" s="4" t="s">
        <v>384</v>
      </c>
      <c r="B6" s="5">
        <f>B5*1.2</f>
        <v>52800</v>
      </c>
      <c r="C6" s="5">
        <f t="shared" ref="C6:H6" si="1">C5*1.2</f>
        <v>60300</v>
      </c>
      <c r="D6" s="5">
        <f t="shared" si="1"/>
        <v>67860</v>
      </c>
      <c r="E6" s="5">
        <f t="shared" si="1"/>
        <v>75360</v>
      </c>
      <c r="F6" s="5">
        <f t="shared" si="1"/>
        <v>81420</v>
      </c>
      <c r="G6" s="5">
        <f t="shared" si="1"/>
        <v>87420</v>
      </c>
      <c r="H6" s="5">
        <f t="shared" si="1"/>
        <v>93480</v>
      </c>
      <c r="I6" s="5">
        <f>I5*1.2</f>
        <v>99480</v>
      </c>
    </row>
    <row r="7" spans="1:14" x14ac:dyDescent="0.35">
      <c r="A7" s="4" t="s">
        <v>385</v>
      </c>
      <c r="B7" s="5">
        <v>70350</v>
      </c>
      <c r="C7" s="5">
        <v>80400</v>
      </c>
      <c r="D7" s="5">
        <v>90450</v>
      </c>
      <c r="E7" s="5">
        <v>100500</v>
      </c>
      <c r="F7" s="5">
        <v>108550</v>
      </c>
      <c r="G7" s="5">
        <v>116600</v>
      </c>
      <c r="H7" s="5">
        <v>124650</v>
      </c>
      <c r="I7" s="5">
        <v>132700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3"/>
  <sheetViews>
    <sheetView workbookViewId="0">
      <selection activeCell="B7" sqref="B7:I7"/>
    </sheetView>
  </sheetViews>
  <sheetFormatPr defaultRowHeight="14.5" x14ac:dyDescent="0.35"/>
  <sheetData>
    <row r="1" spans="1:14" x14ac:dyDescent="0.35">
      <c r="A1" t="s">
        <v>228</v>
      </c>
      <c r="N1" t="s">
        <v>229</v>
      </c>
    </row>
    <row r="2" spans="1:14" x14ac:dyDescent="0.3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230</v>
      </c>
    </row>
    <row r="3" spans="1:14" x14ac:dyDescent="0.35">
      <c r="A3" s="4" t="s">
        <v>381</v>
      </c>
      <c r="B3" s="5">
        <f>B4/2</f>
        <v>12575</v>
      </c>
      <c r="C3" s="5">
        <f t="shared" ref="C3:I3" si="0">C4/2</f>
        <v>14375</v>
      </c>
      <c r="D3" s="5">
        <f t="shared" si="0"/>
        <v>16175</v>
      </c>
      <c r="E3" s="5">
        <f t="shared" si="0"/>
        <v>17950</v>
      </c>
      <c r="F3" s="5">
        <f t="shared" si="0"/>
        <v>19400</v>
      </c>
      <c r="G3" s="5">
        <f t="shared" si="0"/>
        <v>21575</v>
      </c>
      <c r="H3" s="5">
        <f t="shared" si="0"/>
        <v>24325</v>
      </c>
      <c r="I3" s="5">
        <f t="shared" si="0"/>
        <v>27075</v>
      </c>
      <c r="N3" t="s">
        <v>231</v>
      </c>
    </row>
    <row r="4" spans="1:14" x14ac:dyDescent="0.35">
      <c r="A4" s="4" t="s">
        <v>382</v>
      </c>
      <c r="B4" s="1">
        <v>25150</v>
      </c>
      <c r="C4" s="1">
        <v>28750</v>
      </c>
      <c r="D4" s="1">
        <v>32350</v>
      </c>
      <c r="E4" s="1">
        <v>35900</v>
      </c>
      <c r="F4" s="1">
        <v>38800</v>
      </c>
      <c r="G4" s="1">
        <v>43150</v>
      </c>
      <c r="H4" s="1">
        <v>48650</v>
      </c>
      <c r="I4" s="1">
        <v>54150</v>
      </c>
      <c r="N4" t="s">
        <v>232</v>
      </c>
    </row>
    <row r="5" spans="1:14" x14ac:dyDescent="0.35">
      <c r="A5" s="4" t="s">
        <v>383</v>
      </c>
      <c r="B5" s="1">
        <v>41850</v>
      </c>
      <c r="C5" s="1">
        <v>47800</v>
      </c>
      <c r="D5" s="1">
        <v>53850</v>
      </c>
      <c r="E5" s="1">
        <v>59800</v>
      </c>
      <c r="F5" s="1">
        <v>64600</v>
      </c>
      <c r="G5" s="1">
        <v>69400</v>
      </c>
      <c r="H5" s="1">
        <v>74150</v>
      </c>
      <c r="I5" s="1">
        <v>78950</v>
      </c>
      <c r="N5" t="s">
        <v>233</v>
      </c>
    </row>
    <row r="6" spans="1:14" x14ac:dyDescent="0.35">
      <c r="A6" s="4" t="s">
        <v>384</v>
      </c>
      <c r="B6" s="5">
        <f>B5*1.2</f>
        <v>50220</v>
      </c>
      <c r="C6" s="5">
        <f t="shared" ref="C6:H6" si="1">C5*1.2</f>
        <v>57360</v>
      </c>
      <c r="D6" s="5">
        <f t="shared" si="1"/>
        <v>64620</v>
      </c>
      <c r="E6" s="5">
        <f t="shared" si="1"/>
        <v>71760</v>
      </c>
      <c r="F6" s="5">
        <f t="shared" si="1"/>
        <v>77520</v>
      </c>
      <c r="G6" s="5">
        <f t="shared" si="1"/>
        <v>83280</v>
      </c>
      <c r="H6" s="5">
        <f t="shared" si="1"/>
        <v>88980</v>
      </c>
      <c r="I6" s="5">
        <f>I5*1.2</f>
        <v>94740</v>
      </c>
      <c r="N6" t="s">
        <v>234</v>
      </c>
    </row>
    <row r="7" spans="1:14" x14ac:dyDescent="0.35">
      <c r="A7" s="4" t="s">
        <v>385</v>
      </c>
      <c r="B7" s="5">
        <v>67000</v>
      </c>
      <c r="C7" s="5">
        <v>76550</v>
      </c>
      <c r="D7" s="5">
        <v>86100</v>
      </c>
      <c r="E7" s="5">
        <v>95650</v>
      </c>
      <c r="F7" s="5">
        <v>103350</v>
      </c>
      <c r="G7" s="5">
        <v>111000</v>
      </c>
      <c r="H7" s="5">
        <v>118650</v>
      </c>
      <c r="I7" s="5">
        <v>126300</v>
      </c>
      <c r="N7" t="s">
        <v>235</v>
      </c>
    </row>
    <row r="8" spans="1:14" x14ac:dyDescent="0.35">
      <c r="N8" t="s">
        <v>236</v>
      </c>
    </row>
    <row r="9" spans="1:14" x14ac:dyDescent="0.35">
      <c r="N9" t="s">
        <v>237</v>
      </c>
    </row>
    <row r="10" spans="1:14" x14ac:dyDescent="0.35">
      <c r="N10" t="s">
        <v>238</v>
      </c>
    </row>
    <row r="11" spans="1:14" x14ac:dyDescent="0.35">
      <c r="N11" t="s">
        <v>239</v>
      </c>
    </row>
    <row r="12" spans="1:14" x14ac:dyDescent="0.35">
      <c r="N12" t="s">
        <v>240</v>
      </c>
    </row>
    <row r="13" spans="1:14" x14ac:dyDescent="0.35">
      <c r="N13" t="s">
        <v>241</v>
      </c>
    </row>
    <row r="14" spans="1:14" x14ac:dyDescent="0.35">
      <c r="N14" t="s">
        <v>242</v>
      </c>
    </row>
    <row r="15" spans="1:14" x14ac:dyDescent="0.35">
      <c r="N15" t="s">
        <v>243</v>
      </c>
    </row>
    <row r="16" spans="1:14" x14ac:dyDescent="0.35">
      <c r="N16" t="s">
        <v>244</v>
      </c>
    </row>
    <row r="17" spans="14:14" x14ac:dyDescent="0.35">
      <c r="N17" t="s">
        <v>245</v>
      </c>
    </row>
    <row r="18" spans="14:14" x14ac:dyDescent="0.35">
      <c r="N18" t="s">
        <v>246</v>
      </c>
    </row>
    <row r="19" spans="14:14" x14ac:dyDescent="0.35">
      <c r="N19" t="s">
        <v>247</v>
      </c>
    </row>
    <row r="20" spans="14:14" x14ac:dyDescent="0.35">
      <c r="N20" t="s">
        <v>248</v>
      </c>
    </row>
    <row r="21" spans="14:14" x14ac:dyDescent="0.35">
      <c r="N21" t="s">
        <v>249</v>
      </c>
    </row>
    <row r="22" spans="14:14" x14ac:dyDescent="0.35">
      <c r="N22" t="s">
        <v>250</v>
      </c>
    </row>
    <row r="23" spans="14:14" x14ac:dyDescent="0.35">
      <c r="N23" t="s">
        <v>251</v>
      </c>
    </row>
    <row r="24" spans="14:14" x14ac:dyDescent="0.35">
      <c r="N24" t="s">
        <v>252</v>
      </c>
    </row>
    <row r="25" spans="14:14" x14ac:dyDescent="0.35">
      <c r="N25" t="s">
        <v>253</v>
      </c>
    </row>
    <row r="26" spans="14:14" x14ac:dyDescent="0.35">
      <c r="N26" t="s">
        <v>254</v>
      </c>
    </row>
    <row r="27" spans="14:14" x14ac:dyDescent="0.35">
      <c r="N27" t="s">
        <v>255</v>
      </c>
    </row>
    <row r="28" spans="14:14" x14ac:dyDescent="0.35">
      <c r="N28" t="s">
        <v>256</v>
      </c>
    </row>
    <row r="29" spans="14:14" x14ac:dyDescent="0.35">
      <c r="N29" t="s">
        <v>257</v>
      </c>
    </row>
    <row r="30" spans="14:14" x14ac:dyDescent="0.35">
      <c r="N30" t="s">
        <v>258</v>
      </c>
    </row>
    <row r="31" spans="14:14" x14ac:dyDescent="0.35">
      <c r="N31" t="s">
        <v>259</v>
      </c>
    </row>
    <row r="32" spans="14:14" x14ac:dyDescent="0.35">
      <c r="N32" t="s">
        <v>260</v>
      </c>
    </row>
    <row r="33" spans="14:14" x14ac:dyDescent="0.35">
      <c r="N33" t="s">
        <v>261</v>
      </c>
    </row>
    <row r="34" spans="14:14" x14ac:dyDescent="0.35">
      <c r="N34" t="s">
        <v>262</v>
      </c>
    </row>
    <row r="35" spans="14:14" x14ac:dyDescent="0.35">
      <c r="N35" t="s">
        <v>263</v>
      </c>
    </row>
    <row r="36" spans="14:14" x14ac:dyDescent="0.35">
      <c r="N36" t="s">
        <v>264</v>
      </c>
    </row>
    <row r="37" spans="14:14" x14ac:dyDescent="0.35">
      <c r="N37" t="s">
        <v>265</v>
      </c>
    </row>
    <row r="38" spans="14:14" x14ac:dyDescent="0.35">
      <c r="N38" t="s">
        <v>266</v>
      </c>
    </row>
    <row r="39" spans="14:14" x14ac:dyDescent="0.35">
      <c r="N39" t="s">
        <v>267</v>
      </c>
    </row>
    <row r="40" spans="14:14" x14ac:dyDescent="0.35">
      <c r="N40" t="s">
        <v>268</v>
      </c>
    </row>
    <row r="41" spans="14:14" x14ac:dyDescent="0.35">
      <c r="N41" t="s">
        <v>269</v>
      </c>
    </row>
    <row r="42" spans="14:14" x14ac:dyDescent="0.35">
      <c r="N42" t="s">
        <v>270</v>
      </c>
    </row>
    <row r="43" spans="14:14" x14ac:dyDescent="0.35">
      <c r="N43" t="s">
        <v>271</v>
      </c>
    </row>
  </sheetData>
  <sortState xmlns:xlrd2="http://schemas.microsoft.com/office/spreadsheetml/2017/richdata2" ref="N1:N43">
    <sortCondition ref="N1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1"/>
  <sheetViews>
    <sheetView workbookViewId="0">
      <selection activeCell="K18" sqref="K18"/>
    </sheetView>
  </sheetViews>
  <sheetFormatPr defaultRowHeight="14.5" x14ac:dyDescent="0.35"/>
  <sheetData>
    <row r="1" spans="1:14" x14ac:dyDescent="0.35">
      <c r="A1" t="s">
        <v>272</v>
      </c>
      <c r="N1" t="s">
        <v>273</v>
      </c>
    </row>
    <row r="2" spans="1:14" x14ac:dyDescent="0.3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274</v>
      </c>
    </row>
    <row r="3" spans="1:14" x14ac:dyDescent="0.35">
      <c r="A3" s="4" t="s">
        <v>381</v>
      </c>
      <c r="B3" s="5">
        <f>B4/2</f>
        <v>16925</v>
      </c>
      <c r="C3" s="5">
        <f t="shared" ref="C3:I3" si="0">C4/2</f>
        <v>19325</v>
      </c>
      <c r="D3" s="5">
        <f t="shared" si="0"/>
        <v>21750</v>
      </c>
      <c r="E3" s="5">
        <f t="shared" si="0"/>
        <v>24150</v>
      </c>
      <c r="F3" s="5">
        <f t="shared" si="0"/>
        <v>26100</v>
      </c>
      <c r="G3" s="5">
        <f t="shared" si="0"/>
        <v>28025</v>
      </c>
      <c r="H3" s="5">
        <f t="shared" si="0"/>
        <v>29950</v>
      </c>
      <c r="I3" s="5">
        <f t="shared" si="0"/>
        <v>31900</v>
      </c>
      <c r="N3" t="s">
        <v>275</v>
      </c>
    </row>
    <row r="4" spans="1:14" x14ac:dyDescent="0.35">
      <c r="A4" s="4" t="s">
        <v>382</v>
      </c>
      <c r="B4" s="1">
        <v>33850</v>
      </c>
      <c r="C4" s="1">
        <v>38650</v>
      </c>
      <c r="D4" s="1">
        <v>43500</v>
      </c>
      <c r="E4" s="1">
        <v>48300</v>
      </c>
      <c r="F4" s="1">
        <v>52200</v>
      </c>
      <c r="G4" s="1">
        <v>56050</v>
      </c>
      <c r="H4" s="1">
        <v>59900</v>
      </c>
      <c r="I4" s="1">
        <v>63800</v>
      </c>
      <c r="N4" t="s">
        <v>276</v>
      </c>
    </row>
    <row r="5" spans="1:14" x14ac:dyDescent="0.35">
      <c r="A5" s="4" t="s">
        <v>383</v>
      </c>
      <c r="B5" s="1">
        <v>56350</v>
      </c>
      <c r="C5" s="1">
        <v>64400</v>
      </c>
      <c r="D5" s="1">
        <v>72450</v>
      </c>
      <c r="E5" s="1">
        <v>80500</v>
      </c>
      <c r="F5" s="1">
        <v>86900</v>
      </c>
      <c r="G5" s="1">
        <v>93350</v>
      </c>
      <c r="H5" s="1">
        <v>99800</v>
      </c>
      <c r="I5" s="1">
        <v>106250</v>
      </c>
      <c r="N5" t="s">
        <v>277</v>
      </c>
    </row>
    <row r="6" spans="1:14" x14ac:dyDescent="0.35">
      <c r="A6" s="4" t="s">
        <v>384</v>
      </c>
      <c r="B6" s="5">
        <f>B5*1.2</f>
        <v>67620</v>
      </c>
      <c r="C6" s="5">
        <f t="shared" ref="C6:H6" si="1">C5*1.2</f>
        <v>77280</v>
      </c>
      <c r="D6" s="5">
        <f t="shared" si="1"/>
        <v>86940</v>
      </c>
      <c r="E6" s="5">
        <f t="shared" si="1"/>
        <v>96600</v>
      </c>
      <c r="F6" s="5">
        <f t="shared" si="1"/>
        <v>104280</v>
      </c>
      <c r="G6" s="5">
        <f t="shared" si="1"/>
        <v>112020</v>
      </c>
      <c r="H6" s="5">
        <f t="shared" si="1"/>
        <v>119760</v>
      </c>
      <c r="I6" s="5">
        <f>I5*1.2</f>
        <v>127500</v>
      </c>
      <c r="N6" t="s">
        <v>278</v>
      </c>
    </row>
    <row r="7" spans="1:14" x14ac:dyDescent="0.35">
      <c r="A7" s="4" t="s">
        <v>385</v>
      </c>
      <c r="B7" s="5">
        <v>72950</v>
      </c>
      <c r="C7" s="5">
        <v>83400</v>
      </c>
      <c r="D7" s="5">
        <v>93800</v>
      </c>
      <c r="E7" s="5">
        <v>104200</v>
      </c>
      <c r="F7" s="5">
        <v>112550</v>
      </c>
      <c r="G7" s="5">
        <v>120900</v>
      </c>
      <c r="H7" s="5">
        <v>129250</v>
      </c>
      <c r="I7" s="5">
        <v>137550</v>
      </c>
      <c r="N7" t="s">
        <v>279</v>
      </c>
    </row>
    <row r="8" spans="1:14" x14ac:dyDescent="0.35">
      <c r="N8" t="s">
        <v>280</v>
      </c>
    </row>
    <row r="9" spans="1:14" x14ac:dyDescent="0.35">
      <c r="N9" t="s">
        <v>281</v>
      </c>
    </row>
    <row r="10" spans="1:14" x14ac:dyDescent="0.35">
      <c r="N10" t="s">
        <v>282</v>
      </c>
    </row>
    <row r="11" spans="1:14" x14ac:dyDescent="0.35">
      <c r="N11" t="s">
        <v>283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8"/>
  <sheetViews>
    <sheetView workbookViewId="0">
      <selection activeCell="C9" sqref="C9"/>
    </sheetView>
  </sheetViews>
  <sheetFormatPr defaultRowHeight="14.5" x14ac:dyDescent="0.35"/>
  <sheetData>
    <row r="1" spans="1:14" x14ac:dyDescent="0.35">
      <c r="A1" t="s">
        <v>284</v>
      </c>
      <c r="N1" t="s">
        <v>285</v>
      </c>
    </row>
    <row r="2" spans="1:14" x14ac:dyDescent="0.3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286</v>
      </c>
    </row>
    <row r="3" spans="1:14" x14ac:dyDescent="0.35">
      <c r="A3" s="4" t="s">
        <v>381</v>
      </c>
      <c r="B3" s="5">
        <f>B4/2</f>
        <v>13100</v>
      </c>
      <c r="C3" s="5">
        <f t="shared" ref="C3:I3" si="0">C4/2</f>
        <v>14975</v>
      </c>
      <c r="D3" s="5">
        <f t="shared" si="0"/>
        <v>16850</v>
      </c>
      <c r="E3" s="5">
        <f t="shared" si="0"/>
        <v>18700</v>
      </c>
      <c r="F3" s="5">
        <f t="shared" si="0"/>
        <v>20200</v>
      </c>
      <c r="G3" s="5">
        <f t="shared" si="0"/>
        <v>21700</v>
      </c>
      <c r="H3" s="5">
        <f t="shared" si="0"/>
        <v>24325</v>
      </c>
      <c r="I3" s="5">
        <f t="shared" si="0"/>
        <v>27075</v>
      </c>
      <c r="N3" t="s">
        <v>287</v>
      </c>
    </row>
    <row r="4" spans="1:14" x14ac:dyDescent="0.35">
      <c r="A4" s="4" t="s">
        <v>382</v>
      </c>
      <c r="B4" s="1">
        <v>26200</v>
      </c>
      <c r="C4" s="1">
        <v>29950</v>
      </c>
      <c r="D4" s="1">
        <v>33700</v>
      </c>
      <c r="E4" s="1">
        <v>37400</v>
      </c>
      <c r="F4" s="1">
        <v>40400</v>
      </c>
      <c r="G4" s="1">
        <v>43400</v>
      </c>
      <c r="H4" s="1">
        <v>48650</v>
      </c>
      <c r="I4" s="1">
        <v>54150</v>
      </c>
      <c r="N4" t="s">
        <v>288</v>
      </c>
    </row>
    <row r="5" spans="1:14" x14ac:dyDescent="0.35">
      <c r="A5" s="4" t="s">
        <v>383</v>
      </c>
      <c r="B5" s="1">
        <v>43650</v>
      </c>
      <c r="C5" s="1">
        <v>49900</v>
      </c>
      <c r="D5" s="1">
        <v>56150</v>
      </c>
      <c r="E5" s="1">
        <v>62350</v>
      </c>
      <c r="F5" s="1">
        <v>67350</v>
      </c>
      <c r="G5" s="1">
        <v>72350</v>
      </c>
      <c r="H5" s="1">
        <v>77350</v>
      </c>
      <c r="I5" s="1">
        <v>82350</v>
      </c>
      <c r="N5" t="s">
        <v>289</v>
      </c>
    </row>
    <row r="6" spans="1:14" x14ac:dyDescent="0.35">
      <c r="A6" s="4" t="s">
        <v>384</v>
      </c>
      <c r="B6" s="5">
        <f>B5*1.2</f>
        <v>52380</v>
      </c>
      <c r="C6" s="5">
        <f t="shared" ref="C6:H6" si="1">C5*1.2</f>
        <v>59880</v>
      </c>
      <c r="D6" s="5">
        <f t="shared" si="1"/>
        <v>67380</v>
      </c>
      <c r="E6" s="5">
        <f t="shared" si="1"/>
        <v>74820</v>
      </c>
      <c r="F6" s="5">
        <f t="shared" si="1"/>
        <v>80820</v>
      </c>
      <c r="G6" s="5">
        <f t="shared" si="1"/>
        <v>86820</v>
      </c>
      <c r="H6" s="5">
        <f t="shared" si="1"/>
        <v>92820</v>
      </c>
      <c r="I6" s="5">
        <f>I5*1.2</f>
        <v>98820</v>
      </c>
      <c r="N6" t="s">
        <v>290</v>
      </c>
    </row>
    <row r="7" spans="1:14" x14ac:dyDescent="0.35">
      <c r="A7" s="4" t="s">
        <v>385</v>
      </c>
      <c r="B7" s="5">
        <v>69850</v>
      </c>
      <c r="C7" s="5">
        <v>79800</v>
      </c>
      <c r="D7" s="5">
        <v>89800</v>
      </c>
      <c r="E7" s="5">
        <v>99750</v>
      </c>
      <c r="F7" s="5">
        <v>107750</v>
      </c>
      <c r="G7" s="5">
        <v>115750</v>
      </c>
      <c r="H7" s="5">
        <v>123700</v>
      </c>
      <c r="I7" s="5">
        <v>131700</v>
      </c>
      <c r="N7" t="s">
        <v>291</v>
      </c>
    </row>
    <row r="8" spans="1:14" x14ac:dyDescent="0.35">
      <c r="N8" t="s">
        <v>292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8"/>
  <sheetViews>
    <sheetView workbookViewId="0">
      <selection activeCell="K8" sqref="K8"/>
    </sheetView>
  </sheetViews>
  <sheetFormatPr defaultRowHeight="14.5" x14ac:dyDescent="0.35"/>
  <sheetData>
    <row r="1" spans="1:14" x14ac:dyDescent="0.35">
      <c r="A1" t="s">
        <v>293</v>
      </c>
      <c r="N1" t="s">
        <v>294</v>
      </c>
    </row>
    <row r="2" spans="1:14" x14ac:dyDescent="0.3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295</v>
      </c>
    </row>
    <row r="3" spans="1:14" x14ac:dyDescent="0.35">
      <c r="A3" s="4" t="s">
        <v>381</v>
      </c>
      <c r="B3" s="5">
        <f>B4/2</f>
        <v>13050</v>
      </c>
      <c r="C3" s="5">
        <f t="shared" ref="C3:I3" si="0">C4/2</f>
        <v>14900</v>
      </c>
      <c r="D3" s="5">
        <f t="shared" si="0"/>
        <v>16775</v>
      </c>
      <c r="E3" s="5">
        <f t="shared" si="0"/>
        <v>18625</v>
      </c>
      <c r="F3" s="5">
        <f t="shared" si="0"/>
        <v>20125</v>
      </c>
      <c r="G3" s="5">
        <f t="shared" si="0"/>
        <v>21625</v>
      </c>
      <c r="H3" s="5">
        <f t="shared" si="0"/>
        <v>24325</v>
      </c>
      <c r="I3" s="5">
        <f t="shared" si="0"/>
        <v>27075</v>
      </c>
      <c r="N3" t="s">
        <v>296</v>
      </c>
    </row>
    <row r="4" spans="1:14" x14ac:dyDescent="0.35">
      <c r="A4" s="4" t="s">
        <v>382</v>
      </c>
      <c r="B4" s="1">
        <v>26100</v>
      </c>
      <c r="C4" s="1">
        <v>29800</v>
      </c>
      <c r="D4" s="1">
        <v>33550</v>
      </c>
      <c r="E4" s="1">
        <v>37250</v>
      </c>
      <c r="F4" s="1">
        <v>40250</v>
      </c>
      <c r="G4" s="1">
        <v>43250</v>
      </c>
      <c r="H4" s="1">
        <v>48650</v>
      </c>
      <c r="I4" s="1">
        <v>54150</v>
      </c>
      <c r="N4" t="s">
        <v>297</v>
      </c>
    </row>
    <row r="5" spans="1:14" x14ac:dyDescent="0.35">
      <c r="A5" s="4" t="s">
        <v>383</v>
      </c>
      <c r="B5" s="1">
        <v>43450</v>
      </c>
      <c r="C5" s="1">
        <v>49650</v>
      </c>
      <c r="D5" s="1">
        <v>55850</v>
      </c>
      <c r="E5" s="1">
        <v>62050</v>
      </c>
      <c r="F5" s="1">
        <v>67050</v>
      </c>
      <c r="G5" s="1">
        <v>72000</v>
      </c>
      <c r="H5" s="1">
        <v>76950</v>
      </c>
      <c r="I5" s="1">
        <v>81950</v>
      </c>
      <c r="N5" t="s">
        <v>298</v>
      </c>
    </row>
    <row r="6" spans="1:14" x14ac:dyDescent="0.35">
      <c r="A6" s="4" t="s">
        <v>384</v>
      </c>
      <c r="B6" s="5">
        <f>B5*1.2</f>
        <v>52140</v>
      </c>
      <c r="C6" s="5">
        <f t="shared" ref="C6:H6" si="1">C5*1.2</f>
        <v>59580</v>
      </c>
      <c r="D6" s="5">
        <f t="shared" si="1"/>
        <v>67020</v>
      </c>
      <c r="E6" s="5">
        <f t="shared" si="1"/>
        <v>74460</v>
      </c>
      <c r="F6" s="5">
        <f t="shared" si="1"/>
        <v>80460</v>
      </c>
      <c r="G6" s="5">
        <f t="shared" si="1"/>
        <v>86400</v>
      </c>
      <c r="H6" s="5">
        <f t="shared" si="1"/>
        <v>92340</v>
      </c>
      <c r="I6" s="5">
        <f>I5*1.2</f>
        <v>98340</v>
      </c>
      <c r="N6" t="s">
        <v>299</v>
      </c>
    </row>
    <row r="7" spans="1:14" x14ac:dyDescent="0.35">
      <c r="A7" s="4" t="s">
        <v>385</v>
      </c>
      <c r="B7" s="5">
        <v>69550</v>
      </c>
      <c r="C7" s="5">
        <v>79450</v>
      </c>
      <c r="D7" s="5">
        <v>89400</v>
      </c>
      <c r="E7" s="5">
        <v>99300</v>
      </c>
      <c r="F7" s="5">
        <v>107250</v>
      </c>
      <c r="G7" s="5">
        <v>115200</v>
      </c>
      <c r="H7" s="5">
        <v>123150</v>
      </c>
      <c r="I7" s="5">
        <v>131100</v>
      </c>
      <c r="N7" t="s">
        <v>300</v>
      </c>
    </row>
    <row r="8" spans="1:14" x14ac:dyDescent="0.35">
      <c r="N8" t="s">
        <v>301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3"/>
  <sheetViews>
    <sheetView workbookViewId="0">
      <selection activeCell="B7" sqref="B7:I7"/>
    </sheetView>
  </sheetViews>
  <sheetFormatPr defaultRowHeight="14.5" x14ac:dyDescent="0.35"/>
  <sheetData>
    <row r="1" spans="1:14" x14ac:dyDescent="0.35">
      <c r="A1" t="s">
        <v>302</v>
      </c>
      <c r="N1" t="s">
        <v>303</v>
      </c>
    </row>
    <row r="2" spans="1:14" x14ac:dyDescent="0.3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304</v>
      </c>
    </row>
    <row r="3" spans="1:14" x14ac:dyDescent="0.35">
      <c r="A3" s="4" t="s">
        <v>381</v>
      </c>
      <c r="B3" s="5">
        <f>B4/2</f>
        <v>13100</v>
      </c>
      <c r="C3" s="5">
        <f t="shared" ref="C3:I3" si="0">C4/2</f>
        <v>14975</v>
      </c>
      <c r="D3" s="5">
        <f t="shared" si="0"/>
        <v>16850</v>
      </c>
      <c r="E3" s="5">
        <f t="shared" si="0"/>
        <v>18700</v>
      </c>
      <c r="F3" s="5">
        <f t="shared" si="0"/>
        <v>20200</v>
      </c>
      <c r="G3" s="5">
        <f t="shared" si="0"/>
        <v>21700</v>
      </c>
      <c r="H3" s="5">
        <f t="shared" si="0"/>
        <v>24325</v>
      </c>
      <c r="I3" s="5">
        <f t="shared" si="0"/>
        <v>27075</v>
      </c>
      <c r="N3" t="s">
        <v>305</v>
      </c>
    </row>
    <row r="4" spans="1:14" x14ac:dyDescent="0.35">
      <c r="A4" s="4" t="s">
        <v>382</v>
      </c>
      <c r="B4" s="1">
        <v>26200</v>
      </c>
      <c r="C4" s="1">
        <v>29950</v>
      </c>
      <c r="D4" s="1">
        <v>33700</v>
      </c>
      <c r="E4" s="1">
        <v>37400</v>
      </c>
      <c r="F4" s="1">
        <v>40400</v>
      </c>
      <c r="G4" s="1">
        <v>43400</v>
      </c>
      <c r="H4" s="1">
        <v>48650</v>
      </c>
      <c r="I4" s="1">
        <v>54150</v>
      </c>
      <c r="N4" t="s">
        <v>306</v>
      </c>
    </row>
    <row r="5" spans="1:14" x14ac:dyDescent="0.35">
      <c r="A5" s="4" t="s">
        <v>383</v>
      </c>
      <c r="B5" s="1">
        <v>43650</v>
      </c>
      <c r="C5" s="1">
        <v>49900</v>
      </c>
      <c r="D5" s="1">
        <v>56150</v>
      </c>
      <c r="E5" s="1">
        <v>62350</v>
      </c>
      <c r="F5" s="1">
        <v>67350</v>
      </c>
      <c r="G5" s="1">
        <v>72350</v>
      </c>
      <c r="H5" s="1">
        <v>77350</v>
      </c>
      <c r="I5" s="1">
        <v>82350</v>
      </c>
      <c r="N5" t="s">
        <v>307</v>
      </c>
    </row>
    <row r="6" spans="1:14" x14ac:dyDescent="0.35">
      <c r="A6" s="4" t="s">
        <v>384</v>
      </c>
      <c r="B6" s="5">
        <f>B5*1.2</f>
        <v>52380</v>
      </c>
      <c r="C6" s="5">
        <f t="shared" ref="C6:H6" si="1">C5*1.2</f>
        <v>59880</v>
      </c>
      <c r="D6" s="5">
        <f t="shared" si="1"/>
        <v>67380</v>
      </c>
      <c r="E6" s="5">
        <f t="shared" si="1"/>
        <v>74820</v>
      </c>
      <c r="F6" s="5">
        <f t="shared" si="1"/>
        <v>80820</v>
      </c>
      <c r="G6" s="5">
        <f t="shared" si="1"/>
        <v>86820</v>
      </c>
      <c r="H6" s="5">
        <f t="shared" si="1"/>
        <v>92820</v>
      </c>
      <c r="I6" s="5">
        <f>I5*1.2</f>
        <v>98820</v>
      </c>
      <c r="N6" t="s">
        <v>308</v>
      </c>
    </row>
    <row r="7" spans="1:14" x14ac:dyDescent="0.35">
      <c r="A7" s="4" t="s">
        <v>385</v>
      </c>
      <c r="B7" s="5">
        <v>69850</v>
      </c>
      <c r="C7" s="5">
        <v>79800</v>
      </c>
      <c r="D7" s="5">
        <v>89800</v>
      </c>
      <c r="E7" s="5">
        <v>99750</v>
      </c>
      <c r="F7" s="5">
        <v>107750</v>
      </c>
      <c r="G7" s="5">
        <v>115750</v>
      </c>
      <c r="H7" s="5">
        <v>123700</v>
      </c>
      <c r="I7" s="5">
        <v>131700</v>
      </c>
      <c r="N7" t="s">
        <v>309</v>
      </c>
    </row>
    <row r="8" spans="1:14" x14ac:dyDescent="0.35">
      <c r="N8" t="s">
        <v>310</v>
      </c>
    </row>
    <row r="9" spans="1:14" x14ac:dyDescent="0.35">
      <c r="N9" t="s">
        <v>311</v>
      </c>
    </row>
    <row r="10" spans="1:14" x14ac:dyDescent="0.35">
      <c r="N10" t="s">
        <v>312</v>
      </c>
    </row>
    <row r="11" spans="1:14" x14ac:dyDescent="0.35">
      <c r="N11" t="s">
        <v>313</v>
      </c>
    </row>
    <row r="12" spans="1:14" x14ac:dyDescent="0.35">
      <c r="N12" t="s">
        <v>314</v>
      </c>
    </row>
    <row r="13" spans="1:14" x14ac:dyDescent="0.35">
      <c r="N13" t="s">
        <v>315</v>
      </c>
    </row>
    <row r="14" spans="1:14" x14ac:dyDescent="0.35">
      <c r="N14" t="s">
        <v>316</v>
      </c>
    </row>
    <row r="15" spans="1:14" x14ac:dyDescent="0.35">
      <c r="N15" t="s">
        <v>317</v>
      </c>
    </row>
    <row r="16" spans="1:14" x14ac:dyDescent="0.35">
      <c r="N16" t="s">
        <v>318</v>
      </c>
    </row>
    <row r="17" spans="14:14" x14ac:dyDescent="0.35">
      <c r="N17" t="s">
        <v>319</v>
      </c>
    </row>
    <row r="18" spans="14:14" x14ac:dyDescent="0.35">
      <c r="N18" t="s">
        <v>320</v>
      </c>
    </row>
    <row r="19" spans="14:14" x14ac:dyDescent="0.35">
      <c r="N19" t="s">
        <v>321</v>
      </c>
    </row>
    <row r="20" spans="14:14" x14ac:dyDescent="0.35">
      <c r="N20" t="s">
        <v>322</v>
      </c>
    </row>
    <row r="21" spans="14:14" x14ac:dyDescent="0.35">
      <c r="N21" t="s">
        <v>323</v>
      </c>
    </row>
    <row r="22" spans="14:14" x14ac:dyDescent="0.35">
      <c r="N22" t="s">
        <v>324</v>
      </c>
    </row>
    <row r="23" spans="14:14" x14ac:dyDescent="0.35">
      <c r="N23" t="s">
        <v>325</v>
      </c>
    </row>
    <row r="24" spans="14:14" x14ac:dyDescent="0.35">
      <c r="N24" t="s">
        <v>326</v>
      </c>
    </row>
    <row r="25" spans="14:14" x14ac:dyDescent="0.35">
      <c r="N25" t="s">
        <v>327</v>
      </c>
    </row>
    <row r="26" spans="14:14" x14ac:dyDescent="0.35">
      <c r="N26" t="s">
        <v>328</v>
      </c>
    </row>
    <row r="27" spans="14:14" x14ac:dyDescent="0.35">
      <c r="N27" t="s">
        <v>329</v>
      </c>
    </row>
    <row r="28" spans="14:14" x14ac:dyDescent="0.35">
      <c r="N28" t="s">
        <v>330</v>
      </c>
    </row>
    <row r="29" spans="14:14" x14ac:dyDescent="0.35">
      <c r="N29" t="s">
        <v>331</v>
      </c>
    </row>
    <row r="30" spans="14:14" x14ac:dyDescent="0.35">
      <c r="N30" t="s">
        <v>332</v>
      </c>
    </row>
    <row r="31" spans="14:14" x14ac:dyDescent="0.35">
      <c r="N31" t="s">
        <v>333</v>
      </c>
    </row>
    <row r="32" spans="14:14" x14ac:dyDescent="0.35">
      <c r="N32" t="s">
        <v>334</v>
      </c>
    </row>
    <row r="33" spans="14:14" x14ac:dyDescent="0.35">
      <c r="N33" t="s">
        <v>335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7"/>
  <sheetViews>
    <sheetView workbookViewId="0">
      <selection activeCell="I14" sqref="I14"/>
    </sheetView>
  </sheetViews>
  <sheetFormatPr defaultRowHeight="14.5" x14ac:dyDescent="0.35"/>
  <sheetData>
    <row r="1" spans="1:14" x14ac:dyDescent="0.35">
      <c r="A1" t="s">
        <v>336</v>
      </c>
      <c r="N1" t="s">
        <v>337</v>
      </c>
    </row>
    <row r="2" spans="1:14" x14ac:dyDescent="0.3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338</v>
      </c>
    </row>
    <row r="3" spans="1:14" x14ac:dyDescent="0.35">
      <c r="A3" s="4" t="s">
        <v>381</v>
      </c>
      <c r="B3" s="5">
        <f>B4/2</f>
        <v>15775</v>
      </c>
      <c r="C3" s="5">
        <f t="shared" ref="C3:I3" si="0">C4/2</f>
        <v>18025</v>
      </c>
      <c r="D3" s="5">
        <f t="shared" si="0"/>
        <v>20275</v>
      </c>
      <c r="E3" s="5">
        <f t="shared" si="0"/>
        <v>22525</v>
      </c>
      <c r="F3" s="5">
        <f t="shared" si="0"/>
        <v>24350</v>
      </c>
      <c r="G3" s="5">
        <f t="shared" si="0"/>
        <v>26150</v>
      </c>
      <c r="H3" s="5">
        <f t="shared" si="0"/>
        <v>27950</v>
      </c>
      <c r="I3" s="5">
        <f t="shared" si="0"/>
        <v>29750</v>
      </c>
      <c r="N3" t="s">
        <v>339</v>
      </c>
    </row>
    <row r="4" spans="1:14" x14ac:dyDescent="0.35">
      <c r="A4" s="4" t="s">
        <v>382</v>
      </c>
      <c r="B4" s="1">
        <v>31550</v>
      </c>
      <c r="C4" s="1">
        <v>36050</v>
      </c>
      <c r="D4" s="1">
        <v>40550</v>
      </c>
      <c r="E4" s="1">
        <v>45050</v>
      </c>
      <c r="F4" s="1">
        <v>48700</v>
      </c>
      <c r="G4" s="1">
        <v>52300</v>
      </c>
      <c r="H4" s="1">
        <v>55900</v>
      </c>
      <c r="I4" s="1">
        <v>59500</v>
      </c>
      <c r="N4" t="s">
        <v>340</v>
      </c>
    </row>
    <row r="5" spans="1:14" x14ac:dyDescent="0.35">
      <c r="A5" s="4" t="s">
        <v>383</v>
      </c>
      <c r="B5" s="1">
        <v>52550</v>
      </c>
      <c r="C5" s="1">
        <v>60050</v>
      </c>
      <c r="D5" s="1">
        <v>67550</v>
      </c>
      <c r="E5" s="1">
        <v>75050</v>
      </c>
      <c r="F5" s="1">
        <v>81100</v>
      </c>
      <c r="G5" s="1">
        <v>87100</v>
      </c>
      <c r="H5" s="1">
        <v>93100</v>
      </c>
      <c r="I5" s="1">
        <v>99100</v>
      </c>
      <c r="N5" t="s">
        <v>341</v>
      </c>
    </row>
    <row r="6" spans="1:14" x14ac:dyDescent="0.35">
      <c r="A6" s="4" t="s">
        <v>384</v>
      </c>
      <c r="B6" s="5">
        <f>B5*1.2</f>
        <v>63060</v>
      </c>
      <c r="C6" s="5">
        <f t="shared" ref="C6:H6" si="1">C5*1.2</f>
        <v>72060</v>
      </c>
      <c r="D6" s="5">
        <f t="shared" si="1"/>
        <v>81060</v>
      </c>
      <c r="E6" s="5">
        <f t="shared" si="1"/>
        <v>90060</v>
      </c>
      <c r="F6" s="5">
        <f t="shared" si="1"/>
        <v>97320</v>
      </c>
      <c r="G6" s="5">
        <f t="shared" si="1"/>
        <v>104520</v>
      </c>
      <c r="H6" s="5">
        <f t="shared" si="1"/>
        <v>111720</v>
      </c>
      <c r="I6" s="5">
        <f>I5*1.2</f>
        <v>118920</v>
      </c>
      <c r="N6" t="s">
        <v>342</v>
      </c>
    </row>
    <row r="7" spans="1:14" x14ac:dyDescent="0.35">
      <c r="A7" s="4" t="s">
        <v>385</v>
      </c>
      <c r="B7" s="5">
        <v>72950</v>
      </c>
      <c r="C7" s="5">
        <v>83400</v>
      </c>
      <c r="D7" s="5">
        <v>93800</v>
      </c>
      <c r="E7" s="5">
        <v>104200</v>
      </c>
      <c r="F7" s="5">
        <v>112550</v>
      </c>
      <c r="G7" s="5">
        <v>120900</v>
      </c>
      <c r="H7" s="5">
        <v>129250</v>
      </c>
      <c r="I7" s="5">
        <v>137550</v>
      </c>
      <c r="N7" t="s">
        <v>343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26"/>
  <sheetViews>
    <sheetView workbookViewId="0">
      <selection activeCell="B7" sqref="B7:I7"/>
    </sheetView>
  </sheetViews>
  <sheetFormatPr defaultColWidth="9.1796875" defaultRowHeight="14.5" x14ac:dyDescent="0.35"/>
  <sheetData>
    <row r="1" spans="1:14" x14ac:dyDescent="0.35">
      <c r="A1" t="s">
        <v>344</v>
      </c>
      <c r="N1" t="s">
        <v>345</v>
      </c>
    </row>
    <row r="2" spans="1:14" x14ac:dyDescent="0.3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346</v>
      </c>
    </row>
    <row r="3" spans="1:14" x14ac:dyDescent="0.35">
      <c r="A3" s="4" t="s">
        <v>381</v>
      </c>
      <c r="B3" s="5">
        <f>B4/2</f>
        <v>12575</v>
      </c>
      <c r="C3" s="5">
        <f t="shared" ref="C3:I3" si="0">C4/2</f>
        <v>14375</v>
      </c>
      <c r="D3" s="5">
        <f t="shared" si="0"/>
        <v>16175</v>
      </c>
      <c r="E3" s="5">
        <f t="shared" si="0"/>
        <v>17950</v>
      </c>
      <c r="F3" s="5">
        <f t="shared" si="0"/>
        <v>19400</v>
      </c>
      <c r="G3" s="5">
        <f t="shared" si="0"/>
        <v>21575</v>
      </c>
      <c r="H3" s="5">
        <f t="shared" si="0"/>
        <v>24325</v>
      </c>
      <c r="I3" s="5">
        <f t="shared" si="0"/>
        <v>27075</v>
      </c>
      <c r="N3" t="s">
        <v>347</v>
      </c>
    </row>
    <row r="4" spans="1:14" x14ac:dyDescent="0.35">
      <c r="A4" s="4" t="s">
        <v>382</v>
      </c>
      <c r="B4" s="1">
        <v>25150</v>
      </c>
      <c r="C4" s="1">
        <v>28750</v>
      </c>
      <c r="D4" s="1">
        <v>32350</v>
      </c>
      <c r="E4" s="1">
        <v>35900</v>
      </c>
      <c r="F4" s="1">
        <v>38800</v>
      </c>
      <c r="G4" s="1">
        <v>43150</v>
      </c>
      <c r="H4" s="1">
        <v>48650</v>
      </c>
      <c r="I4" s="1">
        <v>54150</v>
      </c>
      <c r="N4" t="s">
        <v>348</v>
      </c>
    </row>
    <row r="5" spans="1:14" x14ac:dyDescent="0.35">
      <c r="A5" s="4" t="s">
        <v>383</v>
      </c>
      <c r="B5" s="1">
        <v>41850</v>
      </c>
      <c r="C5" s="1">
        <v>47800</v>
      </c>
      <c r="D5" s="1">
        <v>53850</v>
      </c>
      <c r="E5" s="1">
        <v>59800</v>
      </c>
      <c r="F5" s="1">
        <v>64600</v>
      </c>
      <c r="G5" s="1">
        <v>69400</v>
      </c>
      <c r="H5" s="1">
        <v>74150</v>
      </c>
      <c r="I5" s="1">
        <v>78950</v>
      </c>
      <c r="N5" t="s">
        <v>349</v>
      </c>
    </row>
    <row r="6" spans="1:14" x14ac:dyDescent="0.35">
      <c r="A6" s="4" t="s">
        <v>384</v>
      </c>
      <c r="B6" s="5">
        <f>B5*1.2</f>
        <v>50220</v>
      </c>
      <c r="C6" s="5">
        <f t="shared" ref="C6:H6" si="1">C5*1.2</f>
        <v>57360</v>
      </c>
      <c r="D6" s="5">
        <f t="shared" si="1"/>
        <v>64620</v>
      </c>
      <c r="E6" s="5">
        <f t="shared" si="1"/>
        <v>71760</v>
      </c>
      <c r="F6" s="5">
        <f t="shared" si="1"/>
        <v>77520</v>
      </c>
      <c r="G6" s="5">
        <f t="shared" si="1"/>
        <v>83280</v>
      </c>
      <c r="H6" s="5">
        <f t="shared" si="1"/>
        <v>88980</v>
      </c>
      <c r="I6" s="5">
        <f>I5*1.2</f>
        <v>94740</v>
      </c>
      <c r="N6" t="s">
        <v>350</v>
      </c>
    </row>
    <row r="7" spans="1:14" x14ac:dyDescent="0.35">
      <c r="A7" s="4" t="s">
        <v>385</v>
      </c>
      <c r="B7" s="5">
        <v>67000</v>
      </c>
      <c r="C7" s="5">
        <v>76550</v>
      </c>
      <c r="D7" s="5">
        <v>86100</v>
      </c>
      <c r="E7" s="5">
        <v>95650</v>
      </c>
      <c r="F7" s="5">
        <v>103350</v>
      </c>
      <c r="G7" s="5">
        <v>111000</v>
      </c>
      <c r="H7" s="5">
        <v>118650</v>
      </c>
      <c r="I7" s="5">
        <v>126300</v>
      </c>
      <c r="N7" t="s">
        <v>351</v>
      </c>
    </row>
    <row r="8" spans="1:14" x14ac:dyDescent="0.35">
      <c r="N8" t="s">
        <v>352</v>
      </c>
    </row>
    <row r="9" spans="1:14" x14ac:dyDescent="0.35">
      <c r="N9" t="s">
        <v>353</v>
      </c>
    </row>
    <row r="10" spans="1:14" x14ac:dyDescent="0.35">
      <c r="N10" t="s">
        <v>354</v>
      </c>
    </row>
    <row r="11" spans="1:14" x14ac:dyDescent="0.35">
      <c r="E11" s="2"/>
      <c r="N11" t="s">
        <v>355</v>
      </c>
    </row>
    <row r="12" spans="1:14" x14ac:dyDescent="0.35">
      <c r="N12" t="s">
        <v>356</v>
      </c>
    </row>
    <row r="13" spans="1:14" x14ac:dyDescent="0.35">
      <c r="N13" t="s">
        <v>357</v>
      </c>
    </row>
    <row r="14" spans="1:14" x14ac:dyDescent="0.35">
      <c r="N14" t="s">
        <v>358</v>
      </c>
    </row>
    <row r="15" spans="1:14" x14ac:dyDescent="0.35">
      <c r="N15" t="s">
        <v>359</v>
      </c>
    </row>
    <row r="16" spans="1:14" x14ac:dyDescent="0.35">
      <c r="N16" t="s">
        <v>360</v>
      </c>
    </row>
    <row r="17" spans="14:14" x14ac:dyDescent="0.35">
      <c r="N17" t="s">
        <v>361</v>
      </c>
    </row>
    <row r="18" spans="14:14" x14ac:dyDescent="0.35">
      <c r="N18" t="s">
        <v>362</v>
      </c>
    </row>
    <row r="19" spans="14:14" x14ac:dyDescent="0.35">
      <c r="N19" t="s">
        <v>363</v>
      </c>
    </row>
    <row r="20" spans="14:14" x14ac:dyDescent="0.35">
      <c r="N20" t="s">
        <v>364</v>
      </c>
    </row>
    <row r="21" spans="14:14" x14ac:dyDescent="0.35">
      <c r="N21" t="s">
        <v>365</v>
      </c>
    </row>
    <row r="22" spans="14:14" x14ac:dyDescent="0.35">
      <c r="N22" t="s">
        <v>366</v>
      </c>
    </row>
    <row r="23" spans="14:14" x14ac:dyDescent="0.35">
      <c r="N23" t="s">
        <v>367</v>
      </c>
    </row>
    <row r="24" spans="14:14" x14ac:dyDescent="0.35">
      <c r="N24" t="s">
        <v>368</v>
      </c>
    </row>
    <row r="25" spans="14:14" x14ac:dyDescent="0.35">
      <c r="N25" t="s">
        <v>369</v>
      </c>
    </row>
    <row r="26" spans="14:14" x14ac:dyDescent="0.35">
      <c r="N26" t="s">
        <v>370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tabSelected="1" workbookViewId="0">
      <selection activeCell="B7" sqref="B7:I7"/>
    </sheetView>
  </sheetViews>
  <sheetFormatPr defaultRowHeight="14.5" x14ac:dyDescent="0.35"/>
  <cols>
    <col min="2" max="8" width="10.1796875" bestFit="1" customWidth="1"/>
    <col min="9" max="9" width="11.1796875" bestFit="1" customWidth="1"/>
  </cols>
  <sheetData>
    <row r="1" spans="1:14" x14ac:dyDescent="0.35">
      <c r="A1" t="s">
        <v>3</v>
      </c>
      <c r="N1" t="s">
        <v>4</v>
      </c>
    </row>
    <row r="2" spans="1:14" x14ac:dyDescent="0.3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5</v>
      </c>
    </row>
    <row r="3" spans="1:14" x14ac:dyDescent="0.35">
      <c r="A3" s="4" t="s">
        <v>381</v>
      </c>
      <c r="B3" s="5">
        <f>B4/2</f>
        <v>14350</v>
      </c>
      <c r="C3" s="5">
        <f t="shared" ref="C3:I3" si="0">C4/2</f>
        <v>16400</v>
      </c>
      <c r="D3" s="5">
        <f t="shared" si="0"/>
        <v>18450</v>
      </c>
      <c r="E3" s="5">
        <f t="shared" si="0"/>
        <v>20500</v>
      </c>
      <c r="F3" s="5">
        <f t="shared" si="0"/>
        <v>22150</v>
      </c>
      <c r="G3" s="5">
        <f t="shared" si="0"/>
        <v>23800</v>
      </c>
      <c r="H3" s="5">
        <f t="shared" si="0"/>
        <v>25425</v>
      </c>
      <c r="I3" s="5">
        <f t="shared" si="0"/>
        <v>27075</v>
      </c>
      <c r="N3" t="s">
        <v>6</v>
      </c>
    </row>
    <row r="4" spans="1:14" x14ac:dyDescent="0.35">
      <c r="A4" s="4" t="s">
        <v>382</v>
      </c>
      <c r="B4" s="1">
        <v>28700</v>
      </c>
      <c r="C4" s="1">
        <v>32800</v>
      </c>
      <c r="D4" s="1">
        <v>36900</v>
      </c>
      <c r="E4" s="1">
        <v>41000</v>
      </c>
      <c r="F4" s="1">
        <v>44300</v>
      </c>
      <c r="G4" s="1">
        <v>47600</v>
      </c>
      <c r="H4" s="1">
        <v>50850</v>
      </c>
      <c r="I4" s="1">
        <v>54150</v>
      </c>
      <c r="N4" t="s">
        <v>7</v>
      </c>
    </row>
    <row r="5" spans="1:14" x14ac:dyDescent="0.35">
      <c r="A5" s="4" t="s">
        <v>383</v>
      </c>
      <c r="B5" s="1">
        <v>47850</v>
      </c>
      <c r="C5" s="1">
        <v>54700</v>
      </c>
      <c r="D5" s="1">
        <v>61550</v>
      </c>
      <c r="E5" s="1">
        <v>68350</v>
      </c>
      <c r="F5" s="1">
        <v>73850</v>
      </c>
      <c r="G5" s="1">
        <v>79300</v>
      </c>
      <c r="H5" s="1">
        <v>84800</v>
      </c>
      <c r="I5" s="1">
        <v>90250</v>
      </c>
      <c r="N5" t="s">
        <v>8</v>
      </c>
    </row>
    <row r="6" spans="1:14" x14ac:dyDescent="0.35">
      <c r="A6" s="4" t="s">
        <v>384</v>
      </c>
      <c r="B6" s="5">
        <f>B5*1.2</f>
        <v>57420</v>
      </c>
      <c r="C6" s="5">
        <f t="shared" ref="C6:H6" si="1">C5*1.2</f>
        <v>65640</v>
      </c>
      <c r="D6" s="5">
        <f t="shared" si="1"/>
        <v>73860</v>
      </c>
      <c r="E6" s="5">
        <f t="shared" si="1"/>
        <v>82020</v>
      </c>
      <c r="F6" s="5">
        <f t="shared" si="1"/>
        <v>88620</v>
      </c>
      <c r="G6" s="5">
        <f t="shared" si="1"/>
        <v>95160</v>
      </c>
      <c r="H6" s="5">
        <f t="shared" si="1"/>
        <v>101760</v>
      </c>
      <c r="I6" s="5">
        <f>I5*1.2</f>
        <v>108300</v>
      </c>
      <c r="N6" t="s">
        <v>9</v>
      </c>
    </row>
    <row r="7" spans="1:14" x14ac:dyDescent="0.35">
      <c r="A7" s="4" t="s">
        <v>385</v>
      </c>
      <c r="B7" s="5">
        <v>74800</v>
      </c>
      <c r="C7" s="5">
        <v>85450</v>
      </c>
      <c r="D7" s="5">
        <v>96150</v>
      </c>
      <c r="E7" s="5">
        <v>106800</v>
      </c>
      <c r="F7" s="5">
        <v>115350</v>
      </c>
      <c r="G7" s="5">
        <v>123900</v>
      </c>
      <c r="H7" s="5">
        <v>132450</v>
      </c>
      <c r="I7" s="5">
        <v>141000</v>
      </c>
      <c r="N7" t="s">
        <v>10</v>
      </c>
    </row>
    <row r="8" spans="1:14" x14ac:dyDescent="0.35">
      <c r="A8" s="7"/>
      <c r="N8" t="s">
        <v>11</v>
      </c>
    </row>
    <row r="9" spans="1:14" x14ac:dyDescent="0.35">
      <c r="A9" s="7"/>
      <c r="N9" t="s">
        <v>12</v>
      </c>
    </row>
    <row r="10" spans="1:14" x14ac:dyDescent="0.35">
      <c r="N10" t="s">
        <v>13</v>
      </c>
    </row>
    <row r="11" spans="1:14" x14ac:dyDescent="0.35">
      <c r="N11" t="s">
        <v>14</v>
      </c>
    </row>
    <row r="12" spans="1:14" x14ac:dyDescent="0.35">
      <c r="N12" t="s">
        <v>15</v>
      </c>
    </row>
    <row r="13" spans="1:14" x14ac:dyDescent="0.35">
      <c r="N13" t="s">
        <v>16</v>
      </c>
    </row>
    <row r="14" spans="1:14" x14ac:dyDescent="0.35">
      <c r="N14" t="s">
        <v>17</v>
      </c>
    </row>
    <row r="15" spans="1:14" x14ac:dyDescent="0.35">
      <c r="N15" t="s">
        <v>18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7"/>
  <sheetViews>
    <sheetView workbookViewId="0">
      <selection activeCell="B7" sqref="B7:I7"/>
    </sheetView>
  </sheetViews>
  <sheetFormatPr defaultRowHeight="14.5" x14ac:dyDescent="0.35"/>
  <sheetData>
    <row r="1" spans="1:14" x14ac:dyDescent="0.35">
      <c r="A1" t="s">
        <v>371</v>
      </c>
      <c r="N1" t="s">
        <v>372</v>
      </c>
    </row>
    <row r="2" spans="1:14" x14ac:dyDescent="0.3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</row>
    <row r="3" spans="1:14" x14ac:dyDescent="0.35">
      <c r="A3" s="4" t="s">
        <v>381</v>
      </c>
      <c r="B3" s="5">
        <f>B4/2</f>
        <v>17400</v>
      </c>
      <c r="C3" s="5">
        <f t="shared" ref="C3:I3" si="0">C4/2</f>
        <v>19900</v>
      </c>
      <c r="D3" s="5">
        <f t="shared" si="0"/>
        <v>22375</v>
      </c>
      <c r="E3" s="5">
        <f t="shared" si="0"/>
        <v>24850</v>
      </c>
      <c r="F3" s="5">
        <f t="shared" si="0"/>
        <v>26850</v>
      </c>
      <c r="G3" s="5">
        <f t="shared" si="0"/>
        <v>28850</v>
      </c>
      <c r="H3" s="5">
        <f t="shared" si="0"/>
        <v>30825</v>
      </c>
      <c r="I3" s="5">
        <f t="shared" si="0"/>
        <v>32825</v>
      </c>
    </row>
    <row r="4" spans="1:14" x14ac:dyDescent="0.35">
      <c r="A4" s="4" t="s">
        <v>382</v>
      </c>
      <c r="B4" s="1">
        <v>34800</v>
      </c>
      <c r="C4" s="1">
        <v>39800</v>
      </c>
      <c r="D4" s="1">
        <v>44750</v>
      </c>
      <c r="E4" s="1">
        <v>49700</v>
      </c>
      <c r="F4" s="1">
        <v>53700</v>
      </c>
      <c r="G4" s="1">
        <v>57700</v>
      </c>
      <c r="H4" s="1">
        <v>61650</v>
      </c>
      <c r="I4" s="1">
        <v>65650</v>
      </c>
    </row>
    <row r="5" spans="1:14" x14ac:dyDescent="0.35">
      <c r="A5" s="4" t="s">
        <v>383</v>
      </c>
      <c r="B5" s="1">
        <v>58000</v>
      </c>
      <c r="C5" s="1">
        <v>66250</v>
      </c>
      <c r="D5" s="1">
        <v>74550</v>
      </c>
      <c r="E5" s="1">
        <v>82800</v>
      </c>
      <c r="F5" s="1">
        <v>89450</v>
      </c>
      <c r="G5" s="1">
        <v>96050</v>
      </c>
      <c r="H5" s="1">
        <v>102700</v>
      </c>
      <c r="I5" s="1">
        <v>109300</v>
      </c>
    </row>
    <row r="6" spans="1:14" x14ac:dyDescent="0.35">
      <c r="A6" s="4" t="s">
        <v>384</v>
      </c>
      <c r="B6" s="5">
        <f>B5*1.2</f>
        <v>69600</v>
      </c>
      <c r="C6" s="5">
        <f t="shared" ref="C6:H6" si="1">C5*1.2</f>
        <v>79500</v>
      </c>
      <c r="D6" s="5">
        <f t="shared" si="1"/>
        <v>89460</v>
      </c>
      <c r="E6" s="5">
        <f t="shared" si="1"/>
        <v>99360</v>
      </c>
      <c r="F6" s="5">
        <f t="shared" si="1"/>
        <v>107340</v>
      </c>
      <c r="G6" s="5">
        <f t="shared" si="1"/>
        <v>115260</v>
      </c>
      <c r="H6" s="5">
        <f t="shared" si="1"/>
        <v>123240</v>
      </c>
      <c r="I6" s="5">
        <f>I5*1.2</f>
        <v>131160</v>
      </c>
    </row>
    <row r="7" spans="1:14" x14ac:dyDescent="0.35">
      <c r="A7" s="4" t="s">
        <v>385</v>
      </c>
      <c r="B7" s="5">
        <v>83850</v>
      </c>
      <c r="C7" s="5">
        <v>95800</v>
      </c>
      <c r="D7" s="5">
        <v>107800</v>
      </c>
      <c r="E7" s="5">
        <v>119750</v>
      </c>
      <c r="F7" s="5">
        <v>129350</v>
      </c>
      <c r="G7" s="5">
        <v>138950</v>
      </c>
      <c r="H7" s="5">
        <v>148500</v>
      </c>
      <c r="I7" s="5">
        <v>158100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5"/>
  <sheetViews>
    <sheetView zoomScaleNormal="100" workbookViewId="0">
      <selection activeCell="A6" sqref="A6"/>
    </sheetView>
  </sheetViews>
  <sheetFormatPr defaultRowHeight="14.5" x14ac:dyDescent="0.35"/>
  <cols>
    <col min="1" max="1" width="34.453125" customWidth="1"/>
  </cols>
  <sheetData>
    <row r="1" spans="1:1" x14ac:dyDescent="0.35">
      <c r="A1" t="s">
        <v>388</v>
      </c>
    </row>
    <row r="2" spans="1:1" x14ac:dyDescent="0.35">
      <c r="A2" t="s">
        <v>389</v>
      </c>
    </row>
    <row r="3" spans="1:1" x14ac:dyDescent="0.35">
      <c r="A3" t="s">
        <v>386</v>
      </c>
    </row>
    <row r="4" spans="1:1" x14ac:dyDescent="0.35">
      <c r="A4" t="s">
        <v>387</v>
      </c>
    </row>
    <row r="5" spans="1:1" x14ac:dyDescent="0.35">
      <c r="A5" t="s">
        <v>390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2"/>
  <sheetViews>
    <sheetView workbookViewId="0">
      <selection activeCell="B7" sqref="B7:I7"/>
    </sheetView>
  </sheetViews>
  <sheetFormatPr defaultRowHeight="14.5" x14ac:dyDescent="0.35"/>
  <sheetData>
    <row r="1" spans="1:14" x14ac:dyDescent="0.35">
      <c r="A1" t="s">
        <v>19</v>
      </c>
      <c r="N1" t="s">
        <v>20</v>
      </c>
    </row>
    <row r="2" spans="1:14" x14ac:dyDescent="0.3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21</v>
      </c>
    </row>
    <row r="3" spans="1:14" x14ac:dyDescent="0.35">
      <c r="A3" s="4" t="s">
        <v>381</v>
      </c>
      <c r="B3" s="5">
        <f>B4/2</f>
        <v>17375</v>
      </c>
      <c r="C3" s="5">
        <f t="shared" ref="C3:I3" si="0">C4/2</f>
        <v>19850</v>
      </c>
      <c r="D3" s="5">
        <f t="shared" si="0"/>
        <v>22325</v>
      </c>
      <c r="E3" s="5">
        <f t="shared" si="0"/>
        <v>24800</v>
      </c>
      <c r="F3" s="5">
        <f t="shared" si="0"/>
        <v>26800</v>
      </c>
      <c r="G3" s="5">
        <f t="shared" si="0"/>
        <v>28775</v>
      </c>
      <c r="H3" s="5">
        <f t="shared" si="0"/>
        <v>30775</v>
      </c>
      <c r="I3" s="5">
        <f t="shared" si="0"/>
        <v>32750</v>
      </c>
      <c r="N3" t="s">
        <v>22</v>
      </c>
    </row>
    <row r="4" spans="1:14" x14ac:dyDescent="0.35">
      <c r="A4" s="4" t="s">
        <v>382</v>
      </c>
      <c r="B4" s="1">
        <v>34750</v>
      </c>
      <c r="C4" s="1">
        <v>39700</v>
      </c>
      <c r="D4" s="1">
        <v>44650</v>
      </c>
      <c r="E4" s="1">
        <v>49600</v>
      </c>
      <c r="F4" s="1">
        <v>53600</v>
      </c>
      <c r="G4" s="1">
        <v>57550</v>
      </c>
      <c r="H4" s="1">
        <v>61550</v>
      </c>
      <c r="I4" s="1">
        <v>65500</v>
      </c>
      <c r="N4" t="s">
        <v>23</v>
      </c>
    </row>
    <row r="5" spans="1:14" x14ac:dyDescent="0.35">
      <c r="A5" s="4" t="s">
        <v>383</v>
      </c>
      <c r="B5" s="1">
        <v>57900</v>
      </c>
      <c r="C5" s="1">
        <v>66200</v>
      </c>
      <c r="D5" s="1">
        <v>74450</v>
      </c>
      <c r="E5" s="1">
        <v>82700</v>
      </c>
      <c r="F5" s="1">
        <v>89350</v>
      </c>
      <c r="G5" s="1">
        <v>95950</v>
      </c>
      <c r="H5" s="1">
        <v>102550</v>
      </c>
      <c r="I5" s="1">
        <v>109200</v>
      </c>
      <c r="N5" t="s">
        <v>24</v>
      </c>
    </row>
    <row r="6" spans="1:14" x14ac:dyDescent="0.35">
      <c r="A6" s="4" t="s">
        <v>384</v>
      </c>
      <c r="B6" s="5">
        <f>B5*1.2</f>
        <v>69480</v>
      </c>
      <c r="C6" s="5">
        <f t="shared" ref="C6:H6" si="1">C5*1.2</f>
        <v>79440</v>
      </c>
      <c r="D6" s="5">
        <f t="shared" si="1"/>
        <v>89340</v>
      </c>
      <c r="E6" s="5">
        <f t="shared" si="1"/>
        <v>99240</v>
      </c>
      <c r="F6" s="5">
        <f t="shared" si="1"/>
        <v>107220</v>
      </c>
      <c r="G6" s="5">
        <f t="shared" si="1"/>
        <v>115140</v>
      </c>
      <c r="H6" s="5">
        <f t="shared" si="1"/>
        <v>123060</v>
      </c>
      <c r="I6" s="5">
        <f>I5*1.2</f>
        <v>131040</v>
      </c>
      <c r="N6" t="s">
        <v>25</v>
      </c>
    </row>
    <row r="7" spans="1:14" x14ac:dyDescent="0.35">
      <c r="A7" s="4" t="s">
        <v>385</v>
      </c>
      <c r="B7" s="5">
        <v>92650</v>
      </c>
      <c r="C7" s="5">
        <v>105850</v>
      </c>
      <c r="D7" s="5">
        <v>119100</v>
      </c>
      <c r="E7" s="5">
        <v>132300</v>
      </c>
      <c r="F7" s="5">
        <v>142900</v>
      </c>
      <c r="G7" s="5">
        <v>153500</v>
      </c>
      <c r="H7" s="5">
        <v>164100</v>
      </c>
      <c r="I7" s="5">
        <v>174650</v>
      </c>
      <c r="N7" t="s">
        <v>26</v>
      </c>
    </row>
    <row r="8" spans="1:14" x14ac:dyDescent="0.35">
      <c r="B8" s="2"/>
      <c r="N8" t="s">
        <v>27</v>
      </c>
    </row>
    <row r="9" spans="1:14" x14ac:dyDescent="0.35">
      <c r="N9" t="s">
        <v>28</v>
      </c>
    </row>
    <row r="10" spans="1:14" x14ac:dyDescent="0.35">
      <c r="B10" s="2"/>
      <c r="C10" s="2"/>
      <c r="D10" s="2"/>
      <c r="E10" s="2"/>
      <c r="F10" s="2"/>
      <c r="G10" s="2"/>
      <c r="H10" s="2"/>
      <c r="I10" s="2"/>
      <c r="N10" t="s">
        <v>29</v>
      </c>
    </row>
    <row r="11" spans="1:14" x14ac:dyDescent="0.35">
      <c r="N11" t="s">
        <v>30</v>
      </c>
    </row>
    <row r="12" spans="1:14" x14ac:dyDescent="0.35">
      <c r="N12" t="s">
        <v>31</v>
      </c>
    </row>
    <row r="13" spans="1:14" x14ac:dyDescent="0.35">
      <c r="B13" s="9"/>
      <c r="N13" t="s">
        <v>32</v>
      </c>
    </row>
    <row r="14" spans="1:14" x14ac:dyDescent="0.35">
      <c r="N14" t="s">
        <v>33</v>
      </c>
    </row>
    <row r="15" spans="1:14" x14ac:dyDescent="0.35">
      <c r="N15" t="s">
        <v>34</v>
      </c>
    </row>
    <row r="16" spans="1:14" x14ac:dyDescent="0.35">
      <c r="N16" t="s">
        <v>35</v>
      </c>
    </row>
    <row r="17" spans="14:14" x14ac:dyDescent="0.35">
      <c r="N17" t="s">
        <v>36</v>
      </c>
    </row>
    <row r="18" spans="14:14" x14ac:dyDescent="0.35">
      <c r="N18" t="s">
        <v>37</v>
      </c>
    </row>
    <row r="19" spans="14:14" x14ac:dyDescent="0.35">
      <c r="N19" t="s">
        <v>38</v>
      </c>
    </row>
    <row r="20" spans="14:14" x14ac:dyDescent="0.35">
      <c r="N20" t="s">
        <v>39</v>
      </c>
    </row>
    <row r="21" spans="14:14" x14ac:dyDescent="0.35">
      <c r="N21" t="s">
        <v>40</v>
      </c>
    </row>
    <row r="22" spans="14:14" x14ac:dyDescent="0.35">
      <c r="N22" t="s">
        <v>41</v>
      </c>
    </row>
    <row r="23" spans="14:14" x14ac:dyDescent="0.35">
      <c r="N23" t="s">
        <v>42</v>
      </c>
    </row>
    <row r="24" spans="14:14" x14ac:dyDescent="0.35">
      <c r="N24" t="s">
        <v>43</v>
      </c>
    </row>
    <row r="25" spans="14:14" x14ac:dyDescent="0.35">
      <c r="N25" t="s">
        <v>44</v>
      </c>
    </row>
    <row r="26" spans="14:14" x14ac:dyDescent="0.35">
      <c r="N26" t="s">
        <v>45</v>
      </c>
    </row>
    <row r="27" spans="14:14" x14ac:dyDescent="0.35">
      <c r="N27" t="s">
        <v>46</v>
      </c>
    </row>
    <row r="28" spans="14:14" x14ac:dyDescent="0.35">
      <c r="N28" t="s">
        <v>47</v>
      </c>
    </row>
    <row r="29" spans="14:14" x14ac:dyDescent="0.35">
      <c r="N29" t="s">
        <v>48</v>
      </c>
    </row>
    <row r="30" spans="14:14" x14ac:dyDescent="0.35">
      <c r="N30" t="s">
        <v>49</v>
      </c>
    </row>
    <row r="31" spans="14:14" x14ac:dyDescent="0.35">
      <c r="N31" t="s">
        <v>50</v>
      </c>
    </row>
    <row r="32" spans="14:14" x14ac:dyDescent="0.35">
      <c r="N32" t="s">
        <v>51</v>
      </c>
    </row>
    <row r="33" spans="14:14" x14ac:dyDescent="0.35">
      <c r="N33" t="s">
        <v>52</v>
      </c>
    </row>
    <row r="34" spans="14:14" x14ac:dyDescent="0.35">
      <c r="N34" t="s">
        <v>53</v>
      </c>
    </row>
    <row r="35" spans="14:14" x14ac:dyDescent="0.35">
      <c r="N35" t="s">
        <v>54</v>
      </c>
    </row>
    <row r="36" spans="14:14" x14ac:dyDescent="0.35">
      <c r="N36" t="s">
        <v>55</v>
      </c>
    </row>
    <row r="37" spans="14:14" x14ac:dyDescent="0.35">
      <c r="N37" t="s">
        <v>56</v>
      </c>
    </row>
    <row r="38" spans="14:14" x14ac:dyDescent="0.35">
      <c r="N38" t="s">
        <v>57</v>
      </c>
    </row>
    <row r="39" spans="14:14" x14ac:dyDescent="0.35">
      <c r="N39" t="s">
        <v>58</v>
      </c>
    </row>
    <row r="40" spans="14:14" x14ac:dyDescent="0.35">
      <c r="N40" t="s">
        <v>59</v>
      </c>
    </row>
    <row r="41" spans="14:14" x14ac:dyDescent="0.35">
      <c r="N41" t="s">
        <v>60</v>
      </c>
    </row>
    <row r="42" spans="14:14" x14ac:dyDescent="0.35">
      <c r="N42" t="s">
        <v>61</v>
      </c>
    </row>
    <row r="43" spans="14:14" x14ac:dyDescent="0.35">
      <c r="N43" t="s">
        <v>62</v>
      </c>
    </row>
    <row r="44" spans="14:14" x14ac:dyDescent="0.35">
      <c r="N44" t="s">
        <v>63</v>
      </c>
    </row>
    <row r="45" spans="14:14" x14ac:dyDescent="0.35">
      <c r="N45" t="s">
        <v>64</v>
      </c>
    </row>
    <row r="46" spans="14:14" x14ac:dyDescent="0.35">
      <c r="N46" t="s">
        <v>65</v>
      </c>
    </row>
    <row r="47" spans="14:14" x14ac:dyDescent="0.35">
      <c r="N47" t="s">
        <v>66</v>
      </c>
    </row>
    <row r="48" spans="14:14" x14ac:dyDescent="0.35">
      <c r="N48" t="s">
        <v>67</v>
      </c>
    </row>
    <row r="49" spans="14:14" x14ac:dyDescent="0.35">
      <c r="N49" t="s">
        <v>68</v>
      </c>
    </row>
    <row r="50" spans="14:14" x14ac:dyDescent="0.35">
      <c r="N50" t="s">
        <v>69</v>
      </c>
    </row>
    <row r="51" spans="14:14" x14ac:dyDescent="0.35">
      <c r="N51" t="s">
        <v>70</v>
      </c>
    </row>
    <row r="52" spans="14:14" x14ac:dyDescent="0.35">
      <c r="N52" t="s">
        <v>71</v>
      </c>
    </row>
    <row r="53" spans="14:14" x14ac:dyDescent="0.35">
      <c r="N53" t="s">
        <v>72</v>
      </c>
    </row>
    <row r="54" spans="14:14" x14ac:dyDescent="0.35">
      <c r="N54" t="s">
        <v>73</v>
      </c>
    </row>
    <row r="55" spans="14:14" x14ac:dyDescent="0.35">
      <c r="N55" t="s">
        <v>74</v>
      </c>
    </row>
    <row r="56" spans="14:14" x14ac:dyDescent="0.35">
      <c r="N56" t="s">
        <v>75</v>
      </c>
    </row>
    <row r="57" spans="14:14" x14ac:dyDescent="0.35">
      <c r="N57" t="s">
        <v>76</v>
      </c>
    </row>
    <row r="58" spans="14:14" x14ac:dyDescent="0.35">
      <c r="N58" t="s">
        <v>77</v>
      </c>
    </row>
    <row r="59" spans="14:14" x14ac:dyDescent="0.35">
      <c r="N59" t="s">
        <v>78</v>
      </c>
    </row>
    <row r="60" spans="14:14" x14ac:dyDescent="0.35">
      <c r="N60" t="s">
        <v>79</v>
      </c>
    </row>
    <row r="61" spans="14:14" x14ac:dyDescent="0.35">
      <c r="N61" t="s">
        <v>80</v>
      </c>
    </row>
    <row r="62" spans="14:14" x14ac:dyDescent="0.35">
      <c r="N62" t="s">
        <v>81</v>
      </c>
    </row>
    <row r="63" spans="14:14" x14ac:dyDescent="0.35">
      <c r="N63" t="s">
        <v>82</v>
      </c>
    </row>
    <row r="64" spans="14:14" x14ac:dyDescent="0.35">
      <c r="N64" t="s">
        <v>83</v>
      </c>
    </row>
    <row r="65" spans="14:14" x14ac:dyDescent="0.35">
      <c r="N65" t="s">
        <v>84</v>
      </c>
    </row>
    <row r="66" spans="14:14" x14ac:dyDescent="0.35">
      <c r="N66" t="s">
        <v>85</v>
      </c>
    </row>
    <row r="67" spans="14:14" x14ac:dyDescent="0.35">
      <c r="N67" t="s">
        <v>86</v>
      </c>
    </row>
    <row r="68" spans="14:14" x14ac:dyDescent="0.35">
      <c r="N68" t="s">
        <v>87</v>
      </c>
    </row>
    <row r="69" spans="14:14" x14ac:dyDescent="0.35">
      <c r="N69" t="s">
        <v>88</v>
      </c>
    </row>
    <row r="70" spans="14:14" x14ac:dyDescent="0.35">
      <c r="N70" t="s">
        <v>89</v>
      </c>
    </row>
    <row r="71" spans="14:14" x14ac:dyDescent="0.35">
      <c r="N71" t="s">
        <v>90</v>
      </c>
    </row>
    <row r="72" spans="14:14" x14ac:dyDescent="0.35">
      <c r="N72" t="s">
        <v>91</v>
      </c>
    </row>
    <row r="73" spans="14:14" x14ac:dyDescent="0.35">
      <c r="N73" t="s">
        <v>92</v>
      </c>
    </row>
    <row r="74" spans="14:14" x14ac:dyDescent="0.35">
      <c r="N74" t="s">
        <v>93</v>
      </c>
    </row>
    <row r="75" spans="14:14" x14ac:dyDescent="0.35">
      <c r="N75" t="s">
        <v>94</v>
      </c>
    </row>
    <row r="76" spans="14:14" x14ac:dyDescent="0.35">
      <c r="N76" t="s">
        <v>95</v>
      </c>
    </row>
    <row r="77" spans="14:14" x14ac:dyDescent="0.35">
      <c r="N77" t="s">
        <v>96</v>
      </c>
    </row>
    <row r="78" spans="14:14" x14ac:dyDescent="0.35">
      <c r="N78" t="s">
        <v>97</v>
      </c>
    </row>
    <row r="79" spans="14:14" x14ac:dyDescent="0.35">
      <c r="N79" t="s">
        <v>98</v>
      </c>
    </row>
    <row r="80" spans="14:14" x14ac:dyDescent="0.35">
      <c r="N80" t="s">
        <v>99</v>
      </c>
    </row>
    <row r="81" spans="14:14" x14ac:dyDescent="0.35">
      <c r="N81" t="s">
        <v>100</v>
      </c>
    </row>
    <row r="82" spans="14:14" x14ac:dyDescent="0.35">
      <c r="N82" t="s">
        <v>101</v>
      </c>
    </row>
    <row r="83" spans="14:14" x14ac:dyDescent="0.35">
      <c r="N83" t="s">
        <v>102</v>
      </c>
    </row>
    <row r="84" spans="14:14" x14ac:dyDescent="0.35">
      <c r="N84" t="s">
        <v>103</v>
      </c>
    </row>
    <row r="85" spans="14:14" x14ac:dyDescent="0.35">
      <c r="N85" t="s">
        <v>104</v>
      </c>
    </row>
    <row r="86" spans="14:14" x14ac:dyDescent="0.35">
      <c r="N86" t="s">
        <v>105</v>
      </c>
    </row>
    <row r="87" spans="14:14" x14ac:dyDescent="0.35">
      <c r="N87" t="s">
        <v>106</v>
      </c>
    </row>
    <row r="88" spans="14:14" x14ac:dyDescent="0.35">
      <c r="N88" t="s">
        <v>107</v>
      </c>
    </row>
    <row r="89" spans="14:14" x14ac:dyDescent="0.35">
      <c r="N89" t="s">
        <v>108</v>
      </c>
    </row>
    <row r="90" spans="14:14" x14ac:dyDescent="0.35">
      <c r="N90" t="s">
        <v>109</v>
      </c>
    </row>
    <row r="91" spans="14:14" x14ac:dyDescent="0.35">
      <c r="N91" t="s">
        <v>110</v>
      </c>
    </row>
    <row r="92" spans="14:14" x14ac:dyDescent="0.35">
      <c r="N92" t="s">
        <v>111</v>
      </c>
    </row>
    <row r="93" spans="14:14" x14ac:dyDescent="0.35">
      <c r="N93" t="s">
        <v>112</v>
      </c>
    </row>
    <row r="94" spans="14:14" x14ac:dyDescent="0.35">
      <c r="N94" t="s">
        <v>113</v>
      </c>
    </row>
    <row r="95" spans="14:14" x14ac:dyDescent="0.35">
      <c r="N95" t="s">
        <v>114</v>
      </c>
    </row>
    <row r="96" spans="14:14" x14ac:dyDescent="0.35">
      <c r="N96" t="s">
        <v>115</v>
      </c>
    </row>
    <row r="97" spans="14:14" x14ac:dyDescent="0.35">
      <c r="N97" t="s">
        <v>116</v>
      </c>
    </row>
    <row r="98" spans="14:14" x14ac:dyDescent="0.35">
      <c r="N98" t="s">
        <v>117</v>
      </c>
    </row>
    <row r="99" spans="14:14" x14ac:dyDescent="0.35">
      <c r="N99" t="s">
        <v>118</v>
      </c>
    </row>
    <row r="100" spans="14:14" x14ac:dyDescent="0.35">
      <c r="N100" t="s">
        <v>119</v>
      </c>
    </row>
    <row r="101" spans="14:14" x14ac:dyDescent="0.35">
      <c r="N101" t="s">
        <v>120</v>
      </c>
    </row>
    <row r="102" spans="14:14" x14ac:dyDescent="0.35">
      <c r="N102" t="s">
        <v>121</v>
      </c>
    </row>
    <row r="103" spans="14:14" x14ac:dyDescent="0.35">
      <c r="N103" t="s">
        <v>122</v>
      </c>
    </row>
    <row r="104" spans="14:14" x14ac:dyDescent="0.35">
      <c r="N104" t="s">
        <v>123</v>
      </c>
    </row>
    <row r="105" spans="14:14" x14ac:dyDescent="0.35">
      <c r="N105" t="s">
        <v>124</v>
      </c>
    </row>
    <row r="106" spans="14:14" x14ac:dyDescent="0.35">
      <c r="N106" t="s">
        <v>125</v>
      </c>
    </row>
    <row r="107" spans="14:14" x14ac:dyDescent="0.35">
      <c r="N107" t="s">
        <v>126</v>
      </c>
    </row>
    <row r="108" spans="14:14" x14ac:dyDescent="0.35">
      <c r="N108" t="s">
        <v>127</v>
      </c>
    </row>
    <row r="109" spans="14:14" x14ac:dyDescent="0.35">
      <c r="N109" t="s">
        <v>128</v>
      </c>
    </row>
    <row r="110" spans="14:14" x14ac:dyDescent="0.35">
      <c r="N110" t="s">
        <v>129</v>
      </c>
    </row>
    <row r="111" spans="14:14" x14ac:dyDescent="0.35">
      <c r="N111" t="s">
        <v>130</v>
      </c>
    </row>
    <row r="112" spans="14:14" x14ac:dyDescent="0.35">
      <c r="N112" t="s">
        <v>131</v>
      </c>
    </row>
  </sheetData>
  <sortState xmlns:xlrd2="http://schemas.microsoft.com/office/spreadsheetml/2017/richdata2" ref="N1:N112">
    <sortCondition ref="N7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B7" sqref="B7:I7"/>
    </sheetView>
  </sheetViews>
  <sheetFormatPr defaultRowHeight="14.5" x14ac:dyDescent="0.35"/>
  <sheetData>
    <row r="1" spans="1:14" x14ac:dyDescent="0.35">
      <c r="A1" t="s">
        <v>132</v>
      </c>
      <c r="N1" t="s">
        <v>133</v>
      </c>
    </row>
    <row r="2" spans="1:14" x14ac:dyDescent="0.3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134</v>
      </c>
    </row>
    <row r="3" spans="1:14" x14ac:dyDescent="0.35">
      <c r="A3" s="4" t="s">
        <v>381</v>
      </c>
      <c r="B3" s="5">
        <f>B4/2</f>
        <v>13800</v>
      </c>
      <c r="C3" s="5">
        <f t="shared" ref="C3:I3" si="0">C4/2</f>
        <v>15775</v>
      </c>
      <c r="D3" s="5">
        <f t="shared" si="0"/>
        <v>17750</v>
      </c>
      <c r="E3" s="5">
        <f t="shared" si="0"/>
        <v>19700</v>
      </c>
      <c r="F3" s="5">
        <f t="shared" si="0"/>
        <v>21300</v>
      </c>
      <c r="G3" s="5">
        <f t="shared" si="0"/>
        <v>22875</v>
      </c>
      <c r="H3" s="5">
        <f t="shared" si="0"/>
        <v>24450</v>
      </c>
      <c r="I3" s="5">
        <f t="shared" si="0"/>
        <v>27075</v>
      </c>
      <c r="N3" t="s">
        <v>135</v>
      </c>
    </row>
    <row r="4" spans="1:14" x14ac:dyDescent="0.35">
      <c r="A4" s="4" t="s">
        <v>382</v>
      </c>
      <c r="B4" s="1">
        <v>27600</v>
      </c>
      <c r="C4" s="1">
        <v>31550</v>
      </c>
      <c r="D4" s="1">
        <v>35500</v>
      </c>
      <c r="E4" s="1">
        <v>39400</v>
      </c>
      <c r="F4" s="1">
        <v>42600</v>
      </c>
      <c r="G4" s="1">
        <v>45750</v>
      </c>
      <c r="H4" s="1">
        <v>48900</v>
      </c>
      <c r="I4" s="1">
        <v>54150</v>
      </c>
      <c r="N4" t="s">
        <v>136</v>
      </c>
    </row>
    <row r="5" spans="1:14" x14ac:dyDescent="0.35">
      <c r="A5" s="4" t="s">
        <v>383</v>
      </c>
      <c r="B5" s="1">
        <v>46000</v>
      </c>
      <c r="C5" s="1">
        <v>52600</v>
      </c>
      <c r="D5" s="1">
        <v>59150</v>
      </c>
      <c r="E5" s="1">
        <v>65700</v>
      </c>
      <c r="F5" s="1">
        <v>71000</v>
      </c>
      <c r="G5" s="1">
        <v>76250</v>
      </c>
      <c r="H5" s="1">
        <v>81500</v>
      </c>
      <c r="I5" s="1">
        <v>86750</v>
      </c>
      <c r="N5" t="s">
        <v>137</v>
      </c>
    </row>
    <row r="6" spans="1:14" x14ac:dyDescent="0.35">
      <c r="A6" s="4" t="s">
        <v>384</v>
      </c>
      <c r="B6" s="5">
        <f>B5*1.2</f>
        <v>55200</v>
      </c>
      <c r="C6" s="5">
        <f t="shared" ref="C6:H6" si="1">C5*1.2</f>
        <v>63120</v>
      </c>
      <c r="D6" s="5">
        <f t="shared" si="1"/>
        <v>70980</v>
      </c>
      <c r="E6" s="5">
        <f t="shared" si="1"/>
        <v>78840</v>
      </c>
      <c r="F6" s="5">
        <f t="shared" si="1"/>
        <v>85200</v>
      </c>
      <c r="G6" s="5">
        <f t="shared" si="1"/>
        <v>91500</v>
      </c>
      <c r="H6" s="5">
        <f t="shared" si="1"/>
        <v>97800</v>
      </c>
      <c r="I6" s="5">
        <f>I5*1.2</f>
        <v>104100</v>
      </c>
      <c r="N6" t="s">
        <v>138</v>
      </c>
    </row>
    <row r="7" spans="1:14" x14ac:dyDescent="0.35">
      <c r="A7" s="4" t="s">
        <v>385</v>
      </c>
      <c r="B7" s="5">
        <v>72950</v>
      </c>
      <c r="C7" s="5">
        <v>83400</v>
      </c>
      <c r="D7" s="5">
        <v>93800</v>
      </c>
      <c r="E7" s="5">
        <v>104200</v>
      </c>
      <c r="F7" s="5">
        <v>112550</v>
      </c>
      <c r="G7" s="5">
        <v>120900</v>
      </c>
      <c r="H7" s="5">
        <v>129250</v>
      </c>
      <c r="I7" s="5">
        <v>137550</v>
      </c>
      <c r="N7" t="s">
        <v>139</v>
      </c>
    </row>
    <row r="8" spans="1:14" x14ac:dyDescent="0.35">
      <c r="E8" s="6"/>
      <c r="N8" t="s">
        <v>140</v>
      </c>
    </row>
    <row r="9" spans="1:14" x14ac:dyDescent="0.35">
      <c r="E9" s="2"/>
      <c r="N9" t="s">
        <v>141</v>
      </c>
    </row>
    <row r="10" spans="1:14" x14ac:dyDescent="0.35">
      <c r="B10" s="2"/>
      <c r="D10" s="2"/>
      <c r="N10" t="s">
        <v>142</v>
      </c>
    </row>
    <row r="11" spans="1:14" x14ac:dyDescent="0.35">
      <c r="N11" t="s">
        <v>143</v>
      </c>
    </row>
    <row r="12" spans="1:14" x14ac:dyDescent="0.35">
      <c r="N12" t="s">
        <v>144</v>
      </c>
    </row>
    <row r="13" spans="1:14" x14ac:dyDescent="0.35">
      <c r="N13" t="s">
        <v>145</v>
      </c>
    </row>
    <row r="14" spans="1:14" x14ac:dyDescent="0.35">
      <c r="N14" t="s">
        <v>146</v>
      </c>
    </row>
    <row r="15" spans="1:14" x14ac:dyDescent="0.35">
      <c r="N15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"/>
  <sheetViews>
    <sheetView workbookViewId="0">
      <selection activeCell="B7" sqref="B7:I7"/>
    </sheetView>
  </sheetViews>
  <sheetFormatPr defaultRowHeight="14.5" x14ac:dyDescent="0.35"/>
  <sheetData>
    <row r="1" spans="1:14" x14ac:dyDescent="0.35">
      <c r="A1" t="s">
        <v>148</v>
      </c>
      <c r="N1" t="s">
        <v>149</v>
      </c>
    </row>
    <row r="2" spans="1:14" x14ac:dyDescent="0.3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150</v>
      </c>
    </row>
    <row r="3" spans="1:14" x14ac:dyDescent="0.35">
      <c r="A3" s="4" t="s">
        <v>381</v>
      </c>
      <c r="B3" s="5">
        <f>B4/2</f>
        <v>14850</v>
      </c>
      <c r="C3" s="5">
        <f t="shared" ref="C3:I3" si="0">C4/2</f>
        <v>16975</v>
      </c>
      <c r="D3" s="5">
        <f t="shared" si="0"/>
        <v>19100</v>
      </c>
      <c r="E3" s="5">
        <f t="shared" si="0"/>
        <v>21200</v>
      </c>
      <c r="F3" s="5">
        <f t="shared" si="0"/>
        <v>22900</v>
      </c>
      <c r="G3" s="5">
        <f t="shared" si="0"/>
        <v>24600</v>
      </c>
      <c r="H3" s="5">
        <f t="shared" si="0"/>
        <v>26300</v>
      </c>
      <c r="I3" s="5">
        <f t="shared" si="0"/>
        <v>28000</v>
      </c>
      <c r="N3" t="s">
        <v>151</v>
      </c>
    </row>
    <row r="4" spans="1:14" x14ac:dyDescent="0.35">
      <c r="A4" s="4" t="s">
        <v>382</v>
      </c>
      <c r="B4" s="1">
        <v>29700</v>
      </c>
      <c r="C4" s="1">
        <v>33950</v>
      </c>
      <c r="D4" s="1">
        <v>38200</v>
      </c>
      <c r="E4" s="1">
        <v>42400</v>
      </c>
      <c r="F4" s="1">
        <v>45800</v>
      </c>
      <c r="G4" s="1">
        <v>49200</v>
      </c>
      <c r="H4" s="1">
        <v>52600</v>
      </c>
      <c r="I4" s="1">
        <v>56000</v>
      </c>
      <c r="N4" t="s">
        <v>152</v>
      </c>
    </row>
    <row r="5" spans="1:14" x14ac:dyDescent="0.35">
      <c r="A5" s="4" t="s">
        <v>383</v>
      </c>
      <c r="B5" s="1">
        <v>49500</v>
      </c>
      <c r="C5" s="1">
        <v>56550</v>
      </c>
      <c r="D5" s="1">
        <v>63600</v>
      </c>
      <c r="E5" s="1">
        <v>70650</v>
      </c>
      <c r="F5" s="1">
        <v>76350</v>
      </c>
      <c r="G5" s="1">
        <v>82000</v>
      </c>
      <c r="H5" s="1">
        <v>87650</v>
      </c>
      <c r="I5" s="1">
        <v>93300</v>
      </c>
      <c r="N5" t="s">
        <v>153</v>
      </c>
    </row>
    <row r="6" spans="1:14" x14ac:dyDescent="0.35">
      <c r="A6" s="4" t="s">
        <v>384</v>
      </c>
      <c r="B6" s="5">
        <f>B5*1.2</f>
        <v>59400</v>
      </c>
      <c r="C6" s="5">
        <f t="shared" ref="C6:H6" si="1">C5*1.2</f>
        <v>67860</v>
      </c>
      <c r="D6" s="5">
        <f t="shared" si="1"/>
        <v>76320</v>
      </c>
      <c r="E6" s="5">
        <f t="shared" si="1"/>
        <v>84780</v>
      </c>
      <c r="F6" s="5">
        <f t="shared" si="1"/>
        <v>91620</v>
      </c>
      <c r="G6" s="5">
        <f t="shared" si="1"/>
        <v>98400</v>
      </c>
      <c r="H6" s="5">
        <f t="shared" si="1"/>
        <v>105180</v>
      </c>
      <c r="I6" s="5">
        <f>I5*1.2</f>
        <v>111960</v>
      </c>
      <c r="N6" t="s">
        <v>154</v>
      </c>
    </row>
    <row r="7" spans="1:14" x14ac:dyDescent="0.35">
      <c r="A7" s="4" t="s">
        <v>385</v>
      </c>
      <c r="B7" s="5">
        <v>72950</v>
      </c>
      <c r="C7" s="5">
        <v>83400</v>
      </c>
      <c r="D7" s="5">
        <v>93800</v>
      </c>
      <c r="E7" s="5">
        <v>104200</v>
      </c>
      <c r="F7" s="5">
        <v>112550</v>
      </c>
      <c r="G7" s="5">
        <v>120900</v>
      </c>
      <c r="H7" s="5">
        <v>129250</v>
      </c>
      <c r="I7" s="5">
        <v>137550</v>
      </c>
      <c r="N7" t="s">
        <v>155</v>
      </c>
    </row>
    <row r="8" spans="1:14" x14ac:dyDescent="0.35">
      <c r="N8" t="s">
        <v>156</v>
      </c>
    </row>
    <row r="9" spans="1:14" x14ac:dyDescent="0.35">
      <c r="N9" t="s">
        <v>157</v>
      </c>
    </row>
    <row r="10" spans="1:14" x14ac:dyDescent="0.35">
      <c r="N10" t="s">
        <v>158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"/>
  <sheetViews>
    <sheetView workbookViewId="0">
      <selection activeCell="B7" sqref="B7:I7"/>
    </sheetView>
  </sheetViews>
  <sheetFormatPr defaultRowHeight="14.5" x14ac:dyDescent="0.35"/>
  <sheetData>
    <row r="1" spans="1:14" x14ac:dyDescent="0.35">
      <c r="A1" t="s">
        <v>159</v>
      </c>
      <c r="N1" t="s">
        <v>160</v>
      </c>
    </row>
    <row r="2" spans="1:14" x14ac:dyDescent="0.3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161</v>
      </c>
    </row>
    <row r="3" spans="1:14" x14ac:dyDescent="0.35">
      <c r="A3" s="4" t="s">
        <v>381</v>
      </c>
      <c r="B3" s="5">
        <f>B4/2</f>
        <v>14375</v>
      </c>
      <c r="C3" s="5">
        <f t="shared" ref="C3:I3" si="0">C4/2</f>
        <v>16425</v>
      </c>
      <c r="D3" s="5">
        <f t="shared" si="0"/>
        <v>18475</v>
      </c>
      <c r="E3" s="5">
        <f t="shared" si="0"/>
        <v>20525</v>
      </c>
      <c r="F3" s="5">
        <f t="shared" si="0"/>
        <v>22175</v>
      </c>
      <c r="G3" s="5">
        <f t="shared" si="0"/>
        <v>23825</v>
      </c>
      <c r="H3" s="5">
        <f t="shared" si="0"/>
        <v>25475</v>
      </c>
      <c r="I3" s="5">
        <f t="shared" si="0"/>
        <v>27100</v>
      </c>
      <c r="N3" t="s">
        <v>162</v>
      </c>
    </row>
    <row r="4" spans="1:14" x14ac:dyDescent="0.35">
      <c r="A4" s="4" t="s">
        <v>382</v>
      </c>
      <c r="B4" s="1">
        <v>28750</v>
      </c>
      <c r="C4" s="1">
        <v>32850</v>
      </c>
      <c r="D4" s="1">
        <v>36950</v>
      </c>
      <c r="E4" s="1">
        <v>41050</v>
      </c>
      <c r="F4" s="1">
        <v>44350</v>
      </c>
      <c r="G4" s="1">
        <v>47650</v>
      </c>
      <c r="H4" s="1">
        <v>50950</v>
      </c>
      <c r="I4" s="1">
        <v>54200</v>
      </c>
      <c r="N4" t="s">
        <v>163</v>
      </c>
    </row>
    <row r="5" spans="1:14" x14ac:dyDescent="0.35">
      <c r="A5" s="4" t="s">
        <v>383</v>
      </c>
      <c r="B5" s="1">
        <v>47950</v>
      </c>
      <c r="C5" s="1">
        <v>54800</v>
      </c>
      <c r="D5" s="1">
        <v>61650</v>
      </c>
      <c r="E5" s="1">
        <v>68450</v>
      </c>
      <c r="F5" s="1">
        <v>73950</v>
      </c>
      <c r="G5" s="1">
        <v>79450</v>
      </c>
      <c r="H5" s="1">
        <v>84900</v>
      </c>
      <c r="I5" s="1">
        <v>90400</v>
      </c>
      <c r="N5" t="s">
        <v>164</v>
      </c>
    </row>
    <row r="6" spans="1:14" x14ac:dyDescent="0.35">
      <c r="A6" s="4" t="s">
        <v>384</v>
      </c>
      <c r="B6" s="5">
        <f>B5*1.2</f>
        <v>57540</v>
      </c>
      <c r="C6" s="5">
        <f t="shared" ref="C6:H6" si="1">C5*1.2</f>
        <v>65760</v>
      </c>
      <c r="D6" s="5">
        <f t="shared" si="1"/>
        <v>73980</v>
      </c>
      <c r="E6" s="5">
        <f t="shared" si="1"/>
        <v>82140</v>
      </c>
      <c r="F6" s="5">
        <f t="shared" si="1"/>
        <v>88740</v>
      </c>
      <c r="G6" s="5">
        <f t="shared" si="1"/>
        <v>95340</v>
      </c>
      <c r="H6" s="5">
        <f t="shared" si="1"/>
        <v>101880</v>
      </c>
      <c r="I6" s="5">
        <f>I5*1.2</f>
        <v>108480</v>
      </c>
      <c r="N6" t="s">
        <v>165</v>
      </c>
    </row>
    <row r="7" spans="1:14" x14ac:dyDescent="0.35">
      <c r="A7" s="4" t="s">
        <v>385</v>
      </c>
      <c r="B7" s="5">
        <v>73200</v>
      </c>
      <c r="C7" s="5">
        <v>83650</v>
      </c>
      <c r="D7" s="5">
        <v>94100</v>
      </c>
      <c r="E7" s="5">
        <v>104550</v>
      </c>
      <c r="F7" s="5">
        <v>112950</v>
      </c>
      <c r="G7" s="5">
        <v>121300</v>
      </c>
      <c r="H7" s="5">
        <v>129650</v>
      </c>
      <c r="I7" s="5">
        <v>138050</v>
      </c>
      <c r="N7" t="s">
        <v>166</v>
      </c>
    </row>
    <row r="8" spans="1:14" x14ac:dyDescent="0.35">
      <c r="N8" t="s">
        <v>167</v>
      </c>
    </row>
    <row r="9" spans="1:14" x14ac:dyDescent="0.35">
      <c r="N9" t="s">
        <v>168</v>
      </c>
    </row>
    <row r="10" spans="1:14" x14ac:dyDescent="0.35">
      <c r="N10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2"/>
  <sheetViews>
    <sheetView workbookViewId="0">
      <selection activeCell="B7" sqref="B7:I7"/>
    </sheetView>
  </sheetViews>
  <sheetFormatPr defaultRowHeight="14.5" x14ac:dyDescent="0.35"/>
  <sheetData>
    <row r="1" spans="1:14" x14ac:dyDescent="0.35">
      <c r="A1" t="s">
        <v>170</v>
      </c>
      <c r="N1" t="s">
        <v>171</v>
      </c>
    </row>
    <row r="2" spans="1:14" x14ac:dyDescent="0.3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172</v>
      </c>
    </row>
    <row r="3" spans="1:14" x14ac:dyDescent="0.35">
      <c r="A3" s="4" t="s">
        <v>381</v>
      </c>
      <c r="B3" s="5">
        <f>B4/2</f>
        <v>12575</v>
      </c>
      <c r="C3" s="5">
        <f t="shared" ref="C3:I3" si="0">C4/2</f>
        <v>14375</v>
      </c>
      <c r="D3" s="5">
        <f t="shared" si="0"/>
        <v>16175</v>
      </c>
      <c r="E3" s="5">
        <f t="shared" si="0"/>
        <v>17950</v>
      </c>
      <c r="F3" s="5">
        <f t="shared" si="0"/>
        <v>19400</v>
      </c>
      <c r="G3" s="5">
        <f t="shared" si="0"/>
        <v>21575</v>
      </c>
      <c r="H3" s="5">
        <f t="shared" si="0"/>
        <v>24325</v>
      </c>
      <c r="I3" s="5">
        <f t="shared" si="0"/>
        <v>27075</v>
      </c>
      <c r="N3" t="s">
        <v>173</v>
      </c>
    </row>
    <row r="4" spans="1:14" x14ac:dyDescent="0.35">
      <c r="A4" s="4" t="s">
        <v>382</v>
      </c>
      <c r="B4" s="1">
        <v>25150</v>
      </c>
      <c r="C4" s="1">
        <v>28750</v>
      </c>
      <c r="D4" s="1">
        <v>32350</v>
      </c>
      <c r="E4" s="1">
        <v>35900</v>
      </c>
      <c r="F4" s="1">
        <v>38800</v>
      </c>
      <c r="G4" s="1">
        <v>43150</v>
      </c>
      <c r="H4" s="1">
        <v>48650</v>
      </c>
      <c r="I4" s="1">
        <v>54150</v>
      </c>
      <c r="N4" t="s">
        <v>174</v>
      </c>
    </row>
    <row r="5" spans="1:14" x14ac:dyDescent="0.35">
      <c r="A5" s="4" t="s">
        <v>383</v>
      </c>
      <c r="B5" s="1">
        <v>41850</v>
      </c>
      <c r="C5" s="1">
        <v>47800</v>
      </c>
      <c r="D5" s="1">
        <v>53850</v>
      </c>
      <c r="E5" s="1">
        <v>59800</v>
      </c>
      <c r="F5" s="1">
        <v>64600</v>
      </c>
      <c r="G5" s="1">
        <v>69400</v>
      </c>
      <c r="H5" s="1">
        <v>74150</v>
      </c>
      <c r="I5" s="1">
        <v>78950</v>
      </c>
      <c r="N5" t="s">
        <v>175</v>
      </c>
    </row>
    <row r="6" spans="1:14" x14ac:dyDescent="0.35">
      <c r="A6" s="4" t="s">
        <v>384</v>
      </c>
      <c r="B6" s="5">
        <f>B5*1.2</f>
        <v>50220</v>
      </c>
      <c r="C6" s="5">
        <f t="shared" ref="C6:H6" si="1">C5*1.2</f>
        <v>57360</v>
      </c>
      <c r="D6" s="5">
        <f t="shared" si="1"/>
        <v>64620</v>
      </c>
      <c r="E6" s="5">
        <f t="shared" si="1"/>
        <v>71760</v>
      </c>
      <c r="F6" s="5">
        <f t="shared" si="1"/>
        <v>77520</v>
      </c>
      <c r="G6" s="5">
        <f t="shared" si="1"/>
        <v>83280</v>
      </c>
      <c r="H6" s="5">
        <f t="shared" si="1"/>
        <v>88980</v>
      </c>
      <c r="I6" s="5">
        <f>I5*1.2</f>
        <v>94740</v>
      </c>
      <c r="N6" t="s">
        <v>176</v>
      </c>
    </row>
    <row r="7" spans="1:14" x14ac:dyDescent="0.35">
      <c r="A7" s="4" t="s">
        <v>385</v>
      </c>
      <c r="B7" s="5">
        <v>67000</v>
      </c>
      <c r="C7" s="5">
        <v>76550</v>
      </c>
      <c r="D7" s="5">
        <v>86100</v>
      </c>
      <c r="E7" s="5">
        <v>95650</v>
      </c>
      <c r="F7" s="5">
        <v>103350</v>
      </c>
      <c r="G7" s="5">
        <v>111000</v>
      </c>
      <c r="H7" s="5">
        <v>118650</v>
      </c>
      <c r="I7" s="5">
        <v>126300</v>
      </c>
      <c r="N7" t="s">
        <v>177</v>
      </c>
    </row>
    <row r="8" spans="1:14" x14ac:dyDescent="0.35">
      <c r="N8" t="s">
        <v>178</v>
      </c>
    </row>
    <row r="9" spans="1:14" x14ac:dyDescent="0.35">
      <c r="N9" t="s">
        <v>179</v>
      </c>
    </row>
    <row r="10" spans="1:14" x14ac:dyDescent="0.35">
      <c r="N10" t="s">
        <v>180</v>
      </c>
    </row>
    <row r="11" spans="1:14" x14ac:dyDescent="0.35">
      <c r="N11" t="s">
        <v>181</v>
      </c>
    </row>
    <row r="12" spans="1:14" x14ac:dyDescent="0.35">
      <c r="N12" t="s">
        <v>182</v>
      </c>
    </row>
    <row r="13" spans="1:14" x14ac:dyDescent="0.35">
      <c r="N13" t="s">
        <v>183</v>
      </c>
    </row>
    <row r="14" spans="1:14" x14ac:dyDescent="0.35">
      <c r="N14" t="s">
        <v>184</v>
      </c>
    </row>
    <row r="15" spans="1:14" x14ac:dyDescent="0.35">
      <c r="N15" t="s">
        <v>185</v>
      </c>
    </row>
    <row r="16" spans="1:14" x14ac:dyDescent="0.35">
      <c r="N16" t="s">
        <v>186</v>
      </c>
    </row>
    <row r="17" spans="14:14" x14ac:dyDescent="0.35">
      <c r="N17" t="s">
        <v>187</v>
      </c>
    </row>
    <row r="18" spans="14:14" x14ac:dyDescent="0.35">
      <c r="N18" t="s">
        <v>188</v>
      </c>
    </row>
    <row r="19" spans="14:14" x14ac:dyDescent="0.35">
      <c r="N19" t="s">
        <v>189</v>
      </c>
    </row>
    <row r="20" spans="14:14" x14ac:dyDescent="0.35">
      <c r="N20" t="s">
        <v>190</v>
      </c>
    </row>
    <row r="21" spans="14:14" x14ac:dyDescent="0.35">
      <c r="N21" t="s">
        <v>191</v>
      </c>
    </row>
    <row r="22" spans="14:14" x14ac:dyDescent="0.35">
      <c r="N22" t="s">
        <v>192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0"/>
  <sheetViews>
    <sheetView workbookViewId="0">
      <selection activeCell="B10" sqref="B10"/>
    </sheetView>
  </sheetViews>
  <sheetFormatPr defaultRowHeight="14.5" x14ac:dyDescent="0.35"/>
  <sheetData>
    <row r="1" spans="1:14" x14ac:dyDescent="0.35">
      <c r="A1" t="s">
        <v>193</v>
      </c>
      <c r="N1" t="s">
        <v>194</v>
      </c>
    </row>
    <row r="2" spans="1:14" x14ac:dyDescent="0.3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195</v>
      </c>
    </row>
    <row r="3" spans="1:14" x14ac:dyDescent="0.35">
      <c r="A3" s="4" t="s">
        <v>381</v>
      </c>
      <c r="B3" s="5">
        <f>B4/2</f>
        <v>12900</v>
      </c>
      <c r="C3" s="5">
        <f t="shared" ref="C3:I3" si="0">C4/2</f>
        <v>14750</v>
      </c>
      <c r="D3" s="5">
        <f t="shared" si="0"/>
        <v>16600</v>
      </c>
      <c r="E3" s="5">
        <f t="shared" si="0"/>
        <v>18425</v>
      </c>
      <c r="F3" s="5">
        <f t="shared" si="0"/>
        <v>19900</v>
      </c>
      <c r="G3" s="5">
        <f t="shared" si="0"/>
        <v>21575</v>
      </c>
      <c r="H3" s="5">
        <f t="shared" si="0"/>
        <v>24325</v>
      </c>
      <c r="I3" s="5">
        <f t="shared" si="0"/>
        <v>27075</v>
      </c>
      <c r="N3" t="s">
        <v>196</v>
      </c>
    </row>
    <row r="4" spans="1:14" x14ac:dyDescent="0.35">
      <c r="A4" s="4" t="s">
        <v>382</v>
      </c>
      <c r="B4" s="1">
        <v>25800</v>
      </c>
      <c r="C4" s="1">
        <v>29500</v>
      </c>
      <c r="D4" s="1">
        <v>33200</v>
      </c>
      <c r="E4" s="1">
        <v>36850</v>
      </c>
      <c r="F4" s="1">
        <v>39800</v>
      </c>
      <c r="G4" s="1">
        <v>43150</v>
      </c>
      <c r="H4" s="1">
        <v>48650</v>
      </c>
      <c r="I4" s="1">
        <v>54150</v>
      </c>
      <c r="N4" t="s">
        <v>197</v>
      </c>
    </row>
    <row r="5" spans="1:14" x14ac:dyDescent="0.35">
      <c r="A5" s="4" t="s">
        <v>383</v>
      </c>
      <c r="B5" s="1">
        <v>43000</v>
      </c>
      <c r="C5" s="1">
        <v>49150</v>
      </c>
      <c r="D5" s="1">
        <v>55300</v>
      </c>
      <c r="E5" s="1">
        <v>61400</v>
      </c>
      <c r="F5" s="1">
        <v>66350</v>
      </c>
      <c r="G5" s="1">
        <v>71250</v>
      </c>
      <c r="H5" s="1">
        <v>76150</v>
      </c>
      <c r="I5" s="1">
        <v>81050</v>
      </c>
      <c r="N5" t="s">
        <v>198</v>
      </c>
    </row>
    <row r="6" spans="1:14" x14ac:dyDescent="0.35">
      <c r="A6" s="4" t="s">
        <v>384</v>
      </c>
      <c r="B6" s="5">
        <f>B5*1.2</f>
        <v>51600</v>
      </c>
      <c r="C6" s="5">
        <f t="shared" ref="C6:H6" si="1">C5*1.2</f>
        <v>58980</v>
      </c>
      <c r="D6" s="5">
        <f t="shared" si="1"/>
        <v>66360</v>
      </c>
      <c r="E6" s="5">
        <f t="shared" si="1"/>
        <v>73680</v>
      </c>
      <c r="F6" s="5">
        <f t="shared" si="1"/>
        <v>79620</v>
      </c>
      <c r="G6" s="5">
        <f t="shared" si="1"/>
        <v>85500</v>
      </c>
      <c r="H6" s="5">
        <f t="shared" si="1"/>
        <v>91380</v>
      </c>
      <c r="I6" s="5">
        <f>I5*1.2</f>
        <v>97260</v>
      </c>
      <c r="N6" t="s">
        <v>199</v>
      </c>
    </row>
    <row r="7" spans="1:14" x14ac:dyDescent="0.35">
      <c r="A7" s="4" t="s">
        <v>385</v>
      </c>
      <c r="B7" s="5">
        <v>68800</v>
      </c>
      <c r="C7" s="5">
        <v>78600</v>
      </c>
      <c r="D7" s="5">
        <v>88450</v>
      </c>
      <c r="E7" s="5">
        <v>98250</v>
      </c>
      <c r="F7" s="5">
        <v>106150</v>
      </c>
      <c r="G7" s="5">
        <v>114000</v>
      </c>
      <c r="H7" s="5">
        <v>121850</v>
      </c>
      <c r="I7" s="5">
        <v>129700</v>
      </c>
      <c r="N7" t="s">
        <v>200</v>
      </c>
    </row>
    <row r="8" spans="1:14" x14ac:dyDescent="0.35">
      <c r="N8" t="s">
        <v>201</v>
      </c>
    </row>
    <row r="9" spans="1:14" x14ac:dyDescent="0.35">
      <c r="N9" t="s">
        <v>202</v>
      </c>
    </row>
    <row r="10" spans="1:14" x14ac:dyDescent="0.35">
      <c r="N10" t="s">
        <v>203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"/>
  <sheetViews>
    <sheetView workbookViewId="0">
      <selection activeCell="I16" sqref="I16"/>
    </sheetView>
  </sheetViews>
  <sheetFormatPr defaultRowHeight="14.5" x14ac:dyDescent="0.35"/>
  <sheetData>
    <row r="1" spans="1:14" x14ac:dyDescent="0.35">
      <c r="A1" t="s">
        <v>204</v>
      </c>
      <c r="N1" t="s">
        <v>205</v>
      </c>
    </row>
    <row r="2" spans="1:14" x14ac:dyDescent="0.3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206</v>
      </c>
    </row>
    <row r="3" spans="1:14" x14ac:dyDescent="0.35">
      <c r="A3" s="4" t="s">
        <v>381</v>
      </c>
      <c r="B3" s="5">
        <f>B4/2</f>
        <v>16975</v>
      </c>
      <c r="C3" s="5">
        <f t="shared" ref="C3:I3" si="0">C4/2</f>
        <v>19400</v>
      </c>
      <c r="D3" s="5">
        <f t="shared" si="0"/>
        <v>21825</v>
      </c>
      <c r="E3" s="5">
        <f t="shared" si="0"/>
        <v>24250</v>
      </c>
      <c r="F3" s="5">
        <f t="shared" si="0"/>
        <v>26200</v>
      </c>
      <c r="G3" s="5">
        <f t="shared" si="0"/>
        <v>28150</v>
      </c>
      <c r="H3" s="5">
        <f t="shared" si="0"/>
        <v>30075</v>
      </c>
      <c r="I3" s="5">
        <f t="shared" si="0"/>
        <v>32025</v>
      </c>
    </row>
    <row r="4" spans="1:14" x14ac:dyDescent="0.35">
      <c r="A4" s="4" t="s">
        <v>382</v>
      </c>
      <c r="B4" s="1">
        <v>33950</v>
      </c>
      <c r="C4" s="1">
        <v>38800</v>
      </c>
      <c r="D4" s="1">
        <v>43650</v>
      </c>
      <c r="E4" s="1">
        <v>48500</v>
      </c>
      <c r="F4" s="1">
        <v>52400</v>
      </c>
      <c r="G4" s="1">
        <v>56300</v>
      </c>
      <c r="H4" s="1">
        <v>60150</v>
      </c>
      <c r="I4" s="1">
        <v>64050</v>
      </c>
    </row>
    <row r="5" spans="1:14" x14ac:dyDescent="0.35">
      <c r="A5" s="4" t="s">
        <v>383</v>
      </c>
      <c r="B5" s="1">
        <v>56600</v>
      </c>
      <c r="C5" s="1">
        <v>64700</v>
      </c>
      <c r="D5" s="1">
        <v>72800</v>
      </c>
      <c r="E5" s="1">
        <v>80850</v>
      </c>
      <c r="F5" s="1">
        <v>87350</v>
      </c>
      <c r="G5" s="1">
        <v>93800</v>
      </c>
      <c r="H5" s="1">
        <v>100300</v>
      </c>
      <c r="I5" s="1">
        <v>106750</v>
      </c>
    </row>
    <row r="6" spans="1:14" x14ac:dyDescent="0.35">
      <c r="A6" s="4" t="s">
        <v>384</v>
      </c>
      <c r="B6" s="5">
        <f>B5*1.2</f>
        <v>67920</v>
      </c>
      <c r="C6" s="5">
        <f t="shared" ref="C6:H6" si="1">C5*1.2</f>
        <v>77640</v>
      </c>
      <c r="D6" s="5">
        <f t="shared" si="1"/>
        <v>87360</v>
      </c>
      <c r="E6" s="5">
        <f t="shared" si="1"/>
        <v>97020</v>
      </c>
      <c r="F6" s="5">
        <f t="shared" si="1"/>
        <v>104820</v>
      </c>
      <c r="G6" s="5">
        <f t="shared" si="1"/>
        <v>112560</v>
      </c>
      <c r="H6" s="5">
        <f t="shared" si="1"/>
        <v>120360</v>
      </c>
      <c r="I6" s="5">
        <f>I5*1.2</f>
        <v>128100</v>
      </c>
    </row>
    <row r="7" spans="1:14" x14ac:dyDescent="0.35">
      <c r="A7" s="4" t="s">
        <v>385</v>
      </c>
      <c r="B7" s="5">
        <v>78500</v>
      </c>
      <c r="C7" s="5">
        <v>89700</v>
      </c>
      <c r="D7" s="5">
        <v>100900</v>
      </c>
      <c r="E7" s="5">
        <v>112100</v>
      </c>
      <c r="F7" s="5">
        <v>121100</v>
      </c>
      <c r="G7" s="5">
        <v>130050</v>
      </c>
      <c r="H7" s="5">
        <v>139050</v>
      </c>
      <c r="I7" s="5">
        <v>148000</v>
      </c>
    </row>
    <row r="9" spans="1:14" x14ac:dyDescent="0.35">
      <c r="B9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41" ma:contentTypeDescription="Create a new document." ma:contentTypeScope="" ma:versionID="03b7c6e100fc66d50186d8bf4373522c">
  <xsd:schema xmlns:xsd="http://www.w3.org/2001/XMLSchema" xmlns:xs="http://www.w3.org/2001/XMLSchema" xmlns:p="http://schemas.microsoft.com/office/2006/metadata/properties" xmlns:ns2="e12619c7-9a19-4dc6-ad29-a355e3b803fe" xmlns:ns3="338e5083-a46f-4766-8e64-ee827b9e16b3" targetNamespace="http://schemas.microsoft.com/office/2006/metadata/properties" ma:root="true" ma:fieldsID="89795c3206737a18b6f1a23463801f70" ns2:_="" ns3:_="">
    <xsd:import namespace="e12619c7-9a19-4dc6-ad29-a355e3b803fe"/>
    <xsd:import namespace="338e5083-a46f-4766-8e64-ee827b9e1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End_x0020_of_x0020_Week" minOccurs="0"/>
                <xsd:element ref="ns2:MediaLengthInSeconds" minOccurs="0"/>
                <xsd:element ref="ns2:Lookup_x0020_Value" minOccurs="0"/>
                <xsd:element ref="ns2:Lookup_x0020_Value_x0020_2" minOccurs="0"/>
                <xsd:element ref="ns3:TaxKeywordTaxHTField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hidden="true" ma:internalName="MediaServiceLocation" ma:readOnly="true">
      <xsd:simpleType>
        <xsd:restriction base="dms:Text"/>
      </xsd:simpleType>
    </xsd:element>
    <xsd:element name="End_x0020_of_x0020_Week" ma:index="18" nillable="true" ma:displayName="End of Week" ma:hidden="true" ma:internalName="End_x0020_of_x0020_Week" ma:readOnly="false">
      <xsd:simpleType>
        <xsd:restriction base="dms:Note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Lookup_x0020_Value" ma:index="20" nillable="true" ma:displayName="Lookup Value" ma:hidden="true" ma:list="{dd4bef40-4afe-43de-9c31-5c802bf84d64}" ma:internalName="Lookup_x0020_Value" ma:readOnly="false" ma:showField="Title">
      <xsd:simpleType>
        <xsd:restriction base="dms:Lookup"/>
      </xsd:simpleType>
    </xsd:element>
    <xsd:element name="Lookup_x0020_Value_x0020_2" ma:index="21" nillable="true" ma:displayName="Lookup Value 2" ma:hidden="true" ma:list="{e12619c7-9a19-4dc6-ad29-a355e3b803fe}" ma:internalName="Lookup_x0020_Value_x0020_2" ma:readOnly="false" ma:showField="Modified">
      <xsd:simpleType>
        <xsd:restriction base="dms:Lookup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KeywordTaxHTField" ma:index="23" nillable="true" ma:taxonomy="true" ma:internalName="TaxKeywordTaxHTField" ma:taxonomyFieldName="TaxKeyword" ma:displayName="Enterprise Keywords" ma:readOnly="false" ma:fieldId="{23f27201-bee3-471e-b2e7-b64fd8b7ca38}" ma:taxonomyMulti="true" ma:sspId="9f123c60-6d59-4beb-a46f-4c7d903a1f2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4" nillable="true" ma:displayName="Taxonomy Catch All Column" ma:hidden="true" ma:list="{e02b5500-9286-440e-9b37-ee340b5f97df}" ma:internalName="TaxCatchAll" ma:readOnly="false" ma:showField="CatchAllData" ma:web="338e5083-a46f-4766-8e64-ee827b9e1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338e5083-a46f-4766-8e64-ee827b9e16b3">
      <Terms xmlns="http://schemas.microsoft.com/office/infopath/2007/PartnerControls"/>
    </TaxKeywordTaxHTField>
    <lcf76f155ced4ddcb4097134ff3c332f xmlns="e12619c7-9a19-4dc6-ad29-a355e3b803fe">
      <Terms xmlns="http://schemas.microsoft.com/office/infopath/2007/PartnerControls"/>
    </lcf76f155ced4ddcb4097134ff3c332f>
    <TaxCatchAll xmlns="338e5083-a46f-4766-8e64-ee827b9e16b3" xsi:nil="true"/>
    <Lookup_x0020_Value xmlns="e12619c7-9a19-4dc6-ad29-a355e3b803fe" xsi:nil="true"/>
    <Lookup_x0020_Value_x0020_2 xmlns="e12619c7-9a19-4dc6-ad29-a355e3b803fe" xsi:nil="true"/>
    <End_x0020_of_x0020_Week xmlns="e12619c7-9a19-4dc6-ad29-a355e3b803fe" xsi:nil="true"/>
  </documentManagement>
</p:properties>
</file>

<file path=customXml/itemProps1.xml><?xml version="1.0" encoding="utf-8"?>
<ds:datastoreItem xmlns:ds="http://schemas.openxmlformats.org/officeDocument/2006/customXml" ds:itemID="{E182ACC9-57F8-40E8-9F30-8CE08FD6DE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5F80EA-2B59-4E1C-86F0-8A5C51F8E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2619c7-9a19-4dc6-ad29-a355e3b803fe"/>
    <ds:schemaRef ds:uri="338e5083-a46f-4766-8e64-ee827b9e1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11B5BB-864B-4172-A779-3A6FA1273103}">
  <ds:schemaRefs>
    <ds:schemaRef ds:uri="http://purl.org/dc/dcmitype/"/>
    <ds:schemaRef ds:uri="http://purl.org/dc/terms/"/>
    <ds:schemaRef ds:uri="e12619c7-9a19-4dc6-ad29-a355e3b803fe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338e5083-a46f-4766-8e64-ee827b9e16b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HUD Metropolitan Area List</vt:lpstr>
      <vt:lpstr>1-Barnstable Town</vt:lpstr>
      <vt:lpstr>2-Boston-Cambridge-Quincy</vt:lpstr>
      <vt:lpstr>3-Brockton</vt:lpstr>
      <vt:lpstr>4-Lawrence</vt:lpstr>
      <vt:lpstr>5-Lowell</vt:lpstr>
      <vt:lpstr>6-Berkshire County</vt:lpstr>
      <vt:lpstr>7-Pittsfield</vt:lpstr>
      <vt:lpstr>8-Easton-Raynham</vt:lpstr>
      <vt:lpstr>9-New Bedford</vt:lpstr>
      <vt:lpstr>10-Providence-Fall River</vt:lpstr>
      <vt:lpstr>11-Taunton-Mansfield-Norton</vt:lpstr>
      <vt:lpstr>12-Springfield</vt:lpstr>
      <vt:lpstr>13-Eastern Worcester County</vt:lpstr>
      <vt:lpstr>14-Fitchburg-Leominster</vt:lpstr>
      <vt:lpstr>15-Western Worcester County</vt:lpstr>
      <vt:lpstr>16-Worcester</vt:lpstr>
      <vt:lpstr>17-Dukes County</vt:lpstr>
      <vt:lpstr>18-Franklin County</vt:lpstr>
      <vt:lpstr>19-Nantucket County</vt:lpstr>
      <vt:lpstr>Calculation method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Mullen, Amy (OCD)</dc:creator>
  <cp:keywords/>
  <dc:description/>
  <cp:lastModifiedBy>Mullen, Amy (EOHLC)</cp:lastModifiedBy>
  <cp:revision/>
  <dcterms:created xsi:type="dcterms:W3CDTF">2017-06-29T17:45:21Z</dcterms:created>
  <dcterms:modified xsi:type="dcterms:W3CDTF">2025-06-17T20:57:55Z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