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10" windowWidth="24675" windowHeight="11160" activeTab="1"/>
  </bookViews>
  <sheets>
    <sheet name="10.18 list" sheetId="1" r:id="rId1"/>
    <sheet name="12.18 list" sheetId="4" r:id="rId2"/>
    <sheet name="MA CAMD annual 2000-2017" sheetId="5" r:id="rId3"/>
    <sheet name="MA 2018 monthly" sheetId="7" r:id="rId4"/>
    <sheet name="Mystic CAMD annual 2000-2017" sheetId="6" r:id="rId5"/>
  </sheets>
  <definedNames>
    <definedName name="_xlnm._FilterDatabase" localSheetId="1" hidden="1">'12.18 list'!$A$1:$AK$8</definedName>
    <definedName name="_xlnm.Print_Area" localSheetId="1">'12.18 list'!$A$1:$AJ$8</definedName>
  </definedNames>
  <calcPr calcId="145621"/>
</workbook>
</file>

<file path=xl/calcChain.xml><?xml version="1.0" encoding="utf-8"?>
<calcChain xmlns="http://schemas.openxmlformats.org/spreadsheetml/2006/main">
  <c r="AF3" i="4" l="1"/>
  <c r="AF4" i="4"/>
  <c r="AF5" i="4"/>
  <c r="AF6" i="4"/>
  <c r="AF7" i="4"/>
  <c r="AF8" i="4"/>
  <c r="AF2" i="4"/>
  <c r="AG3" i="4"/>
  <c r="AG4" i="4"/>
  <c r="AG5" i="4"/>
  <c r="AG6" i="4"/>
  <c r="AG7" i="4"/>
  <c r="AG8" i="4"/>
  <c r="AG2" i="4"/>
  <c r="I108" i="6" l="1"/>
  <c r="I103" i="6"/>
  <c r="I98" i="6"/>
  <c r="I93" i="6"/>
  <c r="I88" i="6"/>
  <c r="I83" i="6"/>
  <c r="I78" i="6"/>
  <c r="I73" i="6"/>
  <c r="I68" i="6"/>
  <c r="I63" i="6"/>
  <c r="I55" i="6"/>
  <c r="I47" i="6"/>
  <c r="I39" i="6"/>
  <c r="I31" i="6"/>
  <c r="I23" i="6"/>
  <c r="I107" i="6"/>
  <c r="I102" i="6"/>
  <c r="I97" i="6"/>
  <c r="I92" i="6"/>
  <c r="I87" i="6"/>
  <c r="I82" i="6"/>
  <c r="I77" i="6"/>
  <c r="I72" i="6"/>
  <c r="I67" i="6"/>
  <c r="I62" i="6"/>
  <c r="I54" i="6"/>
  <c r="I46" i="6"/>
  <c r="I38" i="6"/>
  <c r="I30" i="6"/>
  <c r="I22" i="6"/>
  <c r="I106" i="6"/>
  <c r="I101" i="6"/>
  <c r="I96" i="6"/>
  <c r="I91" i="6"/>
  <c r="I86" i="6"/>
  <c r="I81" i="6"/>
  <c r="I76" i="6"/>
  <c r="I71" i="6"/>
  <c r="I66" i="6"/>
  <c r="I61" i="6"/>
  <c r="I53" i="6"/>
  <c r="I45" i="6"/>
  <c r="I37" i="6"/>
  <c r="I29" i="6"/>
  <c r="I21" i="6"/>
  <c r="I15" i="6"/>
  <c r="I105" i="6"/>
  <c r="I100" i="6"/>
  <c r="I95" i="6"/>
  <c r="I90" i="6"/>
  <c r="I85" i="6"/>
  <c r="I80" i="6"/>
  <c r="I75" i="6"/>
  <c r="I70" i="6"/>
  <c r="I65" i="6"/>
  <c r="I60" i="6"/>
  <c r="I52" i="6"/>
  <c r="I44" i="6"/>
  <c r="I36" i="6"/>
  <c r="I28" i="6"/>
  <c r="I20" i="6"/>
  <c r="I14" i="6"/>
  <c r="I104" i="6"/>
  <c r="I99" i="6"/>
  <c r="I94" i="6"/>
  <c r="I89" i="6"/>
  <c r="I84" i="6"/>
  <c r="I79" i="6"/>
  <c r="I74" i="6"/>
  <c r="I69" i="6"/>
  <c r="I64" i="6"/>
  <c r="I59" i="6"/>
  <c r="I51" i="6"/>
  <c r="I43" i="6"/>
  <c r="I35" i="6"/>
  <c r="I27" i="6"/>
  <c r="I19" i="6"/>
  <c r="I13" i="6"/>
  <c r="I9" i="6"/>
  <c r="I5" i="6"/>
  <c r="I58" i="6"/>
  <c r="I50" i="6"/>
  <c r="I42" i="6"/>
  <c r="I34" i="6"/>
  <c r="I26" i="6"/>
  <c r="I18" i="6"/>
  <c r="I12" i="6"/>
  <c r="I8" i="6"/>
  <c r="I4" i="6"/>
  <c r="I57" i="6"/>
  <c r="I49" i="6"/>
  <c r="I41" i="6"/>
  <c r="I33" i="6"/>
  <c r="I25" i="6"/>
  <c r="I17" i="6"/>
  <c r="I11" i="6"/>
  <c r="I7" i="6"/>
  <c r="I3" i="6"/>
  <c r="I56" i="6"/>
  <c r="I48" i="6"/>
  <c r="I40" i="6"/>
  <c r="I32" i="6"/>
  <c r="I24" i="6"/>
  <c r="I16" i="6"/>
  <c r="I10" i="6"/>
  <c r="I6" i="6"/>
  <c r="I2" i="6"/>
  <c r="I2" i="5"/>
  <c r="I4" i="5"/>
  <c r="I6" i="5"/>
  <c r="I8" i="5"/>
  <c r="I10" i="5"/>
  <c r="I12" i="5"/>
  <c r="I14" i="5"/>
  <c r="I16" i="5"/>
  <c r="I18" i="5"/>
  <c r="I20" i="5"/>
  <c r="I22" i="5"/>
  <c r="I24" i="5"/>
  <c r="I26" i="5"/>
  <c r="I28" i="5"/>
  <c r="I30" i="5"/>
  <c r="I32" i="5"/>
  <c r="I3" i="5"/>
  <c r="I5" i="5"/>
  <c r="I7" i="5"/>
  <c r="I9" i="5"/>
  <c r="I11" i="5"/>
  <c r="I13" i="5"/>
  <c r="I15" i="5"/>
  <c r="I17" i="5"/>
  <c r="I19" i="5"/>
  <c r="I21" i="5"/>
  <c r="I23" i="5"/>
  <c r="I25" i="5"/>
  <c r="I27" i="5"/>
  <c r="I29" i="5"/>
  <c r="I31" i="5"/>
  <c r="I33" i="5"/>
  <c r="I34" i="5"/>
  <c r="I36" i="5"/>
  <c r="I38" i="5"/>
  <c r="I40" i="5"/>
  <c r="I42" i="5"/>
  <c r="I44" i="5"/>
  <c r="I46" i="5"/>
  <c r="I48" i="5"/>
  <c r="I50" i="5"/>
  <c r="I52" i="5"/>
  <c r="I54" i="5"/>
  <c r="I56" i="5"/>
  <c r="I58" i="5"/>
  <c r="I60" i="5"/>
  <c r="I62" i="5"/>
  <c r="I64" i="5"/>
  <c r="I66" i="5"/>
  <c r="I35" i="5"/>
  <c r="I37" i="5"/>
  <c r="I39" i="5"/>
  <c r="I41" i="5"/>
  <c r="I43" i="5"/>
  <c r="I45" i="5"/>
  <c r="I47" i="5"/>
  <c r="I49" i="5"/>
  <c r="I51" i="5"/>
  <c r="I53" i="5"/>
  <c r="I55" i="5"/>
  <c r="I57" i="5"/>
  <c r="I59" i="5"/>
  <c r="I61" i="5"/>
  <c r="I63" i="5"/>
  <c r="I65" i="5"/>
  <c r="I67" i="5"/>
  <c r="I68" i="5"/>
  <c r="I70" i="5"/>
  <c r="I72" i="5"/>
  <c r="I74" i="5"/>
  <c r="I76" i="5"/>
  <c r="I78" i="5"/>
  <c r="I80" i="5"/>
  <c r="I82" i="5"/>
  <c r="I84" i="5"/>
  <c r="I86" i="5"/>
  <c r="I88" i="5"/>
  <c r="I90" i="5"/>
  <c r="I92" i="5"/>
  <c r="I69" i="5"/>
  <c r="I71" i="5"/>
  <c r="I73" i="5"/>
  <c r="I75" i="5"/>
  <c r="I77" i="5"/>
  <c r="I79" i="5"/>
  <c r="I81" i="5"/>
  <c r="I83" i="5"/>
  <c r="I85" i="5"/>
  <c r="I87" i="5"/>
  <c r="I89" i="5"/>
  <c r="I91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6" i="5"/>
  <c r="I120" i="5"/>
  <c r="I124" i="5"/>
  <c r="I128" i="5"/>
  <c r="I132" i="5"/>
  <c r="I136" i="5"/>
  <c r="I140" i="5"/>
  <c r="I144" i="5"/>
  <c r="I148" i="5"/>
  <c r="I152" i="5"/>
  <c r="I156" i="5"/>
  <c r="I160" i="5"/>
  <c r="I164" i="5"/>
  <c r="I168" i="5"/>
  <c r="I172" i="5"/>
  <c r="I176" i="5"/>
  <c r="I180" i="5"/>
  <c r="I113" i="5"/>
  <c r="I117" i="5"/>
  <c r="I121" i="5"/>
  <c r="I125" i="5"/>
  <c r="I129" i="5"/>
  <c r="I133" i="5"/>
  <c r="I137" i="5"/>
  <c r="I141" i="5"/>
  <c r="I145" i="5"/>
  <c r="I149" i="5"/>
  <c r="I153" i="5"/>
  <c r="I157" i="5"/>
  <c r="I161" i="5"/>
  <c r="I165" i="5"/>
  <c r="I169" i="5"/>
  <c r="I173" i="5"/>
  <c r="I177" i="5"/>
  <c r="I181" i="5"/>
  <c r="I114" i="5"/>
  <c r="I118" i="5"/>
  <c r="I122" i="5"/>
  <c r="I126" i="5"/>
  <c r="I130" i="5"/>
  <c r="I134" i="5"/>
  <c r="I138" i="5"/>
  <c r="I142" i="5"/>
  <c r="I146" i="5"/>
  <c r="I150" i="5"/>
  <c r="I154" i="5"/>
  <c r="I158" i="5"/>
  <c r="I162" i="5"/>
  <c r="I166" i="5"/>
  <c r="I170" i="5"/>
  <c r="I174" i="5"/>
  <c r="I178" i="5"/>
  <c r="I182" i="5"/>
  <c r="I115" i="5"/>
  <c r="I119" i="5"/>
  <c r="I123" i="5"/>
  <c r="I127" i="5"/>
  <c r="I131" i="5"/>
  <c r="I135" i="5"/>
  <c r="I139" i="5"/>
  <c r="I143" i="5"/>
  <c r="I147" i="5"/>
  <c r="I151" i="5"/>
  <c r="I155" i="5"/>
  <c r="I159" i="5"/>
  <c r="I163" i="5"/>
  <c r="I167" i="5"/>
  <c r="I171" i="5"/>
  <c r="I175" i="5"/>
  <c r="I179" i="5"/>
  <c r="I183" i="5"/>
  <c r="I184" i="5"/>
  <c r="I186" i="5"/>
  <c r="I188" i="5"/>
  <c r="I190" i="5"/>
  <c r="I192" i="5"/>
  <c r="I194" i="5"/>
  <c r="I196" i="5"/>
  <c r="I198" i="5"/>
  <c r="I200" i="5"/>
  <c r="I202" i="5"/>
  <c r="I204" i="5"/>
  <c r="I206" i="5"/>
  <c r="I208" i="5"/>
  <c r="I210" i="5"/>
  <c r="I212" i="5"/>
  <c r="I214" i="5"/>
  <c r="I216" i="5"/>
  <c r="I218" i="5"/>
  <c r="I185" i="5"/>
  <c r="I187" i="5"/>
  <c r="I189" i="5"/>
  <c r="I191" i="5"/>
  <c r="I193" i="5"/>
  <c r="I195" i="5"/>
  <c r="I197" i="5"/>
  <c r="I199" i="5"/>
  <c r="I201" i="5"/>
  <c r="I203" i="5"/>
  <c r="I205" i="5"/>
  <c r="I207" i="5"/>
  <c r="I209" i="5"/>
  <c r="I211" i="5"/>
  <c r="I213" i="5"/>
  <c r="I215" i="5"/>
  <c r="I217" i="5"/>
  <c r="I219" i="5"/>
  <c r="I220" i="5"/>
  <c r="I222" i="5"/>
  <c r="I224" i="5"/>
  <c r="I226" i="5"/>
  <c r="I228" i="5"/>
  <c r="I230" i="5"/>
  <c r="I232" i="5"/>
  <c r="I234" i="5"/>
  <c r="I236" i="5"/>
  <c r="I238" i="5"/>
  <c r="I240" i="5"/>
  <c r="I242" i="5"/>
  <c r="I244" i="5"/>
  <c r="I246" i="5"/>
  <c r="I248" i="5"/>
  <c r="I250" i="5"/>
  <c r="I252" i="5"/>
  <c r="I254" i="5"/>
  <c r="I221" i="5"/>
  <c r="I223" i="5"/>
  <c r="I225" i="5"/>
  <c r="I227" i="5"/>
  <c r="I229" i="5"/>
  <c r="I231" i="5"/>
  <c r="I233" i="5"/>
  <c r="I235" i="5"/>
  <c r="I237" i="5"/>
  <c r="I239" i="5"/>
  <c r="I241" i="5"/>
  <c r="I243" i="5"/>
  <c r="I245" i="5"/>
  <c r="I247" i="5"/>
  <c r="I249" i="5"/>
  <c r="I251" i="5"/>
  <c r="I253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9" i="5"/>
  <c r="I291" i="5"/>
  <c r="I293" i="5"/>
  <c r="I295" i="5"/>
  <c r="I297" i="5"/>
  <c r="I299" i="5"/>
  <c r="I301" i="5"/>
  <c r="I303" i="5"/>
  <c r="I305" i="5"/>
  <c r="I307" i="5"/>
  <c r="I309" i="5"/>
  <c r="I311" i="5"/>
  <c r="I313" i="5"/>
  <c r="I315" i="5"/>
  <c r="I288" i="5"/>
  <c r="I290" i="5"/>
  <c r="I292" i="5"/>
  <c r="I294" i="5"/>
  <c r="I296" i="5"/>
  <c r="I298" i="5"/>
  <c r="I300" i="5"/>
  <c r="I302" i="5"/>
  <c r="I304" i="5"/>
  <c r="I306" i="5"/>
  <c r="I308" i="5"/>
  <c r="I310" i="5"/>
  <c r="I312" i="5"/>
  <c r="I314" i="5"/>
  <c r="I316" i="5"/>
  <c r="I317" i="5"/>
  <c r="I318" i="5"/>
  <c r="I319" i="5"/>
  <c r="I320" i="5"/>
  <c r="I321" i="5"/>
  <c r="I322" i="5"/>
  <c r="I323" i="5"/>
  <c r="I326" i="5"/>
  <c r="I329" i="5"/>
  <c r="I333" i="5"/>
  <c r="I337" i="5"/>
  <c r="I341" i="5"/>
  <c r="I345" i="5"/>
  <c r="I349" i="5"/>
  <c r="I353" i="5"/>
  <c r="I357" i="5"/>
  <c r="I361" i="5"/>
  <c r="I365" i="5"/>
  <c r="I324" i="5"/>
  <c r="I327" i="5"/>
  <c r="I330" i="5"/>
  <c r="I334" i="5"/>
  <c r="I338" i="5"/>
  <c r="I342" i="5"/>
  <c r="I346" i="5"/>
  <c r="I350" i="5"/>
  <c r="I354" i="5"/>
  <c r="I358" i="5"/>
  <c r="I362" i="5"/>
  <c r="I366" i="5"/>
  <c r="I369" i="5"/>
  <c r="I372" i="5"/>
  <c r="I375" i="5"/>
  <c r="I378" i="5"/>
  <c r="I381" i="5"/>
  <c r="I384" i="5"/>
  <c r="I325" i="5"/>
  <c r="I328" i="5"/>
  <c r="I331" i="5"/>
  <c r="I335" i="5"/>
  <c r="I339" i="5"/>
  <c r="I343" i="5"/>
  <c r="I347" i="5"/>
  <c r="I351" i="5"/>
  <c r="I355" i="5"/>
  <c r="I359" i="5"/>
  <c r="I363" i="5"/>
  <c r="I367" i="5"/>
  <c r="I370" i="5"/>
  <c r="I373" i="5"/>
  <c r="I376" i="5"/>
  <c r="I379" i="5"/>
  <c r="I382" i="5"/>
  <c r="I385" i="5"/>
  <c r="I332" i="5"/>
  <c r="I336" i="5"/>
  <c r="I340" i="5"/>
  <c r="I344" i="5"/>
  <c r="I348" i="5"/>
  <c r="I352" i="5"/>
  <c r="I356" i="5"/>
  <c r="I360" i="5"/>
  <c r="I364" i="5"/>
  <c r="I368" i="5"/>
  <c r="I371" i="5"/>
  <c r="I374" i="5"/>
  <c r="I377" i="5"/>
  <c r="I380" i="5"/>
  <c r="I383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2" i="5"/>
  <c r="I404" i="5"/>
  <c r="I406" i="5"/>
  <c r="I408" i="5"/>
  <c r="I410" i="5"/>
  <c r="I412" i="5"/>
  <c r="I414" i="5"/>
  <c r="I416" i="5"/>
  <c r="I418" i="5"/>
  <c r="I420" i="5"/>
  <c r="I422" i="5"/>
  <c r="I424" i="5"/>
  <c r="I401" i="5"/>
  <c r="I403" i="5"/>
  <c r="I405" i="5"/>
  <c r="I407" i="5"/>
  <c r="I409" i="5"/>
  <c r="I411" i="5"/>
  <c r="I413" i="5"/>
  <c r="I415" i="5"/>
  <c r="I417" i="5"/>
  <c r="I419" i="5"/>
  <c r="I421" i="5"/>
  <c r="I423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72" i="5"/>
  <c r="I476" i="5"/>
  <c r="I482" i="5"/>
  <c r="I490" i="5"/>
  <c r="I498" i="5"/>
  <c r="I506" i="5"/>
  <c r="I514" i="5"/>
  <c r="I522" i="5"/>
  <c r="I469" i="5"/>
  <c r="I473" i="5"/>
  <c r="I477" i="5"/>
  <c r="I483" i="5"/>
  <c r="I491" i="5"/>
  <c r="I499" i="5"/>
  <c r="I507" i="5"/>
  <c r="I515" i="5"/>
  <c r="I523" i="5"/>
  <c r="I470" i="5"/>
  <c r="I474" i="5"/>
  <c r="I478" i="5"/>
  <c r="I484" i="5"/>
  <c r="I492" i="5"/>
  <c r="I500" i="5"/>
  <c r="I508" i="5"/>
  <c r="I516" i="5"/>
  <c r="I524" i="5"/>
  <c r="I471" i="5"/>
  <c r="I475" i="5"/>
  <c r="I479" i="5"/>
  <c r="I485" i="5"/>
  <c r="I493" i="5"/>
  <c r="I501" i="5"/>
  <c r="I509" i="5"/>
  <c r="I517" i="5"/>
  <c r="I525" i="5"/>
  <c r="I530" i="5"/>
  <c r="I535" i="5"/>
  <c r="I540" i="5"/>
  <c r="I545" i="5"/>
  <c r="I550" i="5"/>
  <c r="I555" i="5"/>
  <c r="I560" i="5"/>
  <c r="I565" i="5"/>
  <c r="I570" i="5"/>
  <c r="I480" i="5"/>
  <c r="I486" i="5"/>
  <c r="I494" i="5"/>
  <c r="I502" i="5"/>
  <c r="I510" i="5"/>
  <c r="I518" i="5"/>
  <c r="I526" i="5"/>
  <c r="I531" i="5"/>
  <c r="I536" i="5"/>
  <c r="I541" i="5"/>
  <c r="I546" i="5"/>
  <c r="I551" i="5"/>
  <c r="I556" i="5"/>
  <c r="I561" i="5"/>
  <c r="I566" i="5"/>
  <c r="I571" i="5"/>
  <c r="I481" i="5"/>
  <c r="I487" i="5"/>
  <c r="I495" i="5"/>
  <c r="I503" i="5"/>
  <c r="I511" i="5"/>
  <c r="I519" i="5"/>
  <c r="I527" i="5"/>
  <c r="I532" i="5"/>
  <c r="I537" i="5"/>
  <c r="I542" i="5"/>
  <c r="I547" i="5"/>
  <c r="I552" i="5"/>
  <c r="I557" i="5"/>
  <c r="I562" i="5"/>
  <c r="I567" i="5"/>
  <c r="I572" i="5"/>
  <c r="I488" i="5"/>
  <c r="I496" i="5"/>
  <c r="I504" i="5"/>
  <c r="I512" i="5"/>
  <c r="I520" i="5"/>
  <c r="I528" i="5"/>
  <c r="I533" i="5"/>
  <c r="I538" i="5"/>
  <c r="I543" i="5"/>
  <c r="I548" i="5"/>
  <c r="I553" i="5"/>
  <c r="I558" i="5"/>
  <c r="I563" i="5"/>
  <c r="I568" i="5"/>
  <c r="I573" i="5"/>
  <c r="I489" i="5"/>
  <c r="I497" i="5"/>
  <c r="I505" i="5"/>
  <c r="I513" i="5"/>
  <c r="I521" i="5"/>
  <c r="I529" i="5"/>
  <c r="I534" i="5"/>
  <c r="I539" i="5"/>
  <c r="I544" i="5"/>
  <c r="I549" i="5"/>
  <c r="I554" i="5"/>
  <c r="I559" i="5"/>
  <c r="I564" i="5"/>
  <c r="I569" i="5"/>
  <c r="I574" i="5"/>
  <c r="I575" i="5"/>
  <c r="I577" i="5"/>
  <c r="I579" i="5"/>
  <c r="I581" i="5"/>
  <c r="I582" i="5"/>
  <c r="I583" i="5"/>
  <c r="I584" i="5"/>
  <c r="I585" i="5"/>
  <c r="I576" i="5"/>
  <c r="I578" i="5"/>
  <c r="I580" i="5"/>
  <c r="I586" i="5"/>
  <c r="I588" i="5"/>
  <c r="I590" i="5"/>
  <c r="I592" i="5"/>
  <c r="I594" i="5"/>
  <c r="I596" i="5"/>
  <c r="I598" i="5"/>
  <c r="I600" i="5"/>
  <c r="I602" i="5"/>
  <c r="I587" i="5"/>
  <c r="I589" i="5"/>
  <c r="I591" i="5"/>
  <c r="I593" i="5"/>
  <c r="I595" i="5"/>
  <c r="I597" i="5"/>
  <c r="I599" i="5"/>
  <c r="I601" i="5"/>
  <c r="I603" i="5"/>
  <c r="I604" i="5"/>
  <c r="I608" i="5"/>
  <c r="I612" i="5"/>
  <c r="I616" i="5"/>
  <c r="I620" i="5"/>
  <c r="I624" i="5"/>
  <c r="I628" i="5"/>
  <c r="I632" i="5"/>
  <c r="I636" i="5"/>
  <c r="I640" i="5"/>
  <c r="I644" i="5"/>
  <c r="I648" i="5"/>
  <c r="I652" i="5"/>
  <c r="I656" i="5"/>
  <c r="I660" i="5"/>
  <c r="I605" i="5"/>
  <c r="I609" i="5"/>
  <c r="I613" i="5"/>
  <c r="I617" i="5"/>
  <c r="I621" i="5"/>
  <c r="I625" i="5"/>
  <c r="I629" i="5"/>
  <c r="I633" i="5"/>
  <c r="I637" i="5"/>
  <c r="I641" i="5"/>
  <c r="I645" i="5"/>
  <c r="I649" i="5"/>
  <c r="I653" i="5"/>
  <c r="I657" i="5"/>
  <c r="I661" i="5"/>
  <c r="I606" i="5"/>
  <c r="I610" i="5"/>
  <c r="I614" i="5"/>
  <c r="I618" i="5"/>
  <c r="I622" i="5"/>
  <c r="I626" i="5"/>
  <c r="I630" i="5"/>
  <c r="I634" i="5"/>
  <c r="I638" i="5"/>
  <c r="I642" i="5"/>
  <c r="I646" i="5"/>
  <c r="I650" i="5"/>
  <c r="I654" i="5"/>
  <c r="I658" i="5"/>
  <c r="I662" i="5"/>
  <c r="I607" i="5"/>
  <c r="I611" i="5"/>
  <c r="I615" i="5"/>
  <c r="I619" i="5"/>
  <c r="I623" i="5"/>
  <c r="I627" i="5"/>
  <c r="I631" i="5"/>
  <c r="I635" i="5"/>
  <c r="I639" i="5"/>
  <c r="I643" i="5"/>
  <c r="I647" i="5"/>
  <c r="I651" i="5"/>
  <c r="I655" i="5"/>
  <c r="I659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8" i="5"/>
  <c r="I701" i="5"/>
  <c r="I704" i="5"/>
  <c r="I707" i="5"/>
  <c r="I710" i="5"/>
  <c r="I713" i="5"/>
  <c r="I716" i="5"/>
  <c r="I719" i="5"/>
  <c r="I722" i="5"/>
  <c r="I725" i="5"/>
  <c r="I728" i="5"/>
  <c r="I731" i="5"/>
  <c r="I734" i="5"/>
  <c r="I737" i="5"/>
  <c r="I740" i="5"/>
  <c r="I696" i="5"/>
  <c r="I699" i="5"/>
  <c r="I702" i="5"/>
  <c r="I705" i="5"/>
  <c r="I708" i="5"/>
  <c r="I711" i="5"/>
  <c r="I714" i="5"/>
  <c r="I717" i="5"/>
  <c r="I720" i="5"/>
  <c r="I723" i="5"/>
  <c r="I726" i="5"/>
  <c r="I729" i="5"/>
  <c r="I732" i="5"/>
  <c r="I735" i="5"/>
  <c r="I738" i="5"/>
  <c r="I741" i="5"/>
  <c r="I697" i="5"/>
  <c r="I700" i="5"/>
  <c r="I703" i="5"/>
  <c r="I706" i="5"/>
  <c r="I709" i="5"/>
  <c r="I712" i="5"/>
  <c r="I715" i="5"/>
  <c r="I718" i="5"/>
  <c r="I721" i="5"/>
  <c r="I724" i="5"/>
  <c r="I727" i="5"/>
  <c r="I730" i="5"/>
  <c r="I733" i="5"/>
  <c r="I736" i="5"/>
  <c r="I739" i="5"/>
  <c r="I742" i="5"/>
</calcChain>
</file>

<file path=xl/sharedStrings.xml><?xml version="1.0" encoding="utf-8"?>
<sst xmlns="http://schemas.openxmlformats.org/spreadsheetml/2006/main" count="7647" uniqueCount="233">
  <si>
    <t>NEI</t>
  </si>
  <si>
    <t>Plymouth</t>
  </si>
  <si>
    <t>SEMASS PARTNERSHIP</t>
  </si>
  <si>
    <t>Solid Waste Combustors and Incinerators</t>
  </si>
  <si>
    <t>Municipal Waste Combustor</t>
  </si>
  <si>
    <t>OP</t>
  </si>
  <si>
    <t>141 CRANBERRY HWY</t>
  </si>
  <si>
    <t>ROCHESTER</t>
  </si>
  <si>
    <t>MA</t>
  </si>
  <si>
    <t>02770-0000</t>
  </si>
  <si>
    <t>ACAD</t>
  </si>
  <si>
    <t>Worcester</t>
  </si>
  <si>
    <t>WHEELABRATOR MILLBURY INC</t>
  </si>
  <si>
    <t>331 SOUTHWEST CUTOFF RD</t>
  </si>
  <si>
    <t>MILLBURY</t>
  </si>
  <si>
    <t>01527-0000</t>
  </si>
  <si>
    <t>Essex</t>
  </si>
  <si>
    <t>WHEELABRATOR NORTH ANDOVER INCORPORATED</t>
  </si>
  <si>
    <t>285 HOLT RD</t>
  </si>
  <si>
    <t>NORTH ANDOVER</t>
  </si>
  <si>
    <t>01845-0000</t>
  </si>
  <si>
    <t>WHEELABRATOR SAUGUS INC</t>
  </si>
  <si>
    <t>100 SALEM TPKE</t>
  </si>
  <si>
    <t>SAUGUS</t>
  </si>
  <si>
    <t>01906-0000</t>
  </si>
  <si>
    <t>CAMD</t>
  </si>
  <si>
    <t>Middlesex County</t>
  </si>
  <si>
    <t>Mystic</t>
  </si>
  <si>
    <t>Fossil Fuel Electric Power Generation</t>
  </si>
  <si>
    <t>Electricity Generation via Combustion</t>
  </si>
  <si>
    <t>Hampden</t>
  </si>
  <si>
    <t>SOLUTIA INC</t>
  </si>
  <si>
    <t>Unlaminated Plastics Film and Sheet (except Packaging) Manufacturing</t>
  </si>
  <si>
    <t>Plastic, Resin, Syn Fiber or Rubber Products Plant</t>
  </si>
  <si>
    <t>730 WORCESTER ST</t>
  </si>
  <si>
    <t>SPRINGFIELD</t>
  </si>
  <si>
    <t>01151-1089</t>
  </si>
  <si>
    <t>Bristol</t>
  </si>
  <si>
    <t>MM TAUNTON ENERGY LLC</t>
  </si>
  <si>
    <t>Other Electric Power Generation</t>
  </si>
  <si>
    <t>340 EAST BRITANNIA ST</t>
  </si>
  <si>
    <t>TAUNTON</t>
  </si>
  <si>
    <t>02780-0000</t>
  </si>
  <si>
    <t>ARDAGH GLASS INC</t>
  </si>
  <si>
    <t>Glass Container Manufacturing</t>
  </si>
  <si>
    <t>Glass Plant</t>
  </si>
  <si>
    <t>1 NATIONAL ST</t>
  </si>
  <si>
    <t>MILFORD</t>
  </si>
  <si>
    <t>01757-3618</t>
  </si>
  <si>
    <t>Suffolk</t>
  </si>
  <si>
    <t>MEDICAL AREA TOTAL ENERGY PLANT</t>
  </si>
  <si>
    <t>474 BROOKLINE AVE</t>
  </si>
  <si>
    <t>BOSTON</t>
  </si>
  <si>
    <t>02215-0000</t>
  </si>
  <si>
    <t>Norfolk County</t>
  </si>
  <si>
    <t>Bellingham</t>
  </si>
  <si>
    <t>Year</t>
  </si>
  <si>
    <t>Inventory</t>
  </si>
  <si>
    <t>EIS ID</t>
  </si>
  <si>
    <t>County</t>
  </si>
  <si>
    <t>Tribe</t>
  </si>
  <si>
    <t>Facility Name</t>
  </si>
  <si>
    <t>NAICS #</t>
  </si>
  <si>
    <t>NAICS Code Description</t>
  </si>
  <si>
    <t>Facility Type Code</t>
  </si>
  <si>
    <t>Facility Type Description</t>
  </si>
  <si>
    <t>Facility Status</t>
  </si>
  <si>
    <t>Latitude</t>
  </si>
  <si>
    <t>Longitude</t>
  </si>
  <si>
    <t>Address</t>
  </si>
  <si>
    <t>locality</t>
  </si>
  <si>
    <t>State</t>
  </si>
  <si>
    <t>Zip</t>
  </si>
  <si>
    <t>Hg (lb)</t>
  </si>
  <si>
    <t>CO</t>
  </si>
  <si>
    <t>NH3</t>
  </si>
  <si>
    <t>NO3</t>
  </si>
  <si>
    <t>NOX</t>
  </si>
  <si>
    <t>PM10-FIL</t>
  </si>
  <si>
    <t>PM10-PRI</t>
  </si>
  <si>
    <t>PM25-FIL</t>
  </si>
  <si>
    <t>PM25-PRI</t>
  </si>
  <si>
    <t>PM-CON</t>
  </si>
  <si>
    <t>PMFINE</t>
  </si>
  <si>
    <t>SO2</t>
  </si>
  <si>
    <t>SO4</t>
  </si>
  <si>
    <t>VOC</t>
  </si>
  <si>
    <t>Q</t>
  </si>
  <si>
    <t>Distance to SHEN</t>
  </si>
  <si>
    <t>Q/d</t>
  </si>
  <si>
    <t>NPS Class I Area</t>
  </si>
  <si>
    <t>Water Injection&lt;br&gt;Selective Catalytic Reduction</t>
  </si>
  <si>
    <t>Diesel Oil</t>
  </si>
  <si>
    <t>Pipeline Natural Gas</t>
  </si>
  <si>
    <t>Combustion turbine</t>
  </si>
  <si>
    <t>CTG2</t>
  </si>
  <si>
    <t>West Springfield</t>
  </si>
  <si>
    <t>Combustion turbine (Started Apr 22, 2002)</t>
  </si>
  <si>
    <t>CTG1</t>
  </si>
  <si>
    <t>Residual Oil</t>
  </si>
  <si>
    <t>Tangentially-fired</t>
  </si>
  <si>
    <t>Electrostatic Precipitator (Retired Mar 31, 2001)</t>
  </si>
  <si>
    <t>Electrostatic Precipitator</t>
  </si>
  <si>
    <t>Combined cycle</t>
  </si>
  <si>
    <t>Tanner Street Generation, LLC</t>
  </si>
  <si>
    <t>Selective Catalytic Reduction&lt;br&gt;Steam Injection</t>
  </si>
  <si>
    <t>Selective Non-catalytic Reduction&lt;br&gt;Combustion Modification/Fuel Reburning</t>
  </si>
  <si>
    <t>Natural Gas, Residual Oil</t>
  </si>
  <si>
    <t>Coal</t>
  </si>
  <si>
    <t>Somerset</t>
  </si>
  <si>
    <t>Natural Gas, Residual Oil, Other Oil</t>
  </si>
  <si>
    <t>Selective Non-catalytic Reduction&lt;br&gt;Combustion Modification/Fuel Reburning&lt;br&gt;Other (Retired Jun 30, 2004)</t>
  </si>
  <si>
    <t>Selective Non-catalytic Reduction&lt;br&gt;Combustion Modification/Fuel Reburning (Began Apr 26, 2003)&lt;br&gt;Other (Began Apr 26, 2003)</t>
  </si>
  <si>
    <t>Residual Oil, Other Oil</t>
  </si>
  <si>
    <t>Selective Non-catalytic Reduction</t>
  </si>
  <si>
    <t>Low NOx Burner Technology (Dry Bottom only)</t>
  </si>
  <si>
    <t>Dry bottom wall-fired boiler</t>
  </si>
  <si>
    <t>Salem Harbor Station</t>
  </si>
  <si>
    <t>Selective Non-catalytic Reduction&lt;br&gt;Low NOx Burner Technology w/ Overfire Air</t>
  </si>
  <si>
    <t>Selective Non-catalytic Reduction&lt;br&gt;Low NOx Burner Technology (Dry Bottom only)</t>
  </si>
  <si>
    <t>Water Injection&lt;br&gt;Ammonia Injection&lt;br&gt;Selective Catalytic Reduction</t>
  </si>
  <si>
    <t>Potter</t>
  </si>
  <si>
    <t>Combustion turbine (Started Apr 21, 2009)</t>
  </si>
  <si>
    <t>Combustion turbine (Started Apr 28, 2009)</t>
  </si>
  <si>
    <t>Other</t>
  </si>
  <si>
    <t>New Boston</t>
  </si>
  <si>
    <t>Low NOx Burner Technology w/ Overfire Air (Retired Sep 30, 2000)&lt;br&gt;Other</t>
  </si>
  <si>
    <t>Selective Catalytic Reduction</t>
  </si>
  <si>
    <t>Combined cycle (Started Apr 03, 2003)</t>
  </si>
  <si>
    <t>Combined cycle (Started Mar 06, 2003)</t>
  </si>
  <si>
    <t>Combined cycle (Started Nov 01, 2002)</t>
  </si>
  <si>
    <t>Combined cycle (Started Jun 18, 2002)</t>
  </si>
  <si>
    <t>Overfire Air&lt;br&gt;Low NOx Burner Technology (Dry Bottom only)&lt;br&gt;Selective Catalytic Reduction</t>
  </si>
  <si>
    <t>Mount Tom</t>
  </si>
  <si>
    <t>Overfire Air&lt;br&gt;Low NOx Burner Technology (Dry Bottom only)&lt;br&gt;Selective Catalytic Reduction (Began May 21, 2006)</t>
  </si>
  <si>
    <t>Overfire Air&lt;br&gt;Low NOx Burner Technology (Dry Bottom only)</t>
  </si>
  <si>
    <t>Millennium Power Partners</t>
  </si>
  <si>
    <t>Combined cycle (Started Jul 17, 2000)</t>
  </si>
  <si>
    <t>Milford Power, LLC</t>
  </si>
  <si>
    <t>MASSPOWER</t>
  </si>
  <si>
    <t>Water Injection</t>
  </si>
  <si>
    <t>Lowell Cogeneration Company</t>
  </si>
  <si>
    <t>Dry Low NOx Burners&lt;br&gt;Selective Catalytic Reduction</t>
  </si>
  <si>
    <t>Kendall Green Energy LLC</t>
  </si>
  <si>
    <t>Dry Low NOx Burners&lt;br&gt;Water Injection&lt;br&gt;Selective Catalytic Reduction</t>
  </si>
  <si>
    <t>Combined cycle (Started Aug 08, 2002)</t>
  </si>
  <si>
    <t>Diesel Oil, Residual Oil</t>
  </si>
  <si>
    <t>Steam Injection</t>
  </si>
  <si>
    <t>CC1</t>
  </si>
  <si>
    <t>Indeck-Pepperell</t>
  </si>
  <si>
    <t>Fore River Energy Center</t>
  </si>
  <si>
    <t>Combined cycle (Started Apr 19, 2003)</t>
  </si>
  <si>
    <t>Combined cycle (Started Mar 13, 2003)</t>
  </si>
  <si>
    <t>Dighton</t>
  </si>
  <si>
    <t>Dartmouth Power</t>
  </si>
  <si>
    <t>Low NOx Burner Technology w/ Overfire Air</t>
  </si>
  <si>
    <t>Other boiler</t>
  </si>
  <si>
    <t>Cleary Flood</t>
  </si>
  <si>
    <t>Low NOx Burner Technology w/ Overfire Air&lt;br&gt;Overfire Air</t>
  </si>
  <si>
    <t>Canal Station</t>
  </si>
  <si>
    <t>Low NOx Burner Technology w/ Overfire Air&lt;br&gt;Other</t>
  </si>
  <si>
    <t>Brayton Point</t>
  </si>
  <si>
    <t>Low NOx Burner Technology w/ Overfire Air&lt;br&gt;Selective Catalytic Reduction</t>
  </si>
  <si>
    <t>Dry Lime FGD</t>
  </si>
  <si>
    <t>Residual Oil, Pipeline Natural Gas</t>
  </si>
  <si>
    <t>Dry Lime FGD (Began Dec 17, 2013)</t>
  </si>
  <si>
    <t>Low NOx Burner Technology w/ Overfire Air&lt;br&gt;Selective Catalytic Reduction (Began Jun 16, 2006)</t>
  </si>
  <si>
    <t>Baghouse&lt;br&gt;Electrostatic Precipitator</t>
  </si>
  <si>
    <t>Low NOx Burner Technology w/ Closed-coupled/Separated OFA</t>
  </si>
  <si>
    <t>Dry Lime FGD (Began Jun 24, 2008)</t>
  </si>
  <si>
    <t>Baghouse (Began Sep 28, 2007)&lt;br&gt;Electrostatic Precipitator</t>
  </si>
  <si>
    <t>Low NOx Burner Technology w/ Closed-coupled/Separated OFA&lt;br&gt;Selective Catalytic Reduction</t>
  </si>
  <si>
    <t>Baghouse (Began Mar 30, 2008)&lt;br&gt;Electrostatic Precipitator</t>
  </si>
  <si>
    <t>Dry Lime FGD (Began Jul 14, 2008)</t>
  </si>
  <si>
    <t>Low NOx Burner Technology w/ Closed-coupled/Separated OFA&lt;br&gt;Selective Catalytic Reduction (Began Oct 25, 2006)</t>
  </si>
  <si>
    <t>Berkshire Power</t>
  </si>
  <si>
    <t>Water Injection (Retired Mar 31, 2012)&lt;br&gt;Selective Catalytic Reduction</t>
  </si>
  <si>
    <t>ANP Blackstone Energy Company, LLC</t>
  </si>
  <si>
    <t>Combined cycle (Started May 14, 2001)</t>
  </si>
  <si>
    <t>Combined cycle (Started Mar 14, 2001)</t>
  </si>
  <si>
    <t>ANP Bellingham Energy Company, LLC</t>
  </si>
  <si>
    <t>Dry Low NOx Burners (Began Sep 01, 2002)&lt;br&gt;Selective Catalytic Reduction (Began Sep 01, 2002)</t>
  </si>
  <si>
    <t>Combined cycle (Started Aug 17, 2002)</t>
  </si>
  <si>
    <t>Dry Low NOx Burners (Began Jul 01, 2002)&lt;br&gt;Selective Catalytic Reduction (Began Jul 01, 2002)</t>
  </si>
  <si>
    <t>Combined cycle (Started Jun 15, 2002)</t>
  </si>
  <si>
    <t xml:space="preserve"> Facility Longitude</t>
  </si>
  <si>
    <t xml:space="preserve"> Facility Latitude</t>
  </si>
  <si>
    <t xml:space="preserve"> Hg Control(s)</t>
  </si>
  <si>
    <t xml:space="preserve"> PM Control(s)</t>
  </si>
  <si>
    <t xml:space="preserve"> NOx Control(s)</t>
  </si>
  <si>
    <t xml:space="preserve"> SO2 Control(s)</t>
  </si>
  <si>
    <t xml:space="preserve"> Fuel Type (Secondary)</t>
  </si>
  <si>
    <t xml:space="preserve"> Fuel Type (Primary)</t>
  </si>
  <si>
    <t xml:space="preserve"> Unit Type</t>
  </si>
  <si>
    <t xml:space="preserve"> Heat Input (MMBtu)</t>
  </si>
  <si>
    <t xml:space="preserve"> CO2 (short tons)</t>
  </si>
  <si>
    <t xml:space="preserve"> NOx (tons)</t>
  </si>
  <si>
    <t xml:space="preserve"> Avg. NOx Rate (lb/MMBtu)</t>
  </si>
  <si>
    <t xml:space="preserve"> Avg. SO2 Rate (lb/MMBtu)</t>
  </si>
  <si>
    <t xml:space="preserve"> SO2 (tons)</t>
  </si>
  <si>
    <t xml:space="preserve"> Gross Load (MW-h)</t>
  </si>
  <si>
    <t xml:space="preserve"> Operating Time</t>
  </si>
  <si>
    <t xml:space="preserve"> Year</t>
  </si>
  <si>
    <t xml:space="preserve"> Unit ID</t>
  </si>
  <si>
    <t xml:space="preserve"> Facility ID (ORISPL)</t>
  </si>
  <si>
    <t xml:space="preserve"> Facility Name</t>
  </si>
  <si>
    <t>NEA Bellingham</t>
  </si>
  <si>
    <t>Essential Power Massachusetts, LLC</t>
  </si>
  <si>
    <t>Tanner Street Generation LLC</t>
  </si>
  <si>
    <t>Combined cycle (Started Feb 10, 2018)</t>
  </si>
  <si>
    <t>Footprint Power Salem Harbor Development LP</t>
  </si>
  <si>
    <t>Salem Harbor Station NGCC</t>
  </si>
  <si>
    <t>Braintree Electric Light Department</t>
  </si>
  <si>
    <t>Exelon Generation Company LLC</t>
  </si>
  <si>
    <t>Millennium Power Partners, LP</t>
  </si>
  <si>
    <t>MACHGen, LLC, Millennium Power Partners, LP</t>
  </si>
  <si>
    <t>Calpine Operating Services Company, Inc.</t>
  </si>
  <si>
    <t>Calpine Fore River Energy Center LLC</t>
  </si>
  <si>
    <t>Dighton Power, LLC</t>
  </si>
  <si>
    <t>MEG OP Co (Morris Energy Group Operating Company)</t>
  </si>
  <si>
    <t>Dartmouth Power Associates, LP</t>
  </si>
  <si>
    <t>Taunton Municipal Lighting Plant</t>
  </si>
  <si>
    <t>Hudson Light and Power Department, North Attleborough Electric Dept., Taunton Municipal Lighting Plant</t>
  </si>
  <si>
    <t>NAES Corporation, NRG Canal LLC</t>
  </si>
  <si>
    <t>Canal Generating LLC, NRG Canal LLC</t>
  </si>
  <si>
    <t>ABB Energy Ventures, Inc.</t>
  </si>
  <si>
    <t>Berkshire Power Company, LLC., Berkshire Power, LLC</t>
  </si>
  <si>
    <t>Northeast Energy Associates, LP</t>
  </si>
  <si>
    <t>IPA Operations, Inc.</t>
  </si>
  <si>
    <t xml:space="preserve"> Operator</t>
  </si>
  <si>
    <t xml:space="preserve"> Owner</t>
  </si>
  <si>
    <t xml:space="preserve"> Month</t>
  </si>
  <si>
    <t>Distance to ACAD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</si>
</sst>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* #,##0.000_);_(* \(#,##0.0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165" fontId="0" fillId="0" borderId="0" xfId="1" applyNumberFormat="1" applyFont="1" applyFill="1"/>
    <xf numFmtId="43" fontId="0" fillId="0" borderId="0" xfId="1" applyFont="1" applyFill="1"/>
    <xf numFmtId="0" fontId="0" fillId="0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 wrapText="1"/>
    </xf>
    <xf numFmtId="164" fontId="0" fillId="2" borderId="0" xfId="0" applyNumberFormat="1" applyFill="1" applyAlignment="1">
      <alignment horizontal="center" wrapText="1"/>
    </xf>
    <xf numFmtId="165" fontId="0" fillId="2" borderId="0" xfId="1" applyNumberFormat="1" applyFont="1" applyFill="1"/>
    <xf numFmtId="43" fontId="0" fillId="2" borderId="0" xfId="1" applyFont="1" applyFill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2" fontId="0" fillId="0" borderId="0" xfId="0" applyNumberFormat="1" applyFont="1" applyFill="1" applyAlignment="1">
      <alignment horizontal="center" wrapText="1"/>
    </xf>
    <xf numFmtId="165" fontId="0" fillId="0" borderId="0" xfId="1" applyNumberFormat="1" applyFont="1" applyFill="1" applyAlignment="1">
      <alignment horizontal="center" wrapText="1"/>
    </xf>
    <xf numFmtId="43" fontId="0" fillId="0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165" fontId="0" fillId="0" borderId="0" xfId="1" applyNumberFormat="1" applyFont="1"/>
    <xf numFmtId="166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1" applyNumberFormat="1" applyFont="1" applyAlignment="1">
      <alignment horizontal="center" wrapText="1"/>
    </xf>
    <xf numFmtId="166" fontId="0" fillId="0" borderId="0" xfId="1" applyNumberFormat="1" applyFont="1" applyAlignment="1">
      <alignment horizontal="center" wrapText="1"/>
    </xf>
    <xf numFmtId="166" fontId="0" fillId="2" borderId="0" xfId="1" applyNumberFormat="1" applyFont="1" applyFill="1"/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/>
    <xf numFmtId="165" fontId="0" fillId="0" borderId="0" xfId="1" applyNumberFormat="1" applyFont="1" applyAlignment="1"/>
    <xf numFmtId="165" fontId="0" fillId="3" borderId="0" xfId="1" applyNumberFormat="1" applyFont="1" applyFill="1" applyAlignment="1">
      <alignment horizontal="center" wrapText="1"/>
    </xf>
    <xf numFmtId="165" fontId="0" fillId="3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workbookViewId="0">
      <selection activeCell="F19" sqref="F19"/>
    </sheetView>
  </sheetViews>
  <sheetFormatPr defaultRowHeight="15" x14ac:dyDescent="0.25"/>
  <cols>
    <col min="2" max="2" width="11.85546875" customWidth="1"/>
    <col min="4" max="4" width="18.5703125" customWidth="1"/>
    <col min="6" max="6" width="47.85546875" customWidth="1"/>
    <col min="8" max="8" width="67.42578125" customWidth="1"/>
    <col min="10" max="10" width="45.28515625" customWidth="1"/>
    <col min="12" max="13" width="10.140625" customWidth="1"/>
    <col min="14" max="14" width="23" customWidth="1"/>
    <col min="15" max="15" width="17.28515625" customWidth="1"/>
    <col min="17" max="17" width="11.140625" customWidth="1"/>
  </cols>
  <sheetData>
    <row r="1" spans="1:38" s="15" customFormat="1" ht="60" x14ac:dyDescent="0.25">
      <c r="A1" s="14" t="s">
        <v>56</v>
      </c>
      <c r="B1" s="14" t="s">
        <v>57</v>
      </c>
      <c r="C1" s="14" t="s">
        <v>58</v>
      </c>
      <c r="D1" s="15" t="s">
        <v>59</v>
      </c>
      <c r="E1" s="15" t="s">
        <v>60</v>
      </c>
      <c r="F1" s="15" t="s">
        <v>61</v>
      </c>
      <c r="G1" s="14" t="s">
        <v>62</v>
      </c>
      <c r="H1" s="15" t="s">
        <v>63</v>
      </c>
      <c r="I1" s="14" t="s">
        <v>64</v>
      </c>
      <c r="J1" s="15" t="s">
        <v>65</v>
      </c>
      <c r="K1" s="14" t="s">
        <v>66</v>
      </c>
      <c r="L1" s="16" t="s">
        <v>67</v>
      </c>
      <c r="M1" s="16" t="s">
        <v>68</v>
      </c>
      <c r="N1" s="15" t="s">
        <v>69</v>
      </c>
      <c r="O1" s="15" t="s">
        <v>70</v>
      </c>
      <c r="P1" s="14" t="s">
        <v>71</v>
      </c>
      <c r="Q1" s="14" t="s">
        <v>72</v>
      </c>
      <c r="R1" s="17" t="s">
        <v>73</v>
      </c>
      <c r="S1" s="17" t="s">
        <v>74</v>
      </c>
      <c r="T1" s="17" t="s">
        <v>75</v>
      </c>
      <c r="U1" s="17" t="s">
        <v>76</v>
      </c>
      <c r="V1" s="17" t="s">
        <v>77</v>
      </c>
      <c r="W1" s="17" t="s">
        <v>78</v>
      </c>
      <c r="X1" s="17" t="s">
        <v>79</v>
      </c>
      <c r="Y1" s="17" t="s">
        <v>80</v>
      </c>
      <c r="Z1" s="17" t="s">
        <v>81</v>
      </c>
      <c r="AA1" s="17" t="s">
        <v>82</v>
      </c>
      <c r="AB1" s="17" t="s">
        <v>83</v>
      </c>
      <c r="AC1" s="17" t="s">
        <v>84</v>
      </c>
      <c r="AD1" s="17" t="s">
        <v>85</v>
      </c>
      <c r="AE1" s="17" t="s">
        <v>86</v>
      </c>
      <c r="AF1" s="17" t="s">
        <v>87</v>
      </c>
      <c r="AG1" s="17" t="s">
        <v>88</v>
      </c>
      <c r="AH1" s="18" t="s">
        <v>89</v>
      </c>
      <c r="AI1" s="14" t="s">
        <v>90</v>
      </c>
    </row>
    <row r="2" spans="1:38" s="7" customFormat="1" x14ac:dyDescent="0.25">
      <c r="A2" s="1">
        <v>2014</v>
      </c>
      <c r="B2" s="1" t="s">
        <v>0</v>
      </c>
      <c r="C2" s="1">
        <v>8127611</v>
      </c>
      <c r="D2" s="2" t="s">
        <v>1</v>
      </c>
      <c r="E2" s="2"/>
      <c r="F2" s="2" t="s">
        <v>2</v>
      </c>
      <c r="G2" s="1">
        <v>562213</v>
      </c>
      <c r="H2" s="2" t="s">
        <v>3</v>
      </c>
      <c r="I2" s="1">
        <v>103</v>
      </c>
      <c r="J2" s="2" t="s">
        <v>4</v>
      </c>
      <c r="K2" s="3" t="s">
        <v>5</v>
      </c>
      <c r="L2" s="4">
        <v>41.802300000000002</v>
      </c>
      <c r="M2" s="4">
        <v>-70.787499999999994</v>
      </c>
      <c r="N2" s="2" t="s">
        <v>6</v>
      </c>
      <c r="O2" s="2" t="s">
        <v>7</v>
      </c>
      <c r="P2" s="1" t="s">
        <v>8</v>
      </c>
      <c r="Q2" s="1" t="s">
        <v>9</v>
      </c>
      <c r="R2" s="5">
        <v>1.482E-4</v>
      </c>
      <c r="S2" s="5">
        <v>388.6103</v>
      </c>
      <c r="T2" s="5">
        <v>0.12909999999999999</v>
      </c>
      <c r="U2" s="5">
        <v>0.16694389428600001</v>
      </c>
      <c r="V2" s="5">
        <v>1275.242</v>
      </c>
      <c r="W2" s="5">
        <v>14.657500000000001</v>
      </c>
      <c r="X2" s="5">
        <v>16.179151000000001</v>
      </c>
      <c r="Y2" s="5">
        <v>10.82680811</v>
      </c>
      <c r="Z2" s="5">
        <v>12.348449110000001</v>
      </c>
      <c r="AA2" s="5">
        <v>1.5216500319999999</v>
      </c>
      <c r="AB2" s="5">
        <v>9.8029541390000006</v>
      </c>
      <c r="AC2" s="5">
        <v>323.92380000000003</v>
      </c>
      <c r="AD2" s="5">
        <v>0.90552043429999995</v>
      </c>
      <c r="AE2" s="5">
        <v>15.463900000000001</v>
      </c>
      <c r="AF2" s="5">
        <v>1616.2504714342999</v>
      </c>
      <c r="AG2" s="5">
        <v>300.95421110295922</v>
      </c>
      <c r="AH2" s="6">
        <v>5.3704198572631556</v>
      </c>
      <c r="AI2" s="1" t="s">
        <v>10</v>
      </c>
      <c r="AJ2" s="2"/>
      <c r="AK2"/>
      <c r="AL2" s="2"/>
    </row>
    <row r="3" spans="1:38" s="7" customFormat="1" x14ac:dyDescent="0.25">
      <c r="A3" s="1">
        <v>2014</v>
      </c>
      <c r="B3" s="1" t="s">
        <v>0</v>
      </c>
      <c r="C3" s="1">
        <v>7869811</v>
      </c>
      <c r="D3" s="2" t="s">
        <v>11</v>
      </c>
      <c r="E3" s="2"/>
      <c r="F3" s="2" t="s">
        <v>12</v>
      </c>
      <c r="G3" s="1">
        <v>562213</v>
      </c>
      <c r="H3" s="2" t="s">
        <v>3</v>
      </c>
      <c r="I3" s="1">
        <v>103</v>
      </c>
      <c r="J3" s="2" t="s">
        <v>4</v>
      </c>
      <c r="K3" s="3" t="s">
        <v>5</v>
      </c>
      <c r="L3" s="4">
        <v>42.220700000000001</v>
      </c>
      <c r="M3" s="4">
        <v>-71.767300000000006</v>
      </c>
      <c r="N3" s="2" t="s">
        <v>13</v>
      </c>
      <c r="O3" s="2" t="s">
        <v>14</v>
      </c>
      <c r="P3" s="1" t="s">
        <v>8</v>
      </c>
      <c r="Q3" s="1" t="s">
        <v>15</v>
      </c>
      <c r="R3" s="5">
        <v>3.2759200000000002</v>
      </c>
      <c r="S3" s="5">
        <v>39.561100000000003</v>
      </c>
      <c r="T3" s="5">
        <v>1.0264</v>
      </c>
      <c r="U3" s="5">
        <v>9.5929010640000006E-2</v>
      </c>
      <c r="V3" s="5">
        <v>935.91319999999996</v>
      </c>
      <c r="W3" s="5">
        <v>17.3003</v>
      </c>
      <c r="X3" s="5">
        <v>17.727655380000002</v>
      </c>
      <c r="Y3" s="5">
        <v>14.8610176</v>
      </c>
      <c r="Z3" s="5">
        <v>15.28837298</v>
      </c>
      <c r="AA3" s="5">
        <v>0.42735938439999999</v>
      </c>
      <c r="AB3" s="5">
        <v>12.486544092700001</v>
      </c>
      <c r="AC3" s="5">
        <v>301.88499999999999</v>
      </c>
      <c r="AD3" s="5">
        <v>1.3709301659599999</v>
      </c>
      <c r="AE3" s="5">
        <v>4.8658000000000001</v>
      </c>
      <c r="AF3" s="5">
        <v>1256.89678554596</v>
      </c>
      <c r="AG3" s="5">
        <v>321.74696559247246</v>
      </c>
      <c r="AH3" s="6">
        <v>3.9064759576876837</v>
      </c>
      <c r="AI3" s="1" t="s">
        <v>10</v>
      </c>
      <c r="AJ3" s="2"/>
      <c r="AL3" s="2"/>
    </row>
    <row r="4" spans="1:38" s="7" customFormat="1" x14ac:dyDescent="0.25">
      <c r="A4" s="1">
        <v>2014</v>
      </c>
      <c r="B4" s="1" t="s">
        <v>0</v>
      </c>
      <c r="C4" s="1">
        <v>7947211</v>
      </c>
      <c r="D4" s="2" t="s">
        <v>16</v>
      </c>
      <c r="E4" s="2"/>
      <c r="F4" s="2" t="s">
        <v>17</v>
      </c>
      <c r="G4" s="1">
        <v>562213</v>
      </c>
      <c r="H4" s="2" t="s">
        <v>3</v>
      </c>
      <c r="I4" s="1">
        <v>103</v>
      </c>
      <c r="J4" s="2" t="s">
        <v>4</v>
      </c>
      <c r="K4" s="3" t="s">
        <v>5</v>
      </c>
      <c r="L4" s="4">
        <v>42.726300000000002</v>
      </c>
      <c r="M4" s="4">
        <v>-71.121700000000004</v>
      </c>
      <c r="N4" s="2" t="s">
        <v>18</v>
      </c>
      <c r="O4" s="2" t="s">
        <v>19</v>
      </c>
      <c r="P4" s="1" t="s">
        <v>8</v>
      </c>
      <c r="Q4" s="1" t="s">
        <v>20</v>
      </c>
      <c r="R4" s="5">
        <v>1.6375200000000001</v>
      </c>
      <c r="S4" s="5">
        <v>22.327400000000001</v>
      </c>
      <c r="T4" s="5">
        <v>2.1147999999999998</v>
      </c>
      <c r="U4" s="5">
        <v>4.0525596724000003E-2</v>
      </c>
      <c r="V4" s="5">
        <v>818.31169999999997</v>
      </c>
      <c r="W4" s="5">
        <v>5.6561000000000003</v>
      </c>
      <c r="X4" s="5">
        <v>5.8750660100000003</v>
      </c>
      <c r="Y4" s="5">
        <v>4.9349159189999998</v>
      </c>
      <c r="Z4" s="5">
        <v>5.1538819289999998</v>
      </c>
      <c r="AA4" s="5">
        <v>0.21896721290000001</v>
      </c>
      <c r="AB4" s="5">
        <v>4.2128258561000003</v>
      </c>
      <c r="AC4" s="5">
        <v>40.769100000000002</v>
      </c>
      <c r="AD4" s="5">
        <v>0.43900091056000001</v>
      </c>
      <c r="AE4" s="5">
        <v>4.6108000000000002</v>
      </c>
      <c r="AF4" s="5">
        <v>865.39486692055993</v>
      </c>
      <c r="AG4" s="5">
        <v>245.41420267389748</v>
      </c>
      <c r="AH4" s="6">
        <v>3.5262623657950352</v>
      </c>
      <c r="AI4" s="1" t="s">
        <v>10</v>
      </c>
      <c r="AJ4" s="2"/>
      <c r="AL4" s="2"/>
    </row>
    <row r="5" spans="1:38" s="7" customFormat="1" x14ac:dyDescent="0.25">
      <c r="A5" s="1">
        <v>2014</v>
      </c>
      <c r="B5" s="1" t="s">
        <v>0</v>
      </c>
      <c r="C5" s="1">
        <v>8167211</v>
      </c>
      <c r="D5" s="2" t="s">
        <v>16</v>
      </c>
      <c r="E5" s="2"/>
      <c r="F5" s="2" t="s">
        <v>21</v>
      </c>
      <c r="G5" s="1">
        <v>562213</v>
      </c>
      <c r="H5" s="2" t="s">
        <v>3</v>
      </c>
      <c r="I5" s="1">
        <v>103</v>
      </c>
      <c r="J5" s="2" t="s">
        <v>4</v>
      </c>
      <c r="K5" s="3" t="s">
        <v>5</v>
      </c>
      <c r="L5" s="4">
        <v>42.447499999999998</v>
      </c>
      <c r="M5" s="4">
        <v>-70.980199999999996</v>
      </c>
      <c r="N5" s="2" t="s">
        <v>22</v>
      </c>
      <c r="O5" s="2" t="s">
        <v>23</v>
      </c>
      <c r="P5" s="1" t="s">
        <v>8</v>
      </c>
      <c r="Q5" s="1" t="s">
        <v>24</v>
      </c>
      <c r="R5" s="5">
        <v>3.2821600000000002</v>
      </c>
      <c r="S5" s="5">
        <v>73.548000000000002</v>
      </c>
      <c r="T5" s="5">
        <v>3.2454999999999998</v>
      </c>
      <c r="U5" s="5">
        <v>6.2088951886999998E-2</v>
      </c>
      <c r="V5" s="5">
        <v>643.68859999999995</v>
      </c>
      <c r="W5" s="5">
        <v>4.1348000000000003</v>
      </c>
      <c r="X5" s="5">
        <v>4.5585381600000003</v>
      </c>
      <c r="Y5" s="5">
        <v>3.9696000410000001</v>
      </c>
      <c r="Z5" s="5">
        <v>4.3933381010000003</v>
      </c>
      <c r="AA5" s="5">
        <v>0.4237411398</v>
      </c>
      <c r="AB5" s="5">
        <v>3.5975547427999999</v>
      </c>
      <c r="AC5" s="5">
        <v>60.515799999999999</v>
      </c>
      <c r="AD5" s="5">
        <v>0.29769849637000001</v>
      </c>
      <c r="AE5" s="5">
        <v>4.4680999999999997</v>
      </c>
      <c r="AF5" s="5">
        <v>709.06063665636998</v>
      </c>
      <c r="AG5" s="5">
        <v>256.48786681393307</v>
      </c>
      <c r="AH5" s="6">
        <v>2.7644997225960477</v>
      </c>
      <c r="AI5" s="1" t="s">
        <v>10</v>
      </c>
      <c r="AJ5" s="2"/>
      <c r="AL5" s="2"/>
    </row>
    <row r="6" spans="1:38" s="7" customFormat="1" x14ac:dyDescent="0.25">
      <c r="A6" s="1">
        <v>2017</v>
      </c>
      <c r="B6" s="1" t="s">
        <v>25</v>
      </c>
      <c r="C6" s="1">
        <v>7240911</v>
      </c>
      <c r="D6" s="2" t="s">
        <v>26</v>
      </c>
      <c r="E6" s="2"/>
      <c r="F6" s="2" t="s">
        <v>27</v>
      </c>
      <c r="G6" s="1">
        <v>221112</v>
      </c>
      <c r="H6" s="2" t="s">
        <v>28</v>
      </c>
      <c r="I6" s="1">
        <v>125</v>
      </c>
      <c r="J6" s="2" t="s">
        <v>29</v>
      </c>
      <c r="K6" s="3"/>
      <c r="L6" s="4">
        <v>42.3917</v>
      </c>
      <c r="M6" s="4">
        <v>-71.066699999999997</v>
      </c>
      <c r="N6" s="2"/>
      <c r="O6" s="2"/>
      <c r="P6" s="1" t="s">
        <v>8</v>
      </c>
      <c r="Q6" s="1"/>
      <c r="R6" s="5"/>
      <c r="S6" s="5"/>
      <c r="T6" s="5"/>
      <c r="U6" s="5"/>
      <c r="V6" s="5">
        <v>310.02</v>
      </c>
      <c r="W6" s="5"/>
      <c r="X6" s="5"/>
      <c r="Y6" s="5"/>
      <c r="Z6" s="5"/>
      <c r="AA6" s="5"/>
      <c r="AB6" s="5"/>
      <c r="AC6" s="5">
        <v>396.43</v>
      </c>
      <c r="AD6" s="5"/>
      <c r="AE6" s="5"/>
      <c r="AF6" s="5">
        <v>706.45</v>
      </c>
      <c r="AG6" s="5">
        <v>265.90942202758941</v>
      </c>
      <c r="AH6" s="6">
        <v>2.6567317344877774</v>
      </c>
      <c r="AI6" s="1" t="s">
        <v>10</v>
      </c>
      <c r="AJ6" s="2"/>
      <c r="AL6" s="2"/>
    </row>
    <row r="7" spans="1:38" s="7" customFormat="1" x14ac:dyDescent="0.25">
      <c r="A7" s="1">
        <v>2014</v>
      </c>
      <c r="B7" s="1" t="s">
        <v>0</v>
      </c>
      <c r="C7" s="1">
        <v>7236411</v>
      </c>
      <c r="D7" s="2" t="s">
        <v>30</v>
      </c>
      <c r="E7" s="2"/>
      <c r="F7" s="2" t="s">
        <v>31</v>
      </c>
      <c r="G7" s="1">
        <v>326113</v>
      </c>
      <c r="H7" s="2" t="s">
        <v>32</v>
      </c>
      <c r="I7" s="1">
        <v>173</v>
      </c>
      <c r="J7" s="2" t="s">
        <v>33</v>
      </c>
      <c r="K7" s="3" t="s">
        <v>5</v>
      </c>
      <c r="L7" s="4">
        <v>42.156778000000003</v>
      </c>
      <c r="M7" s="4">
        <v>-72.527690000000007</v>
      </c>
      <c r="N7" s="2" t="s">
        <v>34</v>
      </c>
      <c r="O7" s="2" t="s">
        <v>35</v>
      </c>
      <c r="P7" s="1" t="s">
        <v>8</v>
      </c>
      <c r="Q7" s="1" t="s">
        <v>36</v>
      </c>
      <c r="R7" s="5">
        <v>0.75475619999999999</v>
      </c>
      <c r="S7" s="5">
        <v>147.06960000000001</v>
      </c>
      <c r="T7" s="5">
        <v>0.71440000000000003</v>
      </c>
      <c r="U7" s="5">
        <v>6.5614601497000005E-2</v>
      </c>
      <c r="V7" s="5">
        <v>286.24439999999998</v>
      </c>
      <c r="W7" s="5">
        <v>26.023099999999999</v>
      </c>
      <c r="X7" s="5">
        <v>27.786173296000001</v>
      </c>
      <c r="Y7" s="5">
        <v>13.445364213</v>
      </c>
      <c r="Z7" s="5">
        <v>15.208416389</v>
      </c>
      <c r="AA7" s="5">
        <v>1.7630522630300001</v>
      </c>
      <c r="AB7" s="5">
        <v>11.407054769869999</v>
      </c>
      <c r="AC7" s="5">
        <v>668.32180000000005</v>
      </c>
      <c r="AD7" s="5">
        <v>1.529456775946</v>
      </c>
      <c r="AE7" s="5">
        <v>117.501</v>
      </c>
      <c r="AF7" s="5">
        <v>983.88183007194596</v>
      </c>
      <c r="AG7" s="5">
        <v>376.14539976267366</v>
      </c>
      <c r="AH7" s="6">
        <v>2.6156955015074472</v>
      </c>
      <c r="AI7" s="1" t="s">
        <v>10</v>
      </c>
      <c r="AJ7" s="2"/>
      <c r="AL7" s="2"/>
    </row>
    <row r="8" spans="1:38" s="7" customFormat="1" x14ac:dyDescent="0.25">
      <c r="A8" s="1">
        <v>2014</v>
      </c>
      <c r="B8" s="1" t="s">
        <v>0</v>
      </c>
      <c r="C8" s="1">
        <v>6622811</v>
      </c>
      <c r="D8" s="2" t="s">
        <v>37</v>
      </c>
      <c r="E8" s="2"/>
      <c r="F8" s="2" t="s">
        <v>38</v>
      </c>
      <c r="G8" s="1">
        <v>221118</v>
      </c>
      <c r="H8" s="2" t="s">
        <v>39</v>
      </c>
      <c r="I8" s="1"/>
      <c r="J8" s="2"/>
      <c r="K8" s="3" t="s">
        <v>5</v>
      </c>
      <c r="L8" s="4">
        <v>41.922989999999999</v>
      </c>
      <c r="M8" s="4">
        <v>-71.086477000000002</v>
      </c>
      <c r="N8" s="2" t="s">
        <v>40</v>
      </c>
      <c r="O8" s="2" t="s">
        <v>41</v>
      </c>
      <c r="P8" s="1" t="s">
        <v>8</v>
      </c>
      <c r="Q8" s="1" t="s">
        <v>42</v>
      </c>
      <c r="R8" s="5"/>
      <c r="S8" s="5">
        <v>94.846500000000006</v>
      </c>
      <c r="T8" s="5">
        <v>0.75390000000000001</v>
      </c>
      <c r="U8" s="5">
        <v>9.3431745447999995E-2</v>
      </c>
      <c r="V8" s="5">
        <v>669.25480000000005</v>
      </c>
      <c r="W8" s="5">
        <v>2.4182000000000001</v>
      </c>
      <c r="X8" s="5">
        <v>4.4493371169999998</v>
      </c>
      <c r="Y8" s="5">
        <v>2.4182000000000001</v>
      </c>
      <c r="Z8" s="5">
        <v>4.4493371169999998</v>
      </c>
      <c r="AA8" s="5">
        <v>2.0311351168999998</v>
      </c>
      <c r="AB8" s="5">
        <v>1.1656799586</v>
      </c>
      <c r="AC8" s="5">
        <v>0.20910000000000001</v>
      </c>
      <c r="AD8" s="5">
        <v>0.38262583459499999</v>
      </c>
      <c r="AE8" s="5">
        <v>27.413499999999999</v>
      </c>
      <c r="AF8" s="5">
        <v>674.29586295159515</v>
      </c>
      <c r="AG8" s="5">
        <v>305.17486348889474</v>
      </c>
      <c r="AH8" s="6">
        <v>2.2095393285106937</v>
      </c>
      <c r="AI8" s="1" t="s">
        <v>10</v>
      </c>
      <c r="AJ8" s="2"/>
    </row>
    <row r="9" spans="1:38" s="7" customFormat="1" x14ac:dyDescent="0.25">
      <c r="A9" s="1">
        <v>2014</v>
      </c>
      <c r="B9" s="1" t="s">
        <v>0</v>
      </c>
      <c r="C9" s="1">
        <v>7259211</v>
      </c>
      <c r="D9" s="2" t="s">
        <v>11</v>
      </c>
      <c r="E9" s="2"/>
      <c r="F9" s="2" t="s">
        <v>43</v>
      </c>
      <c r="G9" s="1">
        <v>327213</v>
      </c>
      <c r="H9" s="2" t="s">
        <v>44</v>
      </c>
      <c r="I9" s="1">
        <v>168</v>
      </c>
      <c r="J9" s="2" t="s">
        <v>45</v>
      </c>
      <c r="K9" s="3" t="s">
        <v>5</v>
      </c>
      <c r="L9" s="4">
        <v>42.127451000000001</v>
      </c>
      <c r="M9" s="4">
        <v>-71.513598999999999</v>
      </c>
      <c r="N9" s="2" t="s">
        <v>46</v>
      </c>
      <c r="O9" s="2" t="s">
        <v>47</v>
      </c>
      <c r="P9" s="1" t="s">
        <v>8</v>
      </c>
      <c r="Q9" s="1" t="s">
        <v>48</v>
      </c>
      <c r="R9" s="5">
        <v>6.2000000000000003E-5</v>
      </c>
      <c r="S9" s="5">
        <v>6.31</v>
      </c>
      <c r="T9" s="5">
        <v>5.2400000000000002E-2</v>
      </c>
      <c r="U9" s="5">
        <v>1.7951409564000001E-2</v>
      </c>
      <c r="V9" s="5">
        <v>207.375</v>
      </c>
      <c r="W9" s="5">
        <v>23.553699999999999</v>
      </c>
      <c r="X9" s="5">
        <v>30.620930097999999</v>
      </c>
      <c r="Y9" s="5">
        <v>19.552700000000002</v>
      </c>
      <c r="Z9" s="5">
        <v>26.619930098000001</v>
      </c>
      <c r="AA9" s="5">
        <v>7.0673070980299997</v>
      </c>
      <c r="AB9" s="5">
        <v>13.218814137000001</v>
      </c>
      <c r="AC9" s="5">
        <v>132.43719999999999</v>
      </c>
      <c r="AD9" s="5">
        <v>12.732623709509999</v>
      </c>
      <c r="AE9" s="5">
        <v>1.9191</v>
      </c>
      <c r="AF9" s="5">
        <v>383.16575380750999</v>
      </c>
      <c r="AG9" s="5">
        <v>312.8305381605947</v>
      </c>
      <c r="AH9" s="6">
        <v>1.2248348772484865</v>
      </c>
      <c r="AI9" s="1" t="s">
        <v>10</v>
      </c>
      <c r="AJ9" s="2"/>
      <c r="AL9" s="2"/>
    </row>
    <row r="10" spans="1:38" s="7" customFormat="1" x14ac:dyDescent="0.25">
      <c r="A10" s="1">
        <v>2014</v>
      </c>
      <c r="B10" s="1" t="s">
        <v>0</v>
      </c>
      <c r="C10" s="1">
        <v>7887011</v>
      </c>
      <c r="D10" s="2" t="s">
        <v>49</v>
      </c>
      <c r="E10" s="2"/>
      <c r="F10" s="2" t="s">
        <v>50</v>
      </c>
      <c r="G10" s="1">
        <v>221112</v>
      </c>
      <c r="H10" s="2" t="s">
        <v>28</v>
      </c>
      <c r="I10" s="1">
        <v>125</v>
      </c>
      <c r="J10" s="2" t="s">
        <v>29</v>
      </c>
      <c r="K10" s="3" t="s">
        <v>5</v>
      </c>
      <c r="L10" s="4">
        <v>42.336872999999997</v>
      </c>
      <c r="M10" s="4">
        <v>-71.108310000000003</v>
      </c>
      <c r="N10" s="2" t="s">
        <v>51</v>
      </c>
      <c r="O10" s="2" t="s">
        <v>52</v>
      </c>
      <c r="P10" s="1" t="s">
        <v>8</v>
      </c>
      <c r="Q10" s="1" t="s">
        <v>53</v>
      </c>
      <c r="R10" s="5"/>
      <c r="S10" s="5">
        <v>21.441500000000001</v>
      </c>
      <c r="T10" s="5">
        <v>5.2385000000000002</v>
      </c>
      <c r="U10" s="5">
        <v>0.36087001635999999</v>
      </c>
      <c r="V10" s="5">
        <v>258.09690000000001</v>
      </c>
      <c r="W10" s="5">
        <v>17.633700000000001</v>
      </c>
      <c r="X10" s="5">
        <v>27.423280810000001</v>
      </c>
      <c r="Y10" s="5">
        <v>17.633700000000001</v>
      </c>
      <c r="Z10" s="5">
        <v>27.423280810000001</v>
      </c>
      <c r="AA10" s="5">
        <v>9.7895802831999994</v>
      </c>
      <c r="AB10" s="5">
        <v>11.7276033884</v>
      </c>
      <c r="AC10" s="5">
        <v>35.536000000000001</v>
      </c>
      <c r="AD10" s="5">
        <v>3.8635544802799999</v>
      </c>
      <c r="AE10" s="5">
        <v>14.760899999999999</v>
      </c>
      <c r="AF10" s="5">
        <v>324.91973529028002</v>
      </c>
      <c r="AG10" s="5">
        <v>272.59360009264242</v>
      </c>
      <c r="AH10" s="6">
        <v>1.1919565799778655</v>
      </c>
      <c r="AI10" s="1" t="s">
        <v>10</v>
      </c>
      <c r="AJ10" s="2"/>
      <c r="AL10" s="2"/>
    </row>
    <row r="11" spans="1:38" s="7" customFormat="1" x14ac:dyDescent="0.25">
      <c r="A11" s="8">
        <v>2017</v>
      </c>
      <c r="B11" s="8" t="s">
        <v>25</v>
      </c>
      <c r="C11" s="8">
        <v>5736011</v>
      </c>
      <c r="D11" s="9" t="s">
        <v>54</v>
      </c>
      <c r="E11" s="9"/>
      <c r="F11" s="9" t="s">
        <v>55</v>
      </c>
      <c r="G11" s="8">
        <v>221112</v>
      </c>
      <c r="H11" s="9" t="s">
        <v>28</v>
      </c>
      <c r="I11" s="8">
        <v>125</v>
      </c>
      <c r="J11" s="9" t="s">
        <v>29</v>
      </c>
      <c r="K11" s="10"/>
      <c r="L11" s="11">
        <v>42.092500000000001</v>
      </c>
      <c r="M11" s="11">
        <v>-71.4833</v>
      </c>
      <c r="N11" s="9"/>
      <c r="O11" s="9"/>
      <c r="P11" s="8" t="s">
        <v>8</v>
      </c>
      <c r="Q11" s="8"/>
      <c r="R11" s="12"/>
      <c r="S11" s="12"/>
      <c r="T11" s="12"/>
      <c r="U11" s="12"/>
      <c r="V11" s="12">
        <v>258.73500000000001</v>
      </c>
      <c r="W11" s="12"/>
      <c r="X11" s="12"/>
      <c r="Y11" s="12"/>
      <c r="Z11" s="12"/>
      <c r="AA11" s="12"/>
      <c r="AB11" s="12"/>
      <c r="AC11" s="12">
        <v>1.9670000000000001</v>
      </c>
      <c r="AD11" s="12"/>
      <c r="AE11" s="12"/>
      <c r="AF11" s="12">
        <v>260.702</v>
      </c>
      <c r="AG11" s="12">
        <v>313.68785238290354</v>
      </c>
      <c r="AH11" s="13">
        <v>0.83108733098715504</v>
      </c>
      <c r="AI11" s="8" t="s">
        <v>10</v>
      </c>
      <c r="AJ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"/>
  <sheetViews>
    <sheetView tabSelected="1" zoomScale="80" zoomScaleNormal="80" workbookViewId="0">
      <pane xSplit="6" ySplit="1" topLeftCell="AA2" activePane="bottomRight" state="frozen"/>
      <selection pane="topRight" activeCell="G1" sqref="G1"/>
      <selection pane="bottomLeft" activeCell="A2" sqref="A2"/>
      <selection pane="bottomRight" activeCell="AL1" sqref="AL1"/>
    </sheetView>
  </sheetViews>
  <sheetFormatPr defaultRowHeight="15" x14ac:dyDescent="0.25"/>
  <cols>
    <col min="2" max="2" width="11.85546875" customWidth="1"/>
    <col min="4" max="4" width="18.5703125" customWidth="1"/>
    <col min="6" max="6" width="47.85546875" customWidth="1"/>
    <col min="7" max="7" width="9.140625" customWidth="1"/>
    <col min="8" max="8" width="67.42578125" customWidth="1"/>
    <col min="9" max="9" width="9.140625" customWidth="1"/>
    <col min="10" max="10" width="45.28515625" customWidth="1"/>
    <col min="11" max="11" width="9.140625" customWidth="1"/>
    <col min="12" max="13" width="10.140625" customWidth="1"/>
    <col min="14" max="14" width="23" customWidth="1"/>
    <col min="15" max="15" width="17.28515625" customWidth="1"/>
    <col min="16" max="16" width="9.140625" customWidth="1"/>
    <col min="17" max="17" width="11.140625" customWidth="1"/>
    <col min="18" max="21" width="9.140625" customWidth="1"/>
    <col min="23" max="28" width="9.140625" customWidth="1"/>
  </cols>
  <sheetData>
    <row r="1" spans="1:40" s="15" customFormat="1" ht="45" x14ac:dyDescent="0.25">
      <c r="A1" s="14" t="s">
        <v>56</v>
      </c>
      <c r="B1" s="14" t="s">
        <v>57</v>
      </c>
      <c r="C1" s="14" t="s">
        <v>58</v>
      </c>
      <c r="D1" s="15" t="s">
        <v>59</v>
      </c>
      <c r="E1" s="15" t="s">
        <v>60</v>
      </c>
      <c r="F1" s="15" t="s">
        <v>61</v>
      </c>
      <c r="G1" s="14" t="s">
        <v>62</v>
      </c>
      <c r="H1" s="15" t="s">
        <v>63</v>
      </c>
      <c r="I1" s="14" t="s">
        <v>64</v>
      </c>
      <c r="J1" s="15" t="s">
        <v>65</v>
      </c>
      <c r="K1" s="14" t="s">
        <v>66</v>
      </c>
      <c r="L1" s="16" t="s">
        <v>67</v>
      </c>
      <c r="M1" s="16" t="s">
        <v>68</v>
      </c>
      <c r="N1" s="15" t="s">
        <v>69</v>
      </c>
      <c r="O1" s="15" t="s">
        <v>70</v>
      </c>
      <c r="P1" s="14" t="s">
        <v>71</v>
      </c>
      <c r="Q1" s="14" t="s">
        <v>72</v>
      </c>
      <c r="R1" s="17" t="s">
        <v>73</v>
      </c>
      <c r="S1" s="17" t="s">
        <v>74</v>
      </c>
      <c r="T1" s="17" t="s">
        <v>75</v>
      </c>
      <c r="U1" s="17" t="s">
        <v>76</v>
      </c>
      <c r="V1" s="17" t="s">
        <v>77</v>
      </c>
      <c r="W1" s="17" t="s">
        <v>78</v>
      </c>
      <c r="X1" s="17" t="s">
        <v>79</v>
      </c>
      <c r="Y1" s="17" t="s">
        <v>80</v>
      </c>
      <c r="Z1" s="17" t="s">
        <v>81</v>
      </c>
      <c r="AA1" s="17" t="s">
        <v>82</v>
      </c>
      <c r="AB1" s="17" t="s">
        <v>83</v>
      </c>
      <c r="AC1" s="17" t="s">
        <v>84</v>
      </c>
      <c r="AD1" s="17" t="s">
        <v>85</v>
      </c>
      <c r="AE1" s="17" t="s">
        <v>86</v>
      </c>
      <c r="AF1" s="17"/>
      <c r="AG1" s="31"/>
      <c r="AH1" s="17" t="s">
        <v>87</v>
      </c>
      <c r="AI1" s="17" t="s">
        <v>232</v>
      </c>
      <c r="AJ1" s="18" t="s">
        <v>89</v>
      </c>
      <c r="AK1" s="14" t="s">
        <v>90</v>
      </c>
    </row>
    <row r="2" spans="1:40" s="7" customFormat="1" x14ac:dyDescent="0.25">
      <c r="A2" s="1">
        <v>2014</v>
      </c>
      <c r="B2" s="1" t="s">
        <v>0</v>
      </c>
      <c r="C2" s="1">
        <v>7887011</v>
      </c>
      <c r="D2" s="2" t="s">
        <v>49</v>
      </c>
      <c r="E2" s="2"/>
      <c r="F2" s="2" t="s">
        <v>50</v>
      </c>
      <c r="G2" s="1">
        <v>221112</v>
      </c>
      <c r="H2" s="2" t="s">
        <v>28</v>
      </c>
      <c r="I2" s="1">
        <v>125</v>
      </c>
      <c r="J2" s="2" t="s">
        <v>29</v>
      </c>
      <c r="K2" s="3" t="s">
        <v>5</v>
      </c>
      <c r="L2" s="4">
        <v>42.336872999999997</v>
      </c>
      <c r="M2" s="4">
        <v>-71.108310000000003</v>
      </c>
      <c r="N2" s="2" t="s">
        <v>51</v>
      </c>
      <c r="O2" s="2" t="s">
        <v>52</v>
      </c>
      <c r="P2" s="1" t="s">
        <v>8</v>
      </c>
      <c r="Q2" s="1" t="s">
        <v>53</v>
      </c>
      <c r="R2" s="5"/>
      <c r="S2" s="5">
        <v>21.441500000000001</v>
      </c>
      <c r="T2" s="5">
        <v>5.2385000000000002</v>
      </c>
      <c r="U2" s="5">
        <v>0.36087001635999999</v>
      </c>
      <c r="V2" s="5">
        <v>258.09690000000001</v>
      </c>
      <c r="W2" s="5">
        <v>17.633700000000001</v>
      </c>
      <c r="X2" s="5">
        <v>27.423280810000001</v>
      </c>
      <c r="Y2" s="5">
        <v>17.633700000000001</v>
      </c>
      <c r="Z2" s="5">
        <v>27.423280810000001</v>
      </c>
      <c r="AA2" s="5">
        <v>9.7895802831999994</v>
      </c>
      <c r="AB2" s="5">
        <v>11.7276033884</v>
      </c>
      <c r="AC2" s="5">
        <v>35.536000000000001</v>
      </c>
      <c r="AD2" s="5">
        <v>3.8635544802799999</v>
      </c>
      <c r="AE2" s="5">
        <v>14.760899999999999</v>
      </c>
      <c r="AF2" s="5">
        <f>SUM(AD2,AC2,Z2,X2,V2,T2)</f>
        <v>357.58151610028</v>
      </c>
      <c r="AG2" s="32">
        <f>SUM(S2:AE2)</f>
        <v>450.92936978823991</v>
      </c>
      <c r="AH2" s="5">
        <v>324.91973529028002</v>
      </c>
      <c r="AI2" s="5">
        <v>272.59360009264242</v>
      </c>
      <c r="AJ2" s="6">
        <v>1.1919565799778655</v>
      </c>
      <c r="AK2" s="1" t="s">
        <v>10</v>
      </c>
      <c r="AL2" s="2"/>
      <c r="AM2"/>
      <c r="AN2" s="2"/>
    </row>
    <row r="3" spans="1:40" s="7" customFormat="1" x14ac:dyDescent="0.25">
      <c r="A3" s="1">
        <v>2017</v>
      </c>
      <c r="B3" s="1" t="s">
        <v>25</v>
      </c>
      <c r="C3" s="1">
        <v>7240911</v>
      </c>
      <c r="D3" s="2" t="s">
        <v>26</v>
      </c>
      <c r="E3" s="2"/>
      <c r="F3" s="2" t="s">
        <v>27</v>
      </c>
      <c r="G3" s="1">
        <v>221112</v>
      </c>
      <c r="H3" s="2" t="s">
        <v>28</v>
      </c>
      <c r="I3" s="1">
        <v>125</v>
      </c>
      <c r="J3" s="2" t="s">
        <v>29</v>
      </c>
      <c r="K3" s="3"/>
      <c r="L3" s="4">
        <v>42.3917</v>
      </c>
      <c r="M3" s="4">
        <v>-71.066699999999997</v>
      </c>
      <c r="N3" s="2"/>
      <c r="O3" s="2"/>
      <c r="P3" s="1" t="s">
        <v>8</v>
      </c>
      <c r="Q3" s="1"/>
      <c r="R3" s="5"/>
      <c r="S3" s="5"/>
      <c r="T3" s="5"/>
      <c r="U3" s="5"/>
      <c r="V3" s="5">
        <v>310.02</v>
      </c>
      <c r="W3" s="5"/>
      <c r="X3" s="5"/>
      <c r="Y3" s="5"/>
      <c r="Z3" s="5"/>
      <c r="AA3" s="5"/>
      <c r="AB3" s="5"/>
      <c r="AC3" s="5">
        <v>396.43</v>
      </c>
      <c r="AD3" s="5"/>
      <c r="AE3" s="5"/>
      <c r="AF3" s="5">
        <f t="shared" ref="AF3:AF8" si="0">SUM(AD3,AC3,Z3,X3,V3,T3)</f>
        <v>706.45</v>
      </c>
      <c r="AG3" s="32">
        <f t="shared" ref="AG3:AG8" si="1">SUM(S3:AE3)</f>
        <v>706.45</v>
      </c>
      <c r="AH3" s="5">
        <v>706.45</v>
      </c>
      <c r="AI3" s="5">
        <v>265.90942202758941</v>
      </c>
      <c r="AJ3" s="6">
        <v>2.6567317344877774</v>
      </c>
      <c r="AK3" s="1" t="s">
        <v>10</v>
      </c>
      <c r="AL3" s="2"/>
      <c r="AN3" s="2"/>
    </row>
    <row r="4" spans="1:40" s="7" customFormat="1" x14ac:dyDescent="0.25">
      <c r="A4" s="1">
        <v>2017</v>
      </c>
      <c r="B4" s="1" t="s">
        <v>25</v>
      </c>
      <c r="C4" s="1">
        <v>5736011</v>
      </c>
      <c r="D4" s="2" t="s">
        <v>54</v>
      </c>
      <c r="E4" s="2"/>
      <c r="F4" s="2" t="s">
        <v>206</v>
      </c>
      <c r="G4" s="1">
        <v>221112</v>
      </c>
      <c r="H4" s="2" t="s">
        <v>28</v>
      </c>
      <c r="I4" s="1">
        <v>125</v>
      </c>
      <c r="J4" s="2" t="s">
        <v>29</v>
      </c>
      <c r="K4" s="3"/>
      <c r="L4" s="4">
        <v>42.092500000000001</v>
      </c>
      <c r="M4" s="4">
        <v>-71.4833</v>
      </c>
      <c r="N4" s="2"/>
      <c r="O4" s="2"/>
      <c r="P4" s="1" t="s">
        <v>8</v>
      </c>
      <c r="Q4" s="1"/>
      <c r="R4" s="5"/>
      <c r="S4" s="5"/>
      <c r="T4" s="5"/>
      <c r="U4" s="5"/>
      <c r="V4" s="5">
        <v>258.73500000000001</v>
      </c>
      <c r="W4" s="5"/>
      <c r="X4" s="5"/>
      <c r="Y4" s="5"/>
      <c r="Z4" s="5"/>
      <c r="AA4" s="5"/>
      <c r="AB4" s="5"/>
      <c r="AC4" s="5">
        <v>1.9670000000000001</v>
      </c>
      <c r="AD4" s="5"/>
      <c r="AE4" s="5"/>
      <c r="AF4" s="5">
        <f t="shared" si="0"/>
        <v>260.702</v>
      </c>
      <c r="AG4" s="32">
        <f t="shared" si="1"/>
        <v>260.702</v>
      </c>
      <c r="AH4" s="5">
        <v>260.702</v>
      </c>
      <c r="AI4" s="5">
        <v>313.68785238290354</v>
      </c>
      <c r="AJ4" s="6">
        <v>0.83108733098715504</v>
      </c>
      <c r="AK4" s="1" t="s">
        <v>10</v>
      </c>
      <c r="AL4" s="2"/>
      <c r="AN4" s="2"/>
    </row>
    <row r="5" spans="1:40" s="7" customFormat="1" x14ac:dyDescent="0.25">
      <c r="A5" s="1">
        <v>2014</v>
      </c>
      <c r="B5" s="1" t="s">
        <v>0</v>
      </c>
      <c r="C5" s="1">
        <v>8127611</v>
      </c>
      <c r="D5" s="2" t="s">
        <v>1</v>
      </c>
      <c r="E5" s="2"/>
      <c r="F5" s="2" t="s">
        <v>2</v>
      </c>
      <c r="G5" s="1">
        <v>562213</v>
      </c>
      <c r="H5" s="2" t="s">
        <v>3</v>
      </c>
      <c r="I5" s="1">
        <v>103</v>
      </c>
      <c r="J5" s="2" t="s">
        <v>4</v>
      </c>
      <c r="K5" s="3" t="s">
        <v>5</v>
      </c>
      <c r="L5" s="4">
        <v>41.802300000000002</v>
      </c>
      <c r="M5" s="4">
        <v>-70.787499999999994</v>
      </c>
      <c r="N5" s="2" t="s">
        <v>6</v>
      </c>
      <c r="O5" s="2" t="s">
        <v>7</v>
      </c>
      <c r="P5" s="1" t="s">
        <v>8</v>
      </c>
      <c r="Q5" s="1" t="s">
        <v>9</v>
      </c>
      <c r="R5" s="5">
        <v>1.482E-4</v>
      </c>
      <c r="S5" s="5">
        <v>388.6103</v>
      </c>
      <c r="T5" s="5">
        <v>0.12909999999999999</v>
      </c>
      <c r="U5" s="5">
        <v>0.16694389428600001</v>
      </c>
      <c r="V5" s="5">
        <v>1275.242</v>
      </c>
      <c r="W5" s="5">
        <v>14.657500000000001</v>
      </c>
      <c r="X5" s="5">
        <v>16.179151000000001</v>
      </c>
      <c r="Y5" s="5">
        <v>10.82680811</v>
      </c>
      <c r="Z5" s="5">
        <v>12.348449110000001</v>
      </c>
      <c r="AA5" s="5">
        <v>1.5216500319999999</v>
      </c>
      <c r="AB5" s="5">
        <v>9.8029541390000006</v>
      </c>
      <c r="AC5" s="5">
        <v>323.92380000000003</v>
      </c>
      <c r="AD5" s="5">
        <v>0.90552043429999995</v>
      </c>
      <c r="AE5" s="5">
        <v>15.463900000000001</v>
      </c>
      <c r="AF5" s="5">
        <f t="shared" si="0"/>
        <v>1628.7280205443001</v>
      </c>
      <c r="AG5" s="32">
        <f t="shared" si="1"/>
        <v>2069.7780767195864</v>
      </c>
      <c r="AH5" s="5">
        <v>1616.2504714342999</v>
      </c>
      <c r="AI5" s="5">
        <v>300.95421110295922</v>
      </c>
      <c r="AJ5" s="6">
        <v>5.3704198572631556</v>
      </c>
      <c r="AK5" s="1" t="s">
        <v>10</v>
      </c>
      <c r="AL5" s="2"/>
      <c r="AN5" s="2"/>
    </row>
    <row r="6" spans="1:40" s="7" customFormat="1" x14ac:dyDescent="0.25">
      <c r="A6" s="1">
        <v>2014</v>
      </c>
      <c r="B6" s="1" t="s">
        <v>0</v>
      </c>
      <c r="C6" s="1">
        <v>7869811</v>
      </c>
      <c r="D6" s="2" t="s">
        <v>11</v>
      </c>
      <c r="E6" s="2"/>
      <c r="F6" s="2" t="s">
        <v>12</v>
      </c>
      <c r="G6" s="1">
        <v>562213</v>
      </c>
      <c r="H6" s="2" t="s">
        <v>3</v>
      </c>
      <c r="I6" s="1">
        <v>103</v>
      </c>
      <c r="J6" s="2" t="s">
        <v>4</v>
      </c>
      <c r="K6" s="3" t="s">
        <v>5</v>
      </c>
      <c r="L6" s="4">
        <v>42.220700000000001</v>
      </c>
      <c r="M6" s="4">
        <v>-71.767300000000006</v>
      </c>
      <c r="N6" s="2" t="s">
        <v>13</v>
      </c>
      <c r="O6" s="2" t="s">
        <v>14</v>
      </c>
      <c r="P6" s="1" t="s">
        <v>8</v>
      </c>
      <c r="Q6" s="1" t="s">
        <v>15</v>
      </c>
      <c r="R6" s="5">
        <v>3.2759200000000002</v>
      </c>
      <c r="S6" s="5">
        <v>39.561100000000003</v>
      </c>
      <c r="T6" s="5">
        <v>1.0264</v>
      </c>
      <c r="U6" s="5">
        <v>9.5929010640000006E-2</v>
      </c>
      <c r="V6" s="5">
        <v>935.91319999999996</v>
      </c>
      <c r="W6" s="5">
        <v>17.3003</v>
      </c>
      <c r="X6" s="5">
        <v>17.727655380000002</v>
      </c>
      <c r="Y6" s="5">
        <v>14.8610176</v>
      </c>
      <c r="Z6" s="5">
        <v>15.28837298</v>
      </c>
      <c r="AA6" s="5">
        <v>0.42735938439999999</v>
      </c>
      <c r="AB6" s="5">
        <v>12.486544092700001</v>
      </c>
      <c r="AC6" s="5">
        <v>301.88499999999999</v>
      </c>
      <c r="AD6" s="5">
        <v>1.3709301659599999</v>
      </c>
      <c r="AE6" s="5">
        <v>4.8658000000000001</v>
      </c>
      <c r="AF6" s="5">
        <f t="shared" si="0"/>
        <v>1273.2115585259598</v>
      </c>
      <c r="AG6" s="32">
        <f t="shared" si="1"/>
        <v>1362.8096086137</v>
      </c>
      <c r="AH6" s="5">
        <v>1256.89678554596</v>
      </c>
      <c r="AI6" s="5">
        <v>321.74696559247246</v>
      </c>
      <c r="AJ6" s="6">
        <v>3.9064759576876837</v>
      </c>
      <c r="AK6" s="1" t="s">
        <v>10</v>
      </c>
      <c r="AL6" s="2"/>
      <c r="AN6" s="2"/>
    </row>
    <row r="7" spans="1:40" s="7" customFormat="1" x14ac:dyDescent="0.25">
      <c r="A7" s="1">
        <v>2014</v>
      </c>
      <c r="B7" s="1" t="s">
        <v>0</v>
      </c>
      <c r="C7" s="1">
        <v>7947211</v>
      </c>
      <c r="D7" s="2" t="s">
        <v>16</v>
      </c>
      <c r="E7" s="2"/>
      <c r="F7" s="2" t="s">
        <v>17</v>
      </c>
      <c r="G7" s="1">
        <v>562213</v>
      </c>
      <c r="H7" s="2" t="s">
        <v>3</v>
      </c>
      <c r="I7" s="1">
        <v>103</v>
      </c>
      <c r="J7" s="2" t="s">
        <v>4</v>
      </c>
      <c r="K7" s="3" t="s">
        <v>5</v>
      </c>
      <c r="L7" s="4">
        <v>42.726300000000002</v>
      </c>
      <c r="M7" s="4">
        <v>-71.121700000000004</v>
      </c>
      <c r="N7" s="2" t="s">
        <v>18</v>
      </c>
      <c r="O7" s="2" t="s">
        <v>19</v>
      </c>
      <c r="P7" s="1" t="s">
        <v>8</v>
      </c>
      <c r="Q7" s="1" t="s">
        <v>20</v>
      </c>
      <c r="R7" s="5">
        <v>1.6375200000000001</v>
      </c>
      <c r="S7" s="5">
        <v>22.327400000000001</v>
      </c>
      <c r="T7" s="5">
        <v>2.1147999999999998</v>
      </c>
      <c r="U7" s="5">
        <v>4.0525596724000003E-2</v>
      </c>
      <c r="V7" s="5">
        <v>818.31169999999997</v>
      </c>
      <c r="W7" s="5">
        <v>5.6561000000000003</v>
      </c>
      <c r="X7" s="5">
        <v>5.8750660100000003</v>
      </c>
      <c r="Y7" s="5">
        <v>4.9349159189999998</v>
      </c>
      <c r="Z7" s="5">
        <v>5.1538819289999998</v>
      </c>
      <c r="AA7" s="5">
        <v>0.21896721290000001</v>
      </c>
      <c r="AB7" s="5">
        <v>4.2128258561000003</v>
      </c>
      <c r="AC7" s="5">
        <v>40.769100000000002</v>
      </c>
      <c r="AD7" s="5">
        <v>0.43900091056000001</v>
      </c>
      <c r="AE7" s="5">
        <v>4.6108000000000002</v>
      </c>
      <c r="AF7" s="5">
        <f t="shared" si="0"/>
        <v>872.6635488495599</v>
      </c>
      <c r="AG7" s="32">
        <f t="shared" si="1"/>
        <v>914.66508343428404</v>
      </c>
      <c r="AH7" s="5">
        <v>865.39486692055993</v>
      </c>
      <c r="AI7" s="5">
        <v>245.41420267389748</v>
      </c>
      <c r="AJ7" s="6">
        <v>3.5262623657950352</v>
      </c>
      <c r="AK7" s="1" t="s">
        <v>10</v>
      </c>
      <c r="AL7" s="2"/>
      <c r="AN7" s="2"/>
    </row>
    <row r="8" spans="1:40" s="7" customFormat="1" x14ac:dyDescent="0.25">
      <c r="A8" s="1">
        <v>2014</v>
      </c>
      <c r="B8" s="1" t="s">
        <v>0</v>
      </c>
      <c r="C8" s="1">
        <v>8167211</v>
      </c>
      <c r="D8" s="2" t="s">
        <v>16</v>
      </c>
      <c r="E8" s="2"/>
      <c r="F8" s="2" t="s">
        <v>21</v>
      </c>
      <c r="G8" s="1">
        <v>562213</v>
      </c>
      <c r="H8" s="2" t="s">
        <v>3</v>
      </c>
      <c r="I8" s="1">
        <v>103</v>
      </c>
      <c r="J8" s="2" t="s">
        <v>4</v>
      </c>
      <c r="K8" s="3" t="s">
        <v>5</v>
      </c>
      <c r="L8" s="4">
        <v>42.447499999999998</v>
      </c>
      <c r="M8" s="4">
        <v>-70.980199999999996</v>
      </c>
      <c r="N8" s="2" t="s">
        <v>22</v>
      </c>
      <c r="O8" s="2" t="s">
        <v>23</v>
      </c>
      <c r="P8" s="1" t="s">
        <v>8</v>
      </c>
      <c r="Q8" s="1" t="s">
        <v>24</v>
      </c>
      <c r="R8" s="5">
        <v>3.2821600000000002</v>
      </c>
      <c r="S8" s="5">
        <v>73.548000000000002</v>
      </c>
      <c r="T8" s="5">
        <v>3.2454999999999998</v>
      </c>
      <c r="U8" s="5">
        <v>6.2088951886999998E-2</v>
      </c>
      <c r="V8" s="5">
        <v>643.68859999999995</v>
      </c>
      <c r="W8" s="5">
        <v>4.1348000000000003</v>
      </c>
      <c r="X8" s="5">
        <v>4.5585381600000003</v>
      </c>
      <c r="Y8" s="5">
        <v>3.9696000410000001</v>
      </c>
      <c r="Z8" s="5">
        <v>4.3933381010000003</v>
      </c>
      <c r="AA8" s="5">
        <v>0.4237411398</v>
      </c>
      <c r="AB8" s="5">
        <v>3.5975547427999999</v>
      </c>
      <c r="AC8" s="5">
        <v>60.515799999999999</v>
      </c>
      <c r="AD8" s="5">
        <v>0.29769849637000001</v>
      </c>
      <c r="AE8" s="5">
        <v>4.4680999999999997</v>
      </c>
      <c r="AF8" s="5">
        <f t="shared" si="0"/>
        <v>716.6994747573699</v>
      </c>
      <c r="AG8" s="32">
        <f t="shared" si="1"/>
        <v>806.90335963285713</v>
      </c>
      <c r="AH8" s="5">
        <v>709.06063665636998</v>
      </c>
      <c r="AI8" s="5">
        <v>256.48786681393307</v>
      </c>
      <c r="AJ8" s="6">
        <v>2.7644997225960477</v>
      </c>
      <c r="AK8" s="1" t="s">
        <v>10</v>
      </c>
      <c r="AL8" s="2"/>
    </row>
  </sheetData>
  <autoFilter ref="A1:AK8">
    <sortState ref="A2:AI8">
      <sortCondition ref="F1:F8"/>
    </sortState>
  </autoFilter>
  <pageMargins left="0.25" right="0.25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2"/>
  <sheetViews>
    <sheetView workbookViewId="0">
      <pane xSplit="5" ySplit="1" topLeftCell="F68" activePane="bottomRight" state="frozen"/>
      <selection pane="topRight" activeCell="F1" sqref="F1"/>
      <selection pane="bottomLeft" activeCell="A2" sqref="A2"/>
      <selection pane="bottomRight" activeCell="A92" sqref="A92:XFD93"/>
    </sheetView>
  </sheetViews>
  <sheetFormatPr defaultRowHeight="15" x14ac:dyDescent="0.25"/>
  <cols>
    <col min="2" max="2" width="36.7109375" customWidth="1"/>
    <col min="3" max="5" width="9.140625" style="19"/>
    <col min="6" max="6" width="12.28515625" style="20" customWidth="1"/>
    <col min="7" max="7" width="13.28515625" style="20" bestFit="1" customWidth="1"/>
    <col min="8" max="8" width="10.5703125" style="20" bestFit="1" customWidth="1"/>
    <col min="9" max="9" width="13.42578125" style="21" customWidth="1"/>
    <col min="10" max="10" width="13.28515625" style="21" customWidth="1"/>
    <col min="11" max="11" width="9.5703125" style="20" bestFit="1" customWidth="1"/>
    <col min="12" max="12" width="13.28515625" style="20" bestFit="1" customWidth="1"/>
    <col min="13" max="13" width="14.28515625" style="20" bestFit="1" customWidth="1"/>
    <col min="14" max="14" width="35.42578125" customWidth="1"/>
    <col min="15" max="15" width="22.42578125" customWidth="1"/>
    <col min="16" max="16" width="33.85546875" customWidth="1"/>
    <col min="17" max="17" width="16.28515625" customWidth="1"/>
    <col min="18" max="18" width="91.85546875" customWidth="1"/>
    <col min="19" max="19" width="35.140625" customWidth="1"/>
    <col min="20" max="20" width="15.5703125" customWidth="1"/>
    <col min="21" max="22" width="11.28515625" style="28" customWidth="1"/>
  </cols>
  <sheetData>
    <row r="1" spans="1:22" s="22" customFormat="1" ht="45" x14ac:dyDescent="0.25">
      <c r="A1" s="22" t="s">
        <v>71</v>
      </c>
      <c r="B1" s="22" t="s">
        <v>205</v>
      </c>
      <c r="C1" s="23" t="s">
        <v>204</v>
      </c>
      <c r="D1" s="23" t="s">
        <v>203</v>
      </c>
      <c r="E1" s="23" t="s">
        <v>202</v>
      </c>
      <c r="F1" s="24" t="s">
        <v>201</v>
      </c>
      <c r="G1" s="24" t="s">
        <v>200</v>
      </c>
      <c r="H1" s="24" t="s">
        <v>199</v>
      </c>
      <c r="I1" s="25" t="s">
        <v>198</v>
      </c>
      <c r="J1" s="25" t="s">
        <v>197</v>
      </c>
      <c r="K1" s="24" t="s">
        <v>196</v>
      </c>
      <c r="L1" s="24" t="s">
        <v>195</v>
      </c>
      <c r="M1" s="24" t="s">
        <v>194</v>
      </c>
      <c r="N1" s="22" t="s">
        <v>193</v>
      </c>
      <c r="O1" s="22" t="s">
        <v>192</v>
      </c>
      <c r="P1" s="22" t="s">
        <v>191</v>
      </c>
      <c r="Q1" s="22" t="s">
        <v>190</v>
      </c>
      <c r="R1" s="22" t="s">
        <v>189</v>
      </c>
      <c r="S1" s="22" t="s">
        <v>188</v>
      </c>
      <c r="T1" s="22" t="s">
        <v>187</v>
      </c>
      <c r="U1" s="27" t="s">
        <v>186</v>
      </c>
      <c r="V1" s="27" t="s">
        <v>185</v>
      </c>
    </row>
    <row r="2" spans="1:22" x14ac:dyDescent="0.25">
      <c r="A2" t="s">
        <v>8</v>
      </c>
      <c r="B2" t="s">
        <v>180</v>
      </c>
      <c r="C2" s="19">
        <v>55211</v>
      </c>
      <c r="D2" s="19">
        <v>1</v>
      </c>
      <c r="E2" s="19">
        <v>2002</v>
      </c>
      <c r="F2" s="20">
        <v>1542.22</v>
      </c>
      <c r="G2" s="20">
        <v>182383.5</v>
      </c>
      <c r="H2" s="20">
        <v>0.621</v>
      </c>
      <c r="I2" s="21">
        <f t="shared" ref="I2:I65" si="0">+H2*2000/M2</f>
        <v>5.9992987689202722E-4</v>
      </c>
      <c r="J2" s="21">
        <v>0.1129</v>
      </c>
      <c r="K2" s="20">
        <v>102.383</v>
      </c>
      <c r="L2" s="20">
        <v>123038.34</v>
      </c>
      <c r="M2" s="20">
        <v>2070241.953</v>
      </c>
      <c r="N2" t="s">
        <v>184</v>
      </c>
      <c r="O2" t="s">
        <v>93</v>
      </c>
      <c r="R2" t="s">
        <v>183</v>
      </c>
      <c r="U2" s="28">
        <v>42.1113</v>
      </c>
      <c r="V2" s="28">
        <v>-71.4529</v>
      </c>
    </row>
    <row r="3" spans="1:22" x14ac:dyDescent="0.25">
      <c r="A3" t="s">
        <v>8</v>
      </c>
      <c r="B3" t="s">
        <v>180</v>
      </c>
      <c r="C3" s="19">
        <v>55211</v>
      </c>
      <c r="D3" s="19">
        <v>2</v>
      </c>
      <c r="E3" s="19">
        <v>2002</v>
      </c>
      <c r="F3" s="20">
        <v>635.69000000000005</v>
      </c>
      <c r="G3" s="20">
        <v>70375.66</v>
      </c>
      <c r="H3" s="20">
        <v>0.23400000000000001</v>
      </c>
      <c r="I3" s="21">
        <f t="shared" si="0"/>
        <v>5.9908790709492206E-4</v>
      </c>
      <c r="J3" s="21">
        <v>0.2293</v>
      </c>
      <c r="K3" s="20">
        <v>33.399000000000001</v>
      </c>
      <c r="L3" s="20">
        <v>46424.976999999999</v>
      </c>
      <c r="M3" s="20">
        <v>781187.52599999995</v>
      </c>
      <c r="N3" t="s">
        <v>182</v>
      </c>
      <c r="O3" t="s">
        <v>93</v>
      </c>
      <c r="R3" t="s">
        <v>181</v>
      </c>
      <c r="U3" s="28">
        <v>42.1113</v>
      </c>
      <c r="V3" s="28">
        <v>-71.4529</v>
      </c>
    </row>
    <row r="4" spans="1:22" x14ac:dyDescent="0.25">
      <c r="A4" t="s">
        <v>8</v>
      </c>
      <c r="B4" t="s">
        <v>180</v>
      </c>
      <c r="C4" s="19">
        <v>55211</v>
      </c>
      <c r="D4" s="19">
        <v>1</v>
      </c>
      <c r="E4" s="19">
        <v>2003</v>
      </c>
      <c r="F4" s="20">
        <v>4913.45</v>
      </c>
      <c r="G4" s="20">
        <v>612728.24</v>
      </c>
      <c r="H4" s="20">
        <v>2.0449999999999999</v>
      </c>
      <c r="I4" s="21">
        <f t="shared" si="0"/>
        <v>6.0005938938891988E-4</v>
      </c>
      <c r="J4" s="21">
        <v>3.6200000000000003E-2</v>
      </c>
      <c r="K4" s="20">
        <v>33.628</v>
      </c>
      <c r="L4" s="20">
        <v>399638.821</v>
      </c>
      <c r="M4" s="20">
        <v>6815992.0039999997</v>
      </c>
      <c r="N4" t="s">
        <v>103</v>
      </c>
      <c r="O4" t="s">
        <v>93</v>
      </c>
      <c r="R4" t="s">
        <v>142</v>
      </c>
      <c r="U4" s="28">
        <v>42.1113</v>
      </c>
      <c r="V4" s="28">
        <v>-71.4529</v>
      </c>
    </row>
    <row r="5" spans="1:22" x14ac:dyDescent="0.25">
      <c r="A5" t="s">
        <v>8</v>
      </c>
      <c r="B5" t="s">
        <v>180</v>
      </c>
      <c r="C5" s="19">
        <v>55211</v>
      </c>
      <c r="D5" s="19">
        <v>2</v>
      </c>
      <c r="E5" s="19">
        <v>2003</v>
      </c>
      <c r="F5" s="20">
        <v>3835.48</v>
      </c>
      <c r="G5" s="20">
        <v>487383.79</v>
      </c>
      <c r="H5" s="20">
        <v>1.629</v>
      </c>
      <c r="I5" s="21">
        <f t="shared" si="0"/>
        <v>6.0001666532475404E-4</v>
      </c>
      <c r="J5" s="21">
        <v>3.2800000000000003E-2</v>
      </c>
      <c r="K5" s="20">
        <v>30.49</v>
      </c>
      <c r="L5" s="20">
        <v>322685.348</v>
      </c>
      <c r="M5" s="20">
        <v>5429849.1830000002</v>
      </c>
      <c r="N5" t="s">
        <v>103</v>
      </c>
      <c r="O5" t="s">
        <v>93</v>
      </c>
      <c r="R5" t="s">
        <v>142</v>
      </c>
      <c r="U5" s="28">
        <v>42.1113</v>
      </c>
      <c r="V5" s="28">
        <v>-71.4529</v>
      </c>
    </row>
    <row r="6" spans="1:22" x14ac:dyDescent="0.25">
      <c r="A6" t="s">
        <v>8</v>
      </c>
      <c r="B6" t="s">
        <v>180</v>
      </c>
      <c r="C6" s="19">
        <v>55211</v>
      </c>
      <c r="D6" s="19">
        <v>1</v>
      </c>
      <c r="E6" s="19">
        <v>2004</v>
      </c>
      <c r="F6" s="20">
        <v>2720.69</v>
      </c>
      <c r="G6" s="20">
        <v>341278.85</v>
      </c>
      <c r="H6" s="20">
        <v>1.194</v>
      </c>
      <c r="I6" s="21">
        <f t="shared" si="0"/>
        <v>5.9980715205406384E-4</v>
      </c>
      <c r="J6" s="21">
        <v>2.9600000000000001E-2</v>
      </c>
      <c r="K6" s="20">
        <v>23.151</v>
      </c>
      <c r="L6" s="20">
        <v>236602.003</v>
      </c>
      <c r="M6" s="20">
        <v>3981279.6359999999</v>
      </c>
      <c r="N6" t="s">
        <v>103</v>
      </c>
      <c r="O6" t="s">
        <v>93</v>
      </c>
      <c r="R6" t="s">
        <v>142</v>
      </c>
      <c r="U6" s="28">
        <v>42.1113</v>
      </c>
      <c r="V6" s="28">
        <v>-71.4529</v>
      </c>
    </row>
    <row r="7" spans="1:22" x14ac:dyDescent="0.25">
      <c r="A7" t="s">
        <v>8</v>
      </c>
      <c r="B7" t="s">
        <v>180</v>
      </c>
      <c r="C7" s="19">
        <v>55211</v>
      </c>
      <c r="D7" s="19">
        <v>2</v>
      </c>
      <c r="E7" s="19">
        <v>2004</v>
      </c>
      <c r="F7" s="20">
        <v>3760.91</v>
      </c>
      <c r="G7" s="20">
        <v>478384.43</v>
      </c>
      <c r="H7" s="20">
        <v>1.6459999999999999</v>
      </c>
      <c r="I7" s="21">
        <f t="shared" si="0"/>
        <v>6.0015600242191902E-4</v>
      </c>
      <c r="J7" s="21">
        <v>2.5399999999999999E-2</v>
      </c>
      <c r="K7" s="20">
        <v>28.466999999999999</v>
      </c>
      <c r="L7" s="20">
        <v>325981.23800000001</v>
      </c>
      <c r="M7" s="20">
        <v>5485240.4819999998</v>
      </c>
      <c r="N7" t="s">
        <v>103</v>
      </c>
      <c r="O7" t="s">
        <v>93</v>
      </c>
      <c r="R7" t="s">
        <v>142</v>
      </c>
      <c r="U7" s="28">
        <v>42.1113</v>
      </c>
      <c r="V7" s="28">
        <v>-71.4529</v>
      </c>
    </row>
    <row r="8" spans="1:22" x14ac:dyDescent="0.25">
      <c r="A8" t="s">
        <v>8</v>
      </c>
      <c r="B8" t="s">
        <v>180</v>
      </c>
      <c r="C8" s="19">
        <v>55211</v>
      </c>
      <c r="D8" s="19">
        <v>1</v>
      </c>
      <c r="E8" s="19">
        <v>2005</v>
      </c>
      <c r="F8" s="20">
        <v>3510.68</v>
      </c>
      <c r="G8" s="20">
        <v>459400.2</v>
      </c>
      <c r="H8" s="20">
        <v>1.571</v>
      </c>
      <c r="I8" s="21">
        <f t="shared" si="0"/>
        <v>5.9990481259550939E-4</v>
      </c>
      <c r="J8" s="21">
        <v>3.1699999999999999E-2</v>
      </c>
      <c r="K8" s="20">
        <v>30.04</v>
      </c>
      <c r="L8" s="20">
        <v>311260.28700000001</v>
      </c>
      <c r="M8" s="20">
        <v>5237497.5729999999</v>
      </c>
      <c r="N8" t="s">
        <v>103</v>
      </c>
      <c r="O8" t="s">
        <v>93</v>
      </c>
      <c r="R8" t="s">
        <v>142</v>
      </c>
      <c r="U8" s="28">
        <v>42.1113</v>
      </c>
      <c r="V8" s="28">
        <v>-71.4529</v>
      </c>
    </row>
    <row r="9" spans="1:22" x14ac:dyDescent="0.25">
      <c r="A9" t="s">
        <v>8</v>
      </c>
      <c r="B9" t="s">
        <v>180</v>
      </c>
      <c r="C9" s="19">
        <v>55211</v>
      </c>
      <c r="D9" s="19">
        <v>2</v>
      </c>
      <c r="E9" s="19">
        <v>2005</v>
      </c>
      <c r="F9" s="20">
        <v>4809.67</v>
      </c>
      <c r="G9" s="20">
        <v>646522.07999999996</v>
      </c>
      <c r="H9" s="20">
        <v>1.907</v>
      </c>
      <c r="I9" s="21">
        <f t="shared" si="0"/>
        <v>6.0011285277967812E-4</v>
      </c>
      <c r="J9" s="21">
        <v>2.8199999999999999E-2</v>
      </c>
      <c r="K9" s="20">
        <v>33.146999999999998</v>
      </c>
      <c r="L9" s="20">
        <v>377695.51199999999</v>
      </c>
      <c r="M9" s="20">
        <v>6355471.2790000001</v>
      </c>
      <c r="N9" t="s">
        <v>103</v>
      </c>
      <c r="O9" t="s">
        <v>93</v>
      </c>
      <c r="R9" t="s">
        <v>142</v>
      </c>
      <c r="U9" s="28">
        <v>42.1113</v>
      </c>
      <c r="V9" s="28">
        <v>-71.4529</v>
      </c>
    </row>
    <row r="10" spans="1:22" x14ac:dyDescent="0.25">
      <c r="A10" t="s">
        <v>8</v>
      </c>
      <c r="B10" t="s">
        <v>180</v>
      </c>
      <c r="C10" s="19">
        <v>55211</v>
      </c>
      <c r="D10" s="19">
        <v>1</v>
      </c>
      <c r="E10" s="19">
        <v>2006</v>
      </c>
      <c r="F10" s="20">
        <v>4928.0200000000004</v>
      </c>
      <c r="G10" s="20">
        <v>641626.26</v>
      </c>
      <c r="H10" s="20">
        <v>2.1920000000000002</v>
      </c>
      <c r="I10" s="21">
        <f t="shared" si="0"/>
        <v>6.0003610782976245E-4</v>
      </c>
      <c r="J10" s="21">
        <v>2.9100000000000001E-2</v>
      </c>
      <c r="K10" s="20">
        <v>45.192999999999998</v>
      </c>
      <c r="L10" s="20">
        <v>434196.783</v>
      </c>
      <c r="M10" s="20">
        <v>7306226.9800000004</v>
      </c>
      <c r="N10" t="s">
        <v>103</v>
      </c>
      <c r="O10" t="s">
        <v>93</v>
      </c>
      <c r="R10" t="s">
        <v>142</v>
      </c>
      <c r="U10" s="28">
        <v>42.1113</v>
      </c>
      <c r="V10" s="28">
        <v>-71.4529</v>
      </c>
    </row>
    <row r="11" spans="1:22" x14ac:dyDescent="0.25">
      <c r="A11" t="s">
        <v>8</v>
      </c>
      <c r="B11" t="s">
        <v>180</v>
      </c>
      <c r="C11" s="19">
        <v>55211</v>
      </c>
      <c r="D11" s="19">
        <v>2</v>
      </c>
      <c r="E11" s="19">
        <v>2006</v>
      </c>
      <c r="F11" s="20">
        <v>6030.97</v>
      </c>
      <c r="G11" s="20">
        <v>786091.7</v>
      </c>
      <c r="H11" s="20">
        <v>2.67</v>
      </c>
      <c r="I11" s="21">
        <f t="shared" si="0"/>
        <v>6.0009985074902005E-4</v>
      </c>
      <c r="J11" s="21">
        <v>2.8400000000000002E-2</v>
      </c>
      <c r="K11" s="20">
        <v>65.400999999999996</v>
      </c>
      <c r="L11" s="20">
        <v>528826.65399999998</v>
      </c>
      <c r="M11" s="20">
        <v>8898519.1270000003</v>
      </c>
      <c r="N11" t="s">
        <v>103</v>
      </c>
      <c r="O11" t="s">
        <v>93</v>
      </c>
      <c r="R11" t="s">
        <v>142</v>
      </c>
      <c r="U11" s="28">
        <v>42.1113</v>
      </c>
      <c r="V11" s="28">
        <v>-71.4529</v>
      </c>
    </row>
    <row r="12" spans="1:22" x14ac:dyDescent="0.25">
      <c r="A12" t="s">
        <v>8</v>
      </c>
      <c r="B12" t="s">
        <v>180</v>
      </c>
      <c r="C12" s="19">
        <v>55211</v>
      </c>
      <c r="D12" s="19">
        <v>1</v>
      </c>
      <c r="E12" s="19">
        <v>2007</v>
      </c>
      <c r="F12" s="20">
        <v>5710.83</v>
      </c>
      <c r="G12" s="20">
        <v>730259.97</v>
      </c>
      <c r="H12" s="20">
        <v>2.512</v>
      </c>
      <c r="I12" s="21">
        <f t="shared" si="0"/>
        <v>5.9991887004803184E-4</v>
      </c>
      <c r="J12" s="21">
        <v>1.2E-2</v>
      </c>
      <c r="K12" s="20">
        <v>26.869</v>
      </c>
      <c r="L12" s="20">
        <v>497678.66899999999</v>
      </c>
      <c r="M12" s="20">
        <v>8374465.7000000002</v>
      </c>
      <c r="N12" t="s">
        <v>103</v>
      </c>
      <c r="O12" t="s">
        <v>93</v>
      </c>
      <c r="R12" t="s">
        <v>142</v>
      </c>
      <c r="U12" s="28">
        <v>42.1113</v>
      </c>
      <c r="V12" s="28">
        <v>-71.4529</v>
      </c>
    </row>
    <row r="13" spans="1:22" x14ac:dyDescent="0.25">
      <c r="A13" t="s">
        <v>8</v>
      </c>
      <c r="B13" t="s">
        <v>180</v>
      </c>
      <c r="C13" s="19">
        <v>55211</v>
      </c>
      <c r="D13" s="19">
        <v>2</v>
      </c>
      <c r="E13" s="19">
        <v>2007</v>
      </c>
      <c r="F13" s="20">
        <v>7099.63</v>
      </c>
      <c r="G13" s="20">
        <v>950464.25</v>
      </c>
      <c r="H13" s="20">
        <v>3.2149999999999999</v>
      </c>
      <c r="I13" s="21">
        <f t="shared" si="0"/>
        <v>5.9997858690419726E-4</v>
      </c>
      <c r="J13" s="21">
        <v>9.1000000000000004E-3</v>
      </c>
      <c r="K13" s="20">
        <v>30.864999999999998</v>
      </c>
      <c r="L13" s="20">
        <v>636899.93299999996</v>
      </c>
      <c r="M13" s="20">
        <v>10717049.142000001</v>
      </c>
      <c r="N13" t="s">
        <v>103</v>
      </c>
      <c r="O13" t="s">
        <v>93</v>
      </c>
      <c r="R13" t="s">
        <v>142</v>
      </c>
      <c r="U13" s="28">
        <v>42.1113</v>
      </c>
      <c r="V13" s="28">
        <v>-71.4529</v>
      </c>
    </row>
    <row r="14" spans="1:22" x14ac:dyDescent="0.25">
      <c r="A14" t="s">
        <v>8</v>
      </c>
      <c r="B14" t="s">
        <v>180</v>
      </c>
      <c r="C14" s="19">
        <v>55211</v>
      </c>
      <c r="D14" s="19">
        <v>1</v>
      </c>
      <c r="E14" s="19">
        <v>2008</v>
      </c>
      <c r="F14" s="20">
        <v>5625.71</v>
      </c>
      <c r="G14" s="20">
        <v>720058.92</v>
      </c>
      <c r="H14" s="20">
        <v>2.4350000000000001</v>
      </c>
      <c r="I14" s="21">
        <f t="shared" si="0"/>
        <v>5.9988992633291591E-4</v>
      </c>
      <c r="J14" s="21">
        <v>1.6500000000000001E-2</v>
      </c>
      <c r="K14" s="20">
        <v>32.697000000000003</v>
      </c>
      <c r="L14" s="20">
        <v>482451.74699999997</v>
      </c>
      <c r="M14" s="20">
        <v>8118155.9919999996</v>
      </c>
      <c r="N14" t="s">
        <v>103</v>
      </c>
      <c r="O14" t="s">
        <v>93</v>
      </c>
      <c r="R14" t="s">
        <v>142</v>
      </c>
      <c r="U14" s="28">
        <v>42.1113</v>
      </c>
      <c r="V14" s="28">
        <v>-71.4529</v>
      </c>
    </row>
    <row r="15" spans="1:22" x14ac:dyDescent="0.25">
      <c r="A15" t="s">
        <v>8</v>
      </c>
      <c r="B15" t="s">
        <v>180</v>
      </c>
      <c r="C15" s="19">
        <v>55211</v>
      </c>
      <c r="D15" s="19">
        <v>2</v>
      </c>
      <c r="E15" s="19">
        <v>2008</v>
      </c>
      <c r="F15" s="20">
        <v>4772.04</v>
      </c>
      <c r="G15" s="20">
        <v>617741.74</v>
      </c>
      <c r="H15" s="20">
        <v>2.12</v>
      </c>
      <c r="I15" s="21">
        <f t="shared" si="0"/>
        <v>5.9989807394988351E-4</v>
      </c>
      <c r="J15" s="21">
        <v>2.2499999999999999E-2</v>
      </c>
      <c r="K15" s="20">
        <v>31.273</v>
      </c>
      <c r="L15" s="20">
        <v>420030.26</v>
      </c>
      <c r="M15" s="20">
        <v>7067867.3329999996</v>
      </c>
      <c r="N15" t="s">
        <v>103</v>
      </c>
      <c r="O15" t="s">
        <v>93</v>
      </c>
      <c r="R15" t="s">
        <v>142</v>
      </c>
      <c r="U15" s="28">
        <v>42.1113</v>
      </c>
      <c r="V15" s="28">
        <v>-71.4529</v>
      </c>
    </row>
    <row r="16" spans="1:22" x14ac:dyDescent="0.25">
      <c r="A16" t="s">
        <v>8</v>
      </c>
      <c r="B16" t="s">
        <v>180</v>
      </c>
      <c r="C16" s="19">
        <v>55211</v>
      </c>
      <c r="D16" s="19">
        <v>1</v>
      </c>
      <c r="E16" s="19">
        <v>2009</v>
      </c>
      <c r="F16" s="20">
        <v>4726.1499999999996</v>
      </c>
      <c r="G16" s="20">
        <v>630193.07999999996</v>
      </c>
      <c r="H16" s="20">
        <v>2.1040000000000001</v>
      </c>
      <c r="I16" s="21">
        <f t="shared" si="0"/>
        <v>6.000478003382355E-4</v>
      </c>
      <c r="J16" s="21">
        <v>1.8200000000000001E-2</v>
      </c>
      <c r="K16" s="20">
        <v>32.840000000000003</v>
      </c>
      <c r="L16" s="20">
        <v>416757.85700000002</v>
      </c>
      <c r="M16" s="20">
        <v>7012774.6449999996</v>
      </c>
      <c r="N16" t="s">
        <v>103</v>
      </c>
      <c r="O16" t="s">
        <v>93</v>
      </c>
      <c r="R16" t="s">
        <v>142</v>
      </c>
      <c r="U16" s="28">
        <v>42.1113</v>
      </c>
      <c r="V16" s="28">
        <v>-71.4529</v>
      </c>
    </row>
    <row r="17" spans="1:22" x14ac:dyDescent="0.25">
      <c r="A17" t="s">
        <v>8</v>
      </c>
      <c r="B17" t="s">
        <v>180</v>
      </c>
      <c r="C17" s="19">
        <v>55211</v>
      </c>
      <c r="D17" s="19">
        <v>2</v>
      </c>
      <c r="E17" s="19">
        <v>2009</v>
      </c>
      <c r="F17" s="20">
        <v>4341.34</v>
      </c>
      <c r="G17" s="20">
        <v>571582.44999999995</v>
      </c>
      <c r="H17" s="20">
        <v>1.9359999999999999</v>
      </c>
      <c r="I17" s="21">
        <f t="shared" si="0"/>
        <v>6.0004442947773711E-4</v>
      </c>
      <c r="J17" s="21">
        <v>1.55E-2</v>
      </c>
      <c r="K17" s="20">
        <v>25.678000000000001</v>
      </c>
      <c r="L17" s="20">
        <v>383484.18099999998</v>
      </c>
      <c r="M17" s="20">
        <v>6452855.5049999999</v>
      </c>
      <c r="N17" t="s">
        <v>103</v>
      </c>
      <c r="O17" t="s">
        <v>93</v>
      </c>
      <c r="R17" t="s">
        <v>142</v>
      </c>
      <c r="U17" s="28">
        <v>42.1113</v>
      </c>
      <c r="V17" s="28">
        <v>-71.4529</v>
      </c>
    </row>
    <row r="18" spans="1:22" x14ac:dyDescent="0.25">
      <c r="A18" t="s">
        <v>8</v>
      </c>
      <c r="B18" t="s">
        <v>180</v>
      </c>
      <c r="C18" s="19">
        <v>55211</v>
      </c>
      <c r="D18" s="19">
        <v>1</v>
      </c>
      <c r="E18" s="19">
        <v>2010</v>
      </c>
      <c r="F18" s="20">
        <v>4973.59</v>
      </c>
      <c r="G18" s="20">
        <v>629439.82999999996</v>
      </c>
      <c r="H18" s="20">
        <v>2.165</v>
      </c>
      <c r="I18" s="21">
        <f t="shared" si="0"/>
        <v>6.0010085516718219E-4</v>
      </c>
      <c r="J18" s="21">
        <v>1.32E-2</v>
      </c>
      <c r="K18" s="20">
        <v>27.843</v>
      </c>
      <c r="L18" s="20">
        <v>428807.701</v>
      </c>
      <c r="M18" s="20">
        <v>7215453.807</v>
      </c>
      <c r="N18" t="s">
        <v>103</v>
      </c>
      <c r="O18" t="s">
        <v>93</v>
      </c>
      <c r="R18" t="s">
        <v>142</v>
      </c>
      <c r="U18" s="28">
        <v>42.1113</v>
      </c>
      <c r="V18" s="28">
        <v>-71.4529</v>
      </c>
    </row>
    <row r="19" spans="1:22" x14ac:dyDescent="0.25">
      <c r="A19" t="s">
        <v>8</v>
      </c>
      <c r="B19" t="s">
        <v>180</v>
      </c>
      <c r="C19" s="19">
        <v>55211</v>
      </c>
      <c r="D19" s="19">
        <v>2</v>
      </c>
      <c r="E19" s="19">
        <v>2010</v>
      </c>
      <c r="F19" s="20">
        <v>3808.62</v>
      </c>
      <c r="G19" s="20">
        <v>476411.71</v>
      </c>
      <c r="H19" s="20">
        <v>1.675</v>
      </c>
      <c r="I19" s="21">
        <f t="shared" si="0"/>
        <v>6.0008904801992543E-4</v>
      </c>
      <c r="J19" s="21">
        <v>1.66E-2</v>
      </c>
      <c r="K19" s="20">
        <v>22.884</v>
      </c>
      <c r="L19" s="20">
        <v>331761.13299999997</v>
      </c>
      <c r="M19" s="20">
        <v>5582504.8150000004</v>
      </c>
      <c r="N19" t="s">
        <v>103</v>
      </c>
      <c r="O19" t="s">
        <v>93</v>
      </c>
      <c r="R19" t="s">
        <v>142</v>
      </c>
      <c r="U19" s="28">
        <v>42.1113</v>
      </c>
      <c r="V19" s="28">
        <v>-71.4529</v>
      </c>
    </row>
    <row r="20" spans="1:22" x14ac:dyDescent="0.25">
      <c r="A20" t="s">
        <v>8</v>
      </c>
      <c r="B20" t="s">
        <v>180</v>
      </c>
      <c r="C20" s="19">
        <v>55211</v>
      </c>
      <c r="D20" s="19">
        <v>1</v>
      </c>
      <c r="E20" s="19">
        <v>2011</v>
      </c>
      <c r="F20" s="20">
        <v>2596.91</v>
      </c>
      <c r="G20" s="20">
        <v>340697.97</v>
      </c>
      <c r="H20" s="20">
        <v>1.1759999999999999</v>
      </c>
      <c r="I20" s="21">
        <f t="shared" si="0"/>
        <v>6.0012328139672963E-4</v>
      </c>
      <c r="J20" s="21">
        <v>1.15E-2</v>
      </c>
      <c r="K20" s="20">
        <v>14.385</v>
      </c>
      <c r="L20" s="20">
        <v>232912.21100000001</v>
      </c>
      <c r="M20" s="20">
        <v>3919194.727</v>
      </c>
      <c r="N20" t="s">
        <v>103</v>
      </c>
      <c r="O20" t="s">
        <v>93</v>
      </c>
      <c r="R20" t="s">
        <v>142</v>
      </c>
      <c r="U20" s="28">
        <v>42.1113</v>
      </c>
      <c r="V20" s="28">
        <v>-71.4529</v>
      </c>
    </row>
    <row r="21" spans="1:22" x14ac:dyDescent="0.25">
      <c r="A21" t="s">
        <v>8</v>
      </c>
      <c r="B21" t="s">
        <v>180</v>
      </c>
      <c r="C21" s="19">
        <v>55211</v>
      </c>
      <c r="D21" s="19">
        <v>2</v>
      </c>
      <c r="E21" s="19">
        <v>2011</v>
      </c>
      <c r="F21" s="20">
        <v>2699.62</v>
      </c>
      <c r="G21" s="20">
        <v>362694.17</v>
      </c>
      <c r="H21" s="20">
        <v>1.2370000000000001</v>
      </c>
      <c r="I21" s="21">
        <f t="shared" si="0"/>
        <v>6.0026290763205931E-4</v>
      </c>
      <c r="J21" s="21">
        <v>1.01E-2</v>
      </c>
      <c r="K21" s="20">
        <v>14.319000000000001</v>
      </c>
      <c r="L21" s="20">
        <v>244933.70699999999</v>
      </c>
      <c r="M21" s="20">
        <v>4121527.3650000002</v>
      </c>
      <c r="N21" t="s">
        <v>103</v>
      </c>
      <c r="O21" t="s">
        <v>93</v>
      </c>
      <c r="R21" t="s">
        <v>142</v>
      </c>
      <c r="U21" s="28">
        <v>42.1113</v>
      </c>
      <c r="V21" s="28">
        <v>-71.4529</v>
      </c>
    </row>
    <row r="22" spans="1:22" x14ac:dyDescent="0.25">
      <c r="A22" t="s">
        <v>8</v>
      </c>
      <c r="B22" t="s">
        <v>180</v>
      </c>
      <c r="C22" s="19">
        <v>55211</v>
      </c>
      <c r="D22" s="19">
        <v>1</v>
      </c>
      <c r="E22" s="19">
        <v>2012</v>
      </c>
      <c r="F22" s="20">
        <v>3311.48</v>
      </c>
      <c r="G22" s="20">
        <v>465281.42</v>
      </c>
      <c r="H22" s="20">
        <v>1.5980000000000001</v>
      </c>
      <c r="I22" s="21">
        <f t="shared" si="0"/>
        <v>5.9995883122297168E-4</v>
      </c>
      <c r="J22" s="21">
        <v>1.52E-2</v>
      </c>
      <c r="K22" s="20">
        <v>20.515999999999998</v>
      </c>
      <c r="L22" s="20">
        <v>316575.99300000002</v>
      </c>
      <c r="M22" s="20">
        <v>5327032.1789999995</v>
      </c>
      <c r="N22" t="s">
        <v>103</v>
      </c>
      <c r="O22" t="s">
        <v>93</v>
      </c>
      <c r="R22" t="s">
        <v>142</v>
      </c>
      <c r="U22" s="28">
        <v>42.1113</v>
      </c>
      <c r="V22" s="28">
        <v>-71.4529</v>
      </c>
    </row>
    <row r="23" spans="1:22" x14ac:dyDescent="0.25">
      <c r="A23" t="s">
        <v>8</v>
      </c>
      <c r="B23" t="s">
        <v>180</v>
      </c>
      <c r="C23" s="19">
        <v>55211</v>
      </c>
      <c r="D23" s="19">
        <v>2</v>
      </c>
      <c r="E23" s="19">
        <v>2012</v>
      </c>
      <c r="F23" s="20">
        <v>5055.6099999999997</v>
      </c>
      <c r="G23" s="20">
        <v>713890.95</v>
      </c>
      <c r="H23" s="20">
        <v>2.4260000000000002</v>
      </c>
      <c r="I23" s="21">
        <f t="shared" si="0"/>
        <v>5.9992257939763568E-4</v>
      </c>
      <c r="J23" s="21">
        <v>1.23E-2</v>
      </c>
      <c r="K23" s="20">
        <v>26.882000000000001</v>
      </c>
      <c r="L23" s="20">
        <v>480641.54399999999</v>
      </c>
      <c r="M23" s="20">
        <v>8087710.2589999996</v>
      </c>
      <c r="N23" t="s">
        <v>103</v>
      </c>
      <c r="O23" t="s">
        <v>93</v>
      </c>
      <c r="R23" t="s">
        <v>142</v>
      </c>
      <c r="U23" s="28">
        <v>42.1113</v>
      </c>
      <c r="V23" s="28">
        <v>-71.4529</v>
      </c>
    </row>
    <row r="24" spans="1:22" x14ac:dyDescent="0.25">
      <c r="A24" t="s">
        <v>8</v>
      </c>
      <c r="B24" t="s">
        <v>180</v>
      </c>
      <c r="C24" s="19">
        <v>55211</v>
      </c>
      <c r="D24" s="19">
        <v>1</v>
      </c>
      <c r="E24" s="19">
        <v>2013</v>
      </c>
      <c r="F24" s="20">
        <v>4971.72</v>
      </c>
      <c r="G24" s="20">
        <v>694867.78</v>
      </c>
      <c r="H24" s="20">
        <v>2.3580000000000001</v>
      </c>
      <c r="I24" s="21">
        <f t="shared" si="0"/>
        <v>5.9991182425788369E-4</v>
      </c>
      <c r="J24" s="21">
        <v>1.3899999999999999E-2</v>
      </c>
      <c r="K24" s="20">
        <v>29.850999999999999</v>
      </c>
      <c r="L24" s="20">
        <v>467178.16200000001</v>
      </c>
      <c r="M24" s="20">
        <v>7861155.2719999999</v>
      </c>
      <c r="N24" t="s">
        <v>103</v>
      </c>
      <c r="O24" t="s">
        <v>93</v>
      </c>
      <c r="R24" t="s">
        <v>142</v>
      </c>
      <c r="U24" s="28">
        <v>42.1113</v>
      </c>
      <c r="V24" s="28">
        <v>-71.4529</v>
      </c>
    </row>
    <row r="25" spans="1:22" x14ac:dyDescent="0.25">
      <c r="A25" t="s">
        <v>8</v>
      </c>
      <c r="B25" t="s">
        <v>180</v>
      </c>
      <c r="C25" s="19">
        <v>55211</v>
      </c>
      <c r="D25" s="19">
        <v>2</v>
      </c>
      <c r="E25" s="19">
        <v>2013</v>
      </c>
      <c r="F25" s="20">
        <v>4509.92</v>
      </c>
      <c r="G25" s="20">
        <v>616800.68999999994</v>
      </c>
      <c r="H25" s="20">
        <v>2.1230000000000002</v>
      </c>
      <c r="I25" s="21">
        <f t="shared" si="0"/>
        <v>6.0002912899770366E-4</v>
      </c>
      <c r="J25" s="21">
        <v>1.3599999999999999E-2</v>
      </c>
      <c r="K25" s="20">
        <v>26.33</v>
      </c>
      <c r="L25" s="20">
        <v>420533.95299999998</v>
      </c>
      <c r="M25" s="20">
        <v>7076323.1229999997</v>
      </c>
      <c r="N25" t="s">
        <v>103</v>
      </c>
      <c r="O25" t="s">
        <v>93</v>
      </c>
      <c r="R25" t="s">
        <v>142</v>
      </c>
      <c r="U25" s="28">
        <v>42.1113</v>
      </c>
      <c r="V25" s="28">
        <v>-71.4529</v>
      </c>
    </row>
    <row r="26" spans="1:22" x14ac:dyDescent="0.25">
      <c r="A26" t="s">
        <v>8</v>
      </c>
      <c r="B26" t="s">
        <v>180</v>
      </c>
      <c r="C26" s="19">
        <v>55211</v>
      </c>
      <c r="D26" s="19">
        <v>1</v>
      </c>
      <c r="E26" s="19">
        <v>2014</v>
      </c>
      <c r="F26" s="20">
        <v>5218.51</v>
      </c>
      <c r="G26" s="20">
        <v>745886.39</v>
      </c>
      <c r="H26" s="20">
        <v>2.524</v>
      </c>
      <c r="I26" s="21">
        <f t="shared" si="0"/>
        <v>5.9998082357646154E-4</v>
      </c>
      <c r="J26" s="21">
        <v>1.14E-2</v>
      </c>
      <c r="K26" s="20">
        <v>29.457999999999998</v>
      </c>
      <c r="L26" s="20">
        <v>500013.07</v>
      </c>
      <c r="M26" s="20">
        <v>8413602.2379999999</v>
      </c>
      <c r="N26" t="s">
        <v>103</v>
      </c>
      <c r="O26" t="s">
        <v>93</v>
      </c>
      <c r="R26" t="s">
        <v>142</v>
      </c>
      <c r="U26" s="28">
        <v>42.1113</v>
      </c>
      <c r="V26" s="28">
        <v>-71.4529</v>
      </c>
    </row>
    <row r="27" spans="1:22" x14ac:dyDescent="0.25">
      <c r="A27" t="s">
        <v>8</v>
      </c>
      <c r="B27" t="s">
        <v>180</v>
      </c>
      <c r="C27" s="19">
        <v>55211</v>
      </c>
      <c r="D27" s="19">
        <v>2</v>
      </c>
      <c r="E27" s="19">
        <v>2014</v>
      </c>
      <c r="F27" s="20">
        <v>5268.15</v>
      </c>
      <c r="G27" s="20">
        <v>739470.35</v>
      </c>
      <c r="H27" s="20">
        <v>2.5219999999999998</v>
      </c>
      <c r="I27" s="21">
        <f t="shared" si="0"/>
        <v>6.0006049335460763E-4</v>
      </c>
      <c r="J27" s="21">
        <v>1.49E-2</v>
      </c>
      <c r="K27" s="20">
        <v>34.036999999999999</v>
      </c>
      <c r="L27" s="20">
        <v>499541.70899999997</v>
      </c>
      <c r="M27" s="20">
        <v>8405819.1730000004</v>
      </c>
      <c r="N27" t="s">
        <v>103</v>
      </c>
      <c r="O27" t="s">
        <v>93</v>
      </c>
      <c r="R27" t="s">
        <v>142</v>
      </c>
      <c r="U27" s="28">
        <v>42.1113</v>
      </c>
      <c r="V27" s="28">
        <v>-71.4529</v>
      </c>
    </row>
    <row r="28" spans="1:22" x14ac:dyDescent="0.25">
      <c r="A28" t="s">
        <v>8</v>
      </c>
      <c r="B28" t="s">
        <v>180</v>
      </c>
      <c r="C28" s="19">
        <v>55211</v>
      </c>
      <c r="D28" s="19">
        <v>1</v>
      </c>
      <c r="E28" s="19">
        <v>2015</v>
      </c>
      <c r="F28" s="20">
        <v>6020.4</v>
      </c>
      <c r="G28" s="20">
        <v>869755.34</v>
      </c>
      <c r="H28" s="20">
        <v>2.9390000000000001</v>
      </c>
      <c r="I28" s="21">
        <f t="shared" si="0"/>
        <v>6.0007185945249787E-4</v>
      </c>
      <c r="J28" s="21">
        <v>1.24E-2</v>
      </c>
      <c r="K28" s="20">
        <v>35.625999999999998</v>
      </c>
      <c r="L28" s="20">
        <v>582135.79500000004</v>
      </c>
      <c r="M28" s="20">
        <v>9795493.5020000003</v>
      </c>
      <c r="N28" t="s">
        <v>103</v>
      </c>
      <c r="O28" t="s">
        <v>93</v>
      </c>
      <c r="R28" t="s">
        <v>142</v>
      </c>
      <c r="U28" s="28">
        <v>42.1113</v>
      </c>
      <c r="V28" s="28">
        <v>-71.4529</v>
      </c>
    </row>
    <row r="29" spans="1:22" x14ac:dyDescent="0.25">
      <c r="A29" t="s">
        <v>8</v>
      </c>
      <c r="B29" t="s">
        <v>180</v>
      </c>
      <c r="C29" s="19">
        <v>55211</v>
      </c>
      <c r="D29" s="19">
        <v>2</v>
      </c>
      <c r="E29" s="19">
        <v>2015</v>
      </c>
      <c r="F29" s="20">
        <v>5626.48</v>
      </c>
      <c r="G29" s="20">
        <v>801531.46</v>
      </c>
      <c r="H29" s="20">
        <v>2.758</v>
      </c>
      <c r="I29" s="21">
        <f t="shared" si="0"/>
        <v>6.0006090657364506E-4</v>
      </c>
      <c r="J29" s="21">
        <v>1.01E-2</v>
      </c>
      <c r="K29" s="20">
        <v>32.292999999999999</v>
      </c>
      <c r="L29" s="20">
        <v>546292.99</v>
      </c>
      <c r="M29" s="20">
        <v>9192400.2039999999</v>
      </c>
      <c r="N29" t="s">
        <v>103</v>
      </c>
      <c r="O29" t="s">
        <v>93</v>
      </c>
      <c r="R29" t="s">
        <v>142</v>
      </c>
      <c r="U29" s="28">
        <v>42.1113</v>
      </c>
      <c r="V29" s="28">
        <v>-71.4529</v>
      </c>
    </row>
    <row r="30" spans="1:22" x14ac:dyDescent="0.25">
      <c r="A30" t="s">
        <v>8</v>
      </c>
      <c r="B30" t="s">
        <v>180</v>
      </c>
      <c r="C30" s="19">
        <v>55211</v>
      </c>
      <c r="D30" s="19">
        <v>1</v>
      </c>
      <c r="E30" s="19">
        <v>2016</v>
      </c>
      <c r="F30" s="20">
        <v>5489.75</v>
      </c>
      <c r="G30" s="20">
        <v>775666.91</v>
      </c>
      <c r="H30" s="20">
        <v>2.431</v>
      </c>
      <c r="I30" s="21">
        <f t="shared" si="0"/>
        <v>5.9999243138301041E-4</v>
      </c>
      <c r="J30" s="21">
        <v>1.01E-2</v>
      </c>
      <c r="K30" s="20">
        <v>28.431000000000001</v>
      </c>
      <c r="L30" s="20">
        <v>481573.408</v>
      </c>
      <c r="M30" s="20">
        <v>8103435.5530000003</v>
      </c>
      <c r="N30" t="s">
        <v>103</v>
      </c>
      <c r="O30" t="s">
        <v>93</v>
      </c>
      <c r="R30" t="s">
        <v>142</v>
      </c>
      <c r="U30" s="28">
        <v>42.1113</v>
      </c>
      <c r="V30" s="28">
        <v>-71.4529</v>
      </c>
    </row>
    <row r="31" spans="1:22" x14ac:dyDescent="0.25">
      <c r="A31" t="s">
        <v>8</v>
      </c>
      <c r="B31" t="s">
        <v>180</v>
      </c>
      <c r="C31" s="19">
        <v>55211</v>
      </c>
      <c r="D31" s="19">
        <v>2</v>
      </c>
      <c r="E31" s="19">
        <v>2016</v>
      </c>
      <c r="F31" s="20">
        <v>4995.55</v>
      </c>
      <c r="G31" s="20">
        <v>691719.66</v>
      </c>
      <c r="H31" s="20">
        <v>2.181</v>
      </c>
      <c r="I31" s="21">
        <f t="shared" si="0"/>
        <v>6.0007044678472106E-4</v>
      </c>
      <c r="J31" s="21">
        <v>1.2500000000000001E-2</v>
      </c>
      <c r="K31" s="20">
        <v>28.119</v>
      </c>
      <c r="L31" s="20">
        <v>431991.51799999998</v>
      </c>
      <c r="M31" s="20">
        <v>7269146.5199999996</v>
      </c>
      <c r="N31" t="s">
        <v>103</v>
      </c>
      <c r="O31" t="s">
        <v>93</v>
      </c>
      <c r="R31" t="s">
        <v>142</v>
      </c>
      <c r="U31" s="28">
        <v>42.1113</v>
      </c>
      <c r="V31" s="28">
        <v>-71.4529</v>
      </c>
    </row>
    <row r="32" spans="1:22" x14ac:dyDescent="0.25">
      <c r="A32" t="s">
        <v>8</v>
      </c>
      <c r="B32" t="s">
        <v>180</v>
      </c>
      <c r="C32" s="19">
        <v>55211</v>
      </c>
      <c r="D32" s="19">
        <v>1</v>
      </c>
      <c r="E32" s="19">
        <v>2017</v>
      </c>
      <c r="F32" s="20">
        <v>4827.92</v>
      </c>
      <c r="G32" s="20">
        <v>625654.55000000005</v>
      </c>
      <c r="H32" s="20">
        <v>2.036</v>
      </c>
      <c r="I32" s="21">
        <f t="shared" si="0"/>
        <v>5.9995403338429488E-4</v>
      </c>
      <c r="J32" s="21">
        <v>3.2800000000000003E-2</v>
      </c>
      <c r="K32" s="20">
        <v>38.335000000000001</v>
      </c>
      <c r="L32" s="20">
        <v>403350.89299999998</v>
      </c>
      <c r="M32" s="20">
        <v>6787186.6399999997</v>
      </c>
      <c r="N32" t="s">
        <v>103</v>
      </c>
      <c r="O32" t="s">
        <v>93</v>
      </c>
      <c r="R32" t="s">
        <v>142</v>
      </c>
      <c r="U32" s="28">
        <v>42.1113</v>
      </c>
      <c r="V32" s="28">
        <v>-71.4529</v>
      </c>
    </row>
    <row r="33" spans="1:22" x14ac:dyDescent="0.25">
      <c r="A33" t="s">
        <v>8</v>
      </c>
      <c r="B33" t="s">
        <v>180</v>
      </c>
      <c r="C33" s="19">
        <v>55211</v>
      </c>
      <c r="D33" s="19">
        <v>2</v>
      </c>
      <c r="E33" s="19">
        <v>2017</v>
      </c>
      <c r="F33" s="20">
        <v>4959.21</v>
      </c>
      <c r="G33" s="20">
        <v>686735.48</v>
      </c>
      <c r="H33" s="20">
        <v>2.1309999999999998</v>
      </c>
      <c r="I33" s="21">
        <f t="shared" si="0"/>
        <v>5.9991997608038262E-4</v>
      </c>
      <c r="J33" s="21">
        <v>3.7199999999999997E-2</v>
      </c>
      <c r="K33" s="20">
        <v>40.951999999999998</v>
      </c>
      <c r="L33" s="20">
        <v>422198.98200000002</v>
      </c>
      <c r="M33" s="20">
        <v>7104280.8540000003</v>
      </c>
      <c r="N33" t="s">
        <v>103</v>
      </c>
      <c r="O33" t="s">
        <v>93</v>
      </c>
      <c r="R33" t="s">
        <v>142</v>
      </c>
      <c r="U33" s="28">
        <v>42.1113</v>
      </c>
      <c r="V33" s="28">
        <v>-71.4529</v>
      </c>
    </row>
    <row r="34" spans="1:22" x14ac:dyDescent="0.25">
      <c r="A34" t="s">
        <v>8</v>
      </c>
      <c r="B34" t="s">
        <v>177</v>
      </c>
      <c r="C34" s="19">
        <v>55212</v>
      </c>
      <c r="D34" s="19">
        <v>1</v>
      </c>
      <c r="E34" s="19">
        <v>2001</v>
      </c>
      <c r="F34" s="20">
        <v>1749.25</v>
      </c>
      <c r="G34" s="20">
        <v>224313.75</v>
      </c>
      <c r="H34" s="20">
        <v>0.73199999999999998</v>
      </c>
      <c r="I34" s="21">
        <f t="shared" si="0"/>
        <v>6.0016551900896682E-4</v>
      </c>
      <c r="J34" s="21">
        <v>3.7400000000000003E-2</v>
      </c>
      <c r="K34" s="20">
        <v>16.814</v>
      </c>
      <c r="L34" s="20">
        <v>144963.625</v>
      </c>
      <c r="M34" s="20">
        <v>2439327.0750000002</v>
      </c>
      <c r="N34" t="s">
        <v>179</v>
      </c>
      <c r="O34" t="s">
        <v>93</v>
      </c>
      <c r="R34" t="s">
        <v>142</v>
      </c>
      <c r="U34" s="28">
        <v>42.057499999999997</v>
      </c>
      <c r="V34" s="28">
        <v>-71.517200000000003</v>
      </c>
    </row>
    <row r="35" spans="1:22" x14ac:dyDescent="0.25">
      <c r="A35" t="s">
        <v>8</v>
      </c>
      <c r="B35" t="s">
        <v>177</v>
      </c>
      <c r="C35" s="19">
        <v>55212</v>
      </c>
      <c r="D35" s="19">
        <v>2</v>
      </c>
      <c r="E35" s="19">
        <v>2001</v>
      </c>
      <c r="F35" s="20">
        <v>1974.5</v>
      </c>
      <c r="G35" s="20">
        <v>248319</v>
      </c>
      <c r="H35" s="20">
        <v>0.84199999999999997</v>
      </c>
      <c r="I35" s="21">
        <f t="shared" si="0"/>
        <v>6.0035609958053861E-4</v>
      </c>
      <c r="J35" s="21">
        <v>2.81E-2</v>
      </c>
      <c r="K35" s="20">
        <v>15.015000000000001</v>
      </c>
      <c r="L35" s="20">
        <v>166695.57500000001</v>
      </c>
      <c r="M35" s="20">
        <v>2805001.9</v>
      </c>
      <c r="N35" t="s">
        <v>178</v>
      </c>
      <c r="O35" t="s">
        <v>93</v>
      </c>
      <c r="R35" t="s">
        <v>142</v>
      </c>
      <c r="U35" s="28">
        <v>42.057499999999997</v>
      </c>
      <c r="V35" s="28">
        <v>-71.517200000000003</v>
      </c>
    </row>
    <row r="36" spans="1:22" x14ac:dyDescent="0.25">
      <c r="A36" t="s">
        <v>8</v>
      </c>
      <c r="B36" t="s">
        <v>177</v>
      </c>
      <c r="C36" s="19">
        <v>55212</v>
      </c>
      <c r="D36" s="19">
        <v>1</v>
      </c>
      <c r="E36" s="19">
        <v>2002</v>
      </c>
      <c r="F36" s="20">
        <v>4358.5</v>
      </c>
      <c r="G36" s="20">
        <v>607130.25</v>
      </c>
      <c r="H36" s="20">
        <v>2.0089999999999999</v>
      </c>
      <c r="I36" s="21">
        <f t="shared" si="0"/>
        <v>5.9994303676741498E-4</v>
      </c>
      <c r="J36" s="21">
        <v>3.8399999999999997E-2</v>
      </c>
      <c r="K36" s="20">
        <v>40.497999999999998</v>
      </c>
      <c r="L36" s="20">
        <v>398012.25</v>
      </c>
      <c r="M36" s="20">
        <v>6697302.5</v>
      </c>
      <c r="N36" t="s">
        <v>103</v>
      </c>
      <c r="O36" t="s">
        <v>93</v>
      </c>
      <c r="R36" t="s">
        <v>142</v>
      </c>
      <c r="U36" s="28">
        <v>42.057499999999997</v>
      </c>
      <c r="V36" s="28">
        <v>-71.517200000000003</v>
      </c>
    </row>
    <row r="37" spans="1:22" x14ac:dyDescent="0.25">
      <c r="A37" t="s">
        <v>8</v>
      </c>
      <c r="B37" t="s">
        <v>177</v>
      </c>
      <c r="C37" s="19">
        <v>55212</v>
      </c>
      <c r="D37" s="19">
        <v>2</v>
      </c>
      <c r="E37" s="19">
        <v>2002</v>
      </c>
      <c r="F37" s="20">
        <v>4785.75</v>
      </c>
      <c r="G37" s="20">
        <v>662343.25</v>
      </c>
      <c r="H37" s="20">
        <v>2.2410000000000001</v>
      </c>
      <c r="I37" s="21">
        <f t="shared" si="0"/>
        <v>6.0010632405888779E-4</v>
      </c>
      <c r="J37" s="21">
        <v>0.03</v>
      </c>
      <c r="K37" s="20">
        <v>39.189</v>
      </c>
      <c r="L37" s="20">
        <v>443852.07500000001</v>
      </c>
      <c r="M37" s="20">
        <v>7468676.5</v>
      </c>
      <c r="N37" t="s">
        <v>103</v>
      </c>
      <c r="O37" t="s">
        <v>93</v>
      </c>
      <c r="R37" t="s">
        <v>142</v>
      </c>
      <c r="U37" s="28">
        <v>42.057499999999997</v>
      </c>
      <c r="V37" s="28">
        <v>-71.517200000000003</v>
      </c>
    </row>
    <row r="38" spans="1:22" x14ac:dyDescent="0.25">
      <c r="A38" t="s">
        <v>8</v>
      </c>
      <c r="B38" t="s">
        <v>177</v>
      </c>
      <c r="C38" s="19">
        <v>55212</v>
      </c>
      <c r="D38" s="19">
        <v>1</v>
      </c>
      <c r="E38" s="19">
        <v>2003</v>
      </c>
      <c r="F38" s="20">
        <v>4914</v>
      </c>
      <c r="G38" s="20">
        <v>671020</v>
      </c>
      <c r="H38" s="20">
        <v>2.2200000000000002</v>
      </c>
      <c r="I38" s="21">
        <f t="shared" si="0"/>
        <v>5.9998490105564884E-4</v>
      </c>
      <c r="J38" s="21">
        <v>2.6700000000000002E-2</v>
      </c>
      <c r="K38" s="20">
        <v>36.747999999999998</v>
      </c>
      <c r="L38" s="20">
        <v>439785.02500000002</v>
      </c>
      <c r="M38" s="20">
        <v>7400186.2249999996</v>
      </c>
      <c r="N38" t="s">
        <v>103</v>
      </c>
      <c r="O38" t="s">
        <v>93</v>
      </c>
      <c r="R38" t="s">
        <v>142</v>
      </c>
      <c r="U38" s="28">
        <v>42.057499999999997</v>
      </c>
      <c r="V38" s="28">
        <v>-71.517200000000003</v>
      </c>
    </row>
    <row r="39" spans="1:22" x14ac:dyDescent="0.25">
      <c r="A39" t="s">
        <v>8</v>
      </c>
      <c r="B39" t="s">
        <v>177</v>
      </c>
      <c r="C39" s="19">
        <v>55212</v>
      </c>
      <c r="D39" s="19">
        <v>2</v>
      </c>
      <c r="E39" s="19">
        <v>2003</v>
      </c>
      <c r="F39" s="20">
        <v>4652.75</v>
      </c>
      <c r="G39" s="20">
        <v>616755.75</v>
      </c>
      <c r="H39" s="20">
        <v>2.1070000000000002</v>
      </c>
      <c r="I39" s="21">
        <f t="shared" si="0"/>
        <v>5.9998989029849063E-4</v>
      </c>
      <c r="J39" s="21">
        <v>3.2199999999999999E-2</v>
      </c>
      <c r="K39" s="20">
        <v>38.078000000000003</v>
      </c>
      <c r="L39" s="20">
        <v>417393.92499999999</v>
      </c>
      <c r="M39" s="20">
        <v>7023451.6749999998</v>
      </c>
      <c r="N39" t="s">
        <v>103</v>
      </c>
      <c r="O39" t="s">
        <v>93</v>
      </c>
      <c r="R39" t="s">
        <v>142</v>
      </c>
      <c r="U39" s="28">
        <v>42.057499999999997</v>
      </c>
      <c r="V39" s="28">
        <v>-71.517200000000003</v>
      </c>
    </row>
    <row r="40" spans="1:22" x14ac:dyDescent="0.25">
      <c r="A40" t="s">
        <v>8</v>
      </c>
      <c r="B40" t="s">
        <v>177</v>
      </c>
      <c r="C40" s="19">
        <v>55212</v>
      </c>
      <c r="D40" s="19">
        <v>1</v>
      </c>
      <c r="E40" s="19">
        <v>2004</v>
      </c>
      <c r="F40" s="20">
        <v>3061.75</v>
      </c>
      <c r="G40" s="20">
        <v>401740</v>
      </c>
      <c r="H40" s="20">
        <v>1.3480000000000001</v>
      </c>
      <c r="I40" s="21">
        <f t="shared" si="0"/>
        <v>5.9977804430377541E-4</v>
      </c>
      <c r="J40" s="21">
        <v>3.1600000000000003E-2</v>
      </c>
      <c r="K40" s="20">
        <v>25.902999999999999</v>
      </c>
      <c r="L40" s="20">
        <v>267131.07500000001</v>
      </c>
      <c r="M40" s="20">
        <v>4494996.1500000004</v>
      </c>
      <c r="N40" t="s">
        <v>103</v>
      </c>
      <c r="O40" t="s">
        <v>93</v>
      </c>
      <c r="R40" t="s">
        <v>142</v>
      </c>
      <c r="U40" s="28">
        <v>42.057499999999997</v>
      </c>
      <c r="V40" s="28">
        <v>-71.517200000000003</v>
      </c>
    </row>
    <row r="41" spans="1:22" x14ac:dyDescent="0.25">
      <c r="A41" t="s">
        <v>8</v>
      </c>
      <c r="B41" t="s">
        <v>177</v>
      </c>
      <c r="C41" s="19">
        <v>55212</v>
      </c>
      <c r="D41" s="19">
        <v>2</v>
      </c>
      <c r="E41" s="19">
        <v>2004</v>
      </c>
      <c r="F41" s="20">
        <v>2039.75</v>
      </c>
      <c r="G41" s="20">
        <v>265476.75</v>
      </c>
      <c r="H41" s="20">
        <v>0.91300000000000003</v>
      </c>
      <c r="I41" s="21">
        <f t="shared" si="0"/>
        <v>6.0011263614634348E-4</v>
      </c>
      <c r="J41" s="21">
        <v>3.1399999999999997E-2</v>
      </c>
      <c r="K41" s="20">
        <v>17.959</v>
      </c>
      <c r="L41" s="20">
        <v>180826.8</v>
      </c>
      <c r="M41" s="20">
        <v>3042762.125</v>
      </c>
      <c r="N41" t="s">
        <v>103</v>
      </c>
      <c r="O41" t="s">
        <v>93</v>
      </c>
      <c r="R41" t="s">
        <v>142</v>
      </c>
      <c r="U41" s="28">
        <v>42.057499999999997</v>
      </c>
      <c r="V41" s="28">
        <v>-71.517200000000003</v>
      </c>
    </row>
    <row r="42" spans="1:22" x14ac:dyDescent="0.25">
      <c r="A42" t="s">
        <v>8</v>
      </c>
      <c r="B42" t="s">
        <v>177</v>
      </c>
      <c r="C42" s="19">
        <v>55212</v>
      </c>
      <c r="D42" s="19">
        <v>1</v>
      </c>
      <c r="E42" s="19">
        <v>2005</v>
      </c>
      <c r="F42" s="20">
        <v>4384</v>
      </c>
      <c r="G42" s="20">
        <v>583635</v>
      </c>
      <c r="H42" s="20">
        <v>1.9670000000000001</v>
      </c>
      <c r="I42" s="21">
        <f t="shared" si="0"/>
        <v>5.9986404631850088E-4</v>
      </c>
      <c r="J42" s="21">
        <v>3.32E-2</v>
      </c>
      <c r="K42" s="20">
        <v>40.838000000000001</v>
      </c>
      <c r="L42" s="20">
        <v>389738.5</v>
      </c>
      <c r="M42" s="20">
        <v>6558152.6749999998</v>
      </c>
      <c r="N42" t="s">
        <v>103</v>
      </c>
      <c r="O42" t="s">
        <v>93</v>
      </c>
      <c r="R42" t="s">
        <v>142</v>
      </c>
      <c r="U42" s="28">
        <v>42.057499999999997</v>
      </c>
      <c r="V42" s="28">
        <v>-71.517200000000003</v>
      </c>
    </row>
    <row r="43" spans="1:22" x14ac:dyDescent="0.25">
      <c r="A43" t="s">
        <v>8</v>
      </c>
      <c r="B43" t="s">
        <v>177</v>
      </c>
      <c r="C43" s="19">
        <v>55212</v>
      </c>
      <c r="D43" s="19">
        <v>2</v>
      </c>
      <c r="E43" s="19">
        <v>2005</v>
      </c>
      <c r="F43" s="20">
        <v>3409.75</v>
      </c>
      <c r="G43" s="20">
        <v>452724.5</v>
      </c>
      <c r="H43" s="20">
        <v>1.512</v>
      </c>
      <c r="I43" s="21">
        <f t="shared" si="0"/>
        <v>6.0005510922791344E-4</v>
      </c>
      <c r="J43" s="21">
        <v>4.7300000000000002E-2</v>
      </c>
      <c r="K43" s="20">
        <v>41.24</v>
      </c>
      <c r="L43" s="20">
        <v>299491.34999999998</v>
      </c>
      <c r="M43" s="20">
        <v>5039537.125</v>
      </c>
      <c r="N43" t="s">
        <v>103</v>
      </c>
      <c r="O43" t="s">
        <v>93</v>
      </c>
      <c r="R43" t="s">
        <v>142</v>
      </c>
      <c r="U43" s="28">
        <v>42.057499999999997</v>
      </c>
      <c r="V43" s="28">
        <v>-71.517200000000003</v>
      </c>
    </row>
    <row r="44" spans="1:22" x14ac:dyDescent="0.25">
      <c r="A44" t="s">
        <v>8</v>
      </c>
      <c r="B44" t="s">
        <v>177</v>
      </c>
      <c r="C44" s="19">
        <v>55212</v>
      </c>
      <c r="D44" s="19">
        <v>1</v>
      </c>
      <c r="E44" s="19">
        <v>2006</v>
      </c>
      <c r="F44" s="20">
        <v>7171.42</v>
      </c>
      <c r="G44" s="20">
        <v>974093.77</v>
      </c>
      <c r="H44" s="20">
        <v>3.2080000000000002</v>
      </c>
      <c r="I44" s="21">
        <f t="shared" si="0"/>
        <v>5.9994811529756576E-4</v>
      </c>
      <c r="J44" s="21">
        <v>1.09E-2</v>
      </c>
      <c r="K44" s="20">
        <v>36.829000000000001</v>
      </c>
      <c r="L44" s="20">
        <v>635545.81700000004</v>
      </c>
      <c r="M44" s="20">
        <v>10694258.114</v>
      </c>
      <c r="N44" t="s">
        <v>103</v>
      </c>
      <c r="O44" t="s">
        <v>93</v>
      </c>
      <c r="R44" t="s">
        <v>142</v>
      </c>
      <c r="U44" s="28">
        <v>42.057499999999997</v>
      </c>
      <c r="V44" s="28">
        <v>-71.517200000000003</v>
      </c>
    </row>
    <row r="45" spans="1:22" x14ac:dyDescent="0.25">
      <c r="A45" t="s">
        <v>8</v>
      </c>
      <c r="B45" t="s">
        <v>177</v>
      </c>
      <c r="C45" s="19">
        <v>55212</v>
      </c>
      <c r="D45" s="19">
        <v>2</v>
      </c>
      <c r="E45" s="19">
        <v>2006</v>
      </c>
      <c r="F45" s="20">
        <v>7071.95</v>
      </c>
      <c r="G45" s="20">
        <v>959002.93</v>
      </c>
      <c r="H45" s="20">
        <v>3.1469999999999998</v>
      </c>
      <c r="I45" s="21">
        <f t="shared" si="0"/>
        <v>6.0004091512544659E-4</v>
      </c>
      <c r="J45" s="21">
        <v>1.0500000000000001E-2</v>
      </c>
      <c r="K45" s="20">
        <v>38.646000000000001</v>
      </c>
      <c r="L45" s="20">
        <v>623354.39899999998</v>
      </c>
      <c r="M45" s="20">
        <v>10489284.716</v>
      </c>
      <c r="N45" t="s">
        <v>103</v>
      </c>
      <c r="O45" t="s">
        <v>93</v>
      </c>
      <c r="R45" t="s">
        <v>142</v>
      </c>
      <c r="U45" s="28">
        <v>42.057499999999997</v>
      </c>
      <c r="V45" s="28">
        <v>-71.517200000000003</v>
      </c>
    </row>
    <row r="46" spans="1:22" x14ac:dyDescent="0.25">
      <c r="A46" t="s">
        <v>8</v>
      </c>
      <c r="B46" t="s">
        <v>177</v>
      </c>
      <c r="C46" s="19">
        <v>55212</v>
      </c>
      <c r="D46" s="19">
        <v>1</v>
      </c>
      <c r="E46" s="19">
        <v>2007</v>
      </c>
      <c r="F46" s="20">
        <v>6623.54</v>
      </c>
      <c r="G46" s="20">
        <v>895593.97</v>
      </c>
      <c r="H46" s="20">
        <v>2.8730000000000002</v>
      </c>
      <c r="I46" s="21">
        <f t="shared" si="0"/>
        <v>5.9995540934266577E-4</v>
      </c>
      <c r="J46" s="21">
        <v>1.1299999999999999E-2</v>
      </c>
      <c r="K46" s="20">
        <v>33.404000000000003</v>
      </c>
      <c r="L46" s="20">
        <v>569166.73600000003</v>
      </c>
      <c r="M46" s="20">
        <v>9577378.4360000007</v>
      </c>
      <c r="N46" t="s">
        <v>103</v>
      </c>
      <c r="O46" t="s">
        <v>93</v>
      </c>
      <c r="R46" t="s">
        <v>142</v>
      </c>
      <c r="U46" s="28">
        <v>42.057499999999997</v>
      </c>
      <c r="V46" s="28">
        <v>-71.517200000000003</v>
      </c>
    </row>
    <row r="47" spans="1:22" x14ac:dyDescent="0.25">
      <c r="A47" t="s">
        <v>8</v>
      </c>
      <c r="B47" t="s">
        <v>177</v>
      </c>
      <c r="C47" s="19">
        <v>55212</v>
      </c>
      <c r="D47" s="19">
        <v>2</v>
      </c>
      <c r="E47" s="19">
        <v>2007</v>
      </c>
      <c r="F47" s="20">
        <v>7082.92</v>
      </c>
      <c r="G47" s="20">
        <v>957472.92</v>
      </c>
      <c r="H47" s="20">
        <v>3.0779999999999998</v>
      </c>
      <c r="I47" s="21">
        <f t="shared" si="0"/>
        <v>6.0000277048062882E-4</v>
      </c>
      <c r="J47" s="21">
        <v>1.04E-2</v>
      </c>
      <c r="K47" s="20">
        <v>35.07</v>
      </c>
      <c r="L47" s="20">
        <v>609728.26199999999</v>
      </c>
      <c r="M47" s="20">
        <v>10259952.625</v>
      </c>
      <c r="N47" t="s">
        <v>103</v>
      </c>
      <c r="O47" t="s">
        <v>93</v>
      </c>
      <c r="R47" t="s">
        <v>142</v>
      </c>
      <c r="U47" s="28">
        <v>42.057499999999997</v>
      </c>
      <c r="V47" s="28">
        <v>-71.517200000000003</v>
      </c>
    </row>
    <row r="48" spans="1:22" x14ac:dyDescent="0.25">
      <c r="A48" t="s">
        <v>8</v>
      </c>
      <c r="B48" t="s">
        <v>177</v>
      </c>
      <c r="C48" s="19">
        <v>55212</v>
      </c>
      <c r="D48" s="19">
        <v>1</v>
      </c>
      <c r="E48" s="19">
        <v>2008</v>
      </c>
      <c r="F48" s="20">
        <v>4862.82</v>
      </c>
      <c r="G48" s="20">
        <v>665936.52</v>
      </c>
      <c r="H48" s="20">
        <v>2.1800000000000002</v>
      </c>
      <c r="I48" s="21">
        <f t="shared" si="0"/>
        <v>6.0008623987998534E-4</v>
      </c>
      <c r="J48" s="21">
        <v>1.3299999999999999E-2</v>
      </c>
      <c r="K48" s="20">
        <v>26.547999999999998</v>
      </c>
      <c r="L48" s="20">
        <v>431783.31900000002</v>
      </c>
      <c r="M48" s="20">
        <v>7265622.3559999997</v>
      </c>
      <c r="N48" t="s">
        <v>103</v>
      </c>
      <c r="O48" t="s">
        <v>93</v>
      </c>
      <c r="R48" t="s">
        <v>142</v>
      </c>
      <c r="U48" s="28">
        <v>42.057499999999997</v>
      </c>
      <c r="V48" s="28">
        <v>-71.517200000000003</v>
      </c>
    </row>
    <row r="49" spans="1:22" x14ac:dyDescent="0.25">
      <c r="A49" t="s">
        <v>8</v>
      </c>
      <c r="B49" t="s">
        <v>177</v>
      </c>
      <c r="C49" s="19">
        <v>55212</v>
      </c>
      <c r="D49" s="19">
        <v>2</v>
      </c>
      <c r="E49" s="19">
        <v>2008</v>
      </c>
      <c r="F49" s="20">
        <v>4773.34</v>
      </c>
      <c r="G49" s="20">
        <v>647776.84</v>
      </c>
      <c r="H49" s="20">
        <v>2.1669999999999998</v>
      </c>
      <c r="I49" s="21">
        <f t="shared" si="0"/>
        <v>5.9987610886339188E-4</v>
      </c>
      <c r="J49" s="21">
        <v>2.4299999999999999E-2</v>
      </c>
      <c r="K49" s="20">
        <v>31.236000000000001</v>
      </c>
      <c r="L49" s="20">
        <v>429359.02899999998</v>
      </c>
      <c r="M49" s="20">
        <v>7224825.1529999999</v>
      </c>
      <c r="N49" t="s">
        <v>103</v>
      </c>
      <c r="O49" t="s">
        <v>93</v>
      </c>
      <c r="R49" t="s">
        <v>142</v>
      </c>
      <c r="U49" s="28">
        <v>42.057499999999997</v>
      </c>
      <c r="V49" s="28">
        <v>-71.517200000000003</v>
      </c>
    </row>
    <row r="50" spans="1:22" x14ac:dyDescent="0.25">
      <c r="A50" t="s">
        <v>8</v>
      </c>
      <c r="B50" t="s">
        <v>177</v>
      </c>
      <c r="C50" s="19">
        <v>55212</v>
      </c>
      <c r="D50" s="19">
        <v>1</v>
      </c>
      <c r="E50" s="19">
        <v>2009</v>
      </c>
      <c r="F50" s="20">
        <v>3928.12</v>
      </c>
      <c r="G50" s="20">
        <v>522696.27</v>
      </c>
      <c r="H50" s="20">
        <v>1.732</v>
      </c>
      <c r="I50" s="21">
        <f t="shared" si="0"/>
        <v>5.9919673906202379E-4</v>
      </c>
      <c r="J50" s="21">
        <v>2.1299999999999999E-2</v>
      </c>
      <c r="K50" s="20">
        <v>27.113</v>
      </c>
      <c r="L50" s="20">
        <v>343564.41800000001</v>
      </c>
      <c r="M50" s="20">
        <v>5781072.8499999996</v>
      </c>
      <c r="N50" t="s">
        <v>103</v>
      </c>
      <c r="O50" t="s">
        <v>93</v>
      </c>
      <c r="R50" t="s">
        <v>142</v>
      </c>
      <c r="U50" s="28">
        <v>42.057499999999997</v>
      </c>
      <c r="V50" s="28">
        <v>-71.517200000000003</v>
      </c>
    </row>
    <row r="51" spans="1:22" x14ac:dyDescent="0.25">
      <c r="A51" t="s">
        <v>8</v>
      </c>
      <c r="B51" t="s">
        <v>177</v>
      </c>
      <c r="C51" s="19">
        <v>55212</v>
      </c>
      <c r="D51" s="19">
        <v>2</v>
      </c>
      <c r="E51" s="19">
        <v>2009</v>
      </c>
      <c r="F51" s="20">
        <v>3459.81</v>
      </c>
      <c r="G51" s="20">
        <v>465398.84</v>
      </c>
      <c r="H51" s="20">
        <v>1.57</v>
      </c>
      <c r="I51" s="21">
        <f t="shared" si="0"/>
        <v>5.9951024476871673E-4</v>
      </c>
      <c r="J51" s="21">
        <v>1.5299999999999999E-2</v>
      </c>
      <c r="K51" s="20">
        <v>21.023</v>
      </c>
      <c r="L51" s="20">
        <v>311265.24800000002</v>
      </c>
      <c r="M51" s="20">
        <v>5237608.5769999996</v>
      </c>
      <c r="N51" t="s">
        <v>103</v>
      </c>
      <c r="O51" t="s">
        <v>93</v>
      </c>
      <c r="R51" t="s">
        <v>142</v>
      </c>
      <c r="U51" s="28">
        <v>42.057499999999997</v>
      </c>
      <c r="V51" s="28">
        <v>-71.517200000000003</v>
      </c>
    </row>
    <row r="52" spans="1:22" x14ac:dyDescent="0.25">
      <c r="A52" t="s">
        <v>8</v>
      </c>
      <c r="B52" t="s">
        <v>177</v>
      </c>
      <c r="C52" s="19">
        <v>55212</v>
      </c>
      <c r="D52" s="19">
        <v>1</v>
      </c>
      <c r="E52" s="19">
        <v>2010</v>
      </c>
      <c r="F52" s="20">
        <v>4457.3999999999996</v>
      </c>
      <c r="G52" s="20">
        <v>592622.43999999994</v>
      </c>
      <c r="H52" s="20">
        <v>1.9670000000000001</v>
      </c>
      <c r="I52" s="21">
        <f t="shared" si="0"/>
        <v>5.9989137293889588E-4</v>
      </c>
      <c r="J52" s="21">
        <v>1.8200000000000001E-2</v>
      </c>
      <c r="K52" s="20">
        <v>30.324999999999999</v>
      </c>
      <c r="L52" s="20">
        <v>389719.8</v>
      </c>
      <c r="M52" s="20">
        <v>6557853.9340000004</v>
      </c>
      <c r="N52" t="s">
        <v>103</v>
      </c>
      <c r="O52" t="s">
        <v>93</v>
      </c>
      <c r="R52" t="s">
        <v>142</v>
      </c>
      <c r="U52" s="28">
        <v>42.057499999999997</v>
      </c>
      <c r="V52" s="28">
        <v>-71.517200000000003</v>
      </c>
    </row>
    <row r="53" spans="1:22" x14ac:dyDescent="0.25">
      <c r="A53" t="s">
        <v>8</v>
      </c>
      <c r="B53" t="s">
        <v>177</v>
      </c>
      <c r="C53" s="19">
        <v>55212</v>
      </c>
      <c r="D53" s="19">
        <v>2</v>
      </c>
      <c r="E53" s="19">
        <v>2010</v>
      </c>
      <c r="F53" s="20">
        <v>4206.12</v>
      </c>
      <c r="G53" s="20">
        <v>567121.56999999995</v>
      </c>
      <c r="H53" s="20">
        <v>1.923</v>
      </c>
      <c r="I53" s="21">
        <f t="shared" si="0"/>
        <v>6.0002725209577258E-4</v>
      </c>
      <c r="J53" s="21">
        <v>1.2800000000000001E-2</v>
      </c>
      <c r="K53" s="20">
        <v>23.77</v>
      </c>
      <c r="L53" s="20">
        <v>380921.91100000002</v>
      </c>
      <c r="M53" s="20">
        <v>6409708.8700000001</v>
      </c>
      <c r="N53" t="s">
        <v>103</v>
      </c>
      <c r="O53" t="s">
        <v>93</v>
      </c>
      <c r="R53" t="s">
        <v>142</v>
      </c>
      <c r="U53" s="28">
        <v>42.057499999999997</v>
      </c>
      <c r="V53" s="28">
        <v>-71.517200000000003</v>
      </c>
    </row>
    <row r="54" spans="1:22" x14ac:dyDescent="0.25">
      <c r="A54" t="s">
        <v>8</v>
      </c>
      <c r="B54" t="s">
        <v>177</v>
      </c>
      <c r="C54" s="19">
        <v>55212</v>
      </c>
      <c r="D54" s="19">
        <v>1</v>
      </c>
      <c r="E54" s="19">
        <v>2011</v>
      </c>
      <c r="F54" s="20">
        <v>5384.64</v>
      </c>
      <c r="G54" s="20">
        <v>764905.44</v>
      </c>
      <c r="H54" s="20">
        <v>2.431</v>
      </c>
      <c r="I54" s="21">
        <f t="shared" si="0"/>
        <v>6.0002473597654674E-4</v>
      </c>
      <c r="J54" s="21">
        <v>1.1599999999999999E-2</v>
      </c>
      <c r="K54" s="20">
        <v>29.882000000000001</v>
      </c>
      <c r="L54" s="20">
        <v>481543.027</v>
      </c>
      <c r="M54" s="20">
        <v>8102999.2740000002</v>
      </c>
      <c r="N54" t="s">
        <v>103</v>
      </c>
      <c r="O54" t="s">
        <v>93</v>
      </c>
      <c r="R54" t="s">
        <v>142</v>
      </c>
      <c r="U54" s="28">
        <v>42.057499999999997</v>
      </c>
      <c r="V54" s="28">
        <v>-71.517200000000003</v>
      </c>
    </row>
    <row r="55" spans="1:22" x14ac:dyDescent="0.25">
      <c r="A55" t="s">
        <v>8</v>
      </c>
      <c r="B55" t="s">
        <v>177</v>
      </c>
      <c r="C55" s="19">
        <v>55212</v>
      </c>
      <c r="D55" s="19">
        <v>2</v>
      </c>
      <c r="E55" s="19">
        <v>2011</v>
      </c>
      <c r="F55" s="20">
        <v>4736.3900000000003</v>
      </c>
      <c r="G55" s="20">
        <v>650502.92000000004</v>
      </c>
      <c r="H55" s="20">
        <v>2.105</v>
      </c>
      <c r="I55" s="21">
        <f t="shared" si="0"/>
        <v>5.9993963823470236E-4</v>
      </c>
      <c r="J55" s="21">
        <v>1.23E-2</v>
      </c>
      <c r="K55" s="20">
        <v>25.157</v>
      </c>
      <c r="L55" s="20">
        <v>417029.88500000001</v>
      </c>
      <c r="M55" s="20">
        <v>7017372.6349999998</v>
      </c>
      <c r="N55" t="s">
        <v>103</v>
      </c>
      <c r="O55" t="s">
        <v>93</v>
      </c>
      <c r="R55" t="s">
        <v>142</v>
      </c>
      <c r="U55" s="28">
        <v>42.057499999999997</v>
      </c>
      <c r="V55" s="28">
        <v>-71.517200000000003</v>
      </c>
    </row>
    <row r="56" spans="1:22" x14ac:dyDescent="0.25">
      <c r="A56" t="s">
        <v>8</v>
      </c>
      <c r="B56" t="s">
        <v>177</v>
      </c>
      <c r="C56" s="19">
        <v>55212</v>
      </c>
      <c r="D56" s="19">
        <v>1</v>
      </c>
      <c r="E56" s="19">
        <v>2012</v>
      </c>
      <c r="F56" s="20">
        <v>5022.8599999999997</v>
      </c>
      <c r="G56" s="20">
        <v>697495.75</v>
      </c>
      <c r="H56" s="20">
        <v>2.2370000000000001</v>
      </c>
      <c r="I56" s="21">
        <f t="shared" si="0"/>
        <v>6.0008165238884035E-4</v>
      </c>
      <c r="J56" s="21">
        <v>9.7000000000000003E-3</v>
      </c>
      <c r="K56" s="20">
        <v>24.95</v>
      </c>
      <c r="L56" s="20">
        <v>443081.07</v>
      </c>
      <c r="M56" s="20">
        <v>7455652.0470000003</v>
      </c>
      <c r="N56" t="s">
        <v>103</v>
      </c>
      <c r="O56" t="s">
        <v>93</v>
      </c>
      <c r="R56" t="s">
        <v>142</v>
      </c>
      <c r="U56" s="28">
        <v>42.057499999999997</v>
      </c>
      <c r="V56" s="28">
        <v>-71.517200000000003</v>
      </c>
    </row>
    <row r="57" spans="1:22" x14ac:dyDescent="0.25">
      <c r="A57" t="s">
        <v>8</v>
      </c>
      <c r="B57" t="s">
        <v>177</v>
      </c>
      <c r="C57" s="19">
        <v>55212</v>
      </c>
      <c r="D57" s="19">
        <v>2</v>
      </c>
      <c r="E57" s="19">
        <v>2012</v>
      </c>
      <c r="F57" s="20">
        <v>5154.8999999999996</v>
      </c>
      <c r="G57" s="20">
        <v>712994.82</v>
      </c>
      <c r="H57" s="20">
        <v>2.2269999999999999</v>
      </c>
      <c r="I57" s="21">
        <f t="shared" si="0"/>
        <v>6.0004526006406686E-4</v>
      </c>
      <c r="J57" s="21">
        <v>9.4999999999999998E-3</v>
      </c>
      <c r="K57" s="20">
        <v>24.81</v>
      </c>
      <c r="L57" s="20">
        <v>441125.005</v>
      </c>
      <c r="M57" s="20">
        <v>7422773.4079999998</v>
      </c>
      <c r="N57" t="s">
        <v>103</v>
      </c>
      <c r="O57" t="s">
        <v>93</v>
      </c>
      <c r="R57" t="s">
        <v>142</v>
      </c>
      <c r="U57" s="28">
        <v>42.057499999999997</v>
      </c>
      <c r="V57" s="28">
        <v>-71.517200000000003</v>
      </c>
    </row>
    <row r="58" spans="1:22" x14ac:dyDescent="0.25">
      <c r="A58" t="s">
        <v>8</v>
      </c>
      <c r="B58" t="s">
        <v>177</v>
      </c>
      <c r="C58" s="19">
        <v>55212</v>
      </c>
      <c r="D58" s="19">
        <v>1</v>
      </c>
      <c r="E58" s="19">
        <v>2013</v>
      </c>
      <c r="F58" s="20">
        <v>4156.3999999999996</v>
      </c>
      <c r="G58" s="20">
        <v>569720.97</v>
      </c>
      <c r="H58" s="20">
        <v>1.8129999999999999</v>
      </c>
      <c r="I58" s="21">
        <f t="shared" si="0"/>
        <v>5.9995377864094227E-4</v>
      </c>
      <c r="J58" s="21">
        <v>1.26E-2</v>
      </c>
      <c r="K58" s="20">
        <v>23.23</v>
      </c>
      <c r="L58" s="20">
        <v>359174.065</v>
      </c>
      <c r="M58" s="20">
        <v>6043798.9210000001</v>
      </c>
      <c r="N58" t="s">
        <v>103</v>
      </c>
      <c r="O58" t="s">
        <v>93</v>
      </c>
      <c r="R58" t="s">
        <v>142</v>
      </c>
      <c r="U58" s="28">
        <v>42.057499999999997</v>
      </c>
      <c r="V58" s="28">
        <v>-71.517200000000003</v>
      </c>
    </row>
    <row r="59" spans="1:22" x14ac:dyDescent="0.25">
      <c r="A59" t="s">
        <v>8</v>
      </c>
      <c r="B59" t="s">
        <v>177</v>
      </c>
      <c r="C59" s="19">
        <v>55212</v>
      </c>
      <c r="D59" s="19">
        <v>2</v>
      </c>
      <c r="E59" s="19">
        <v>2013</v>
      </c>
      <c r="F59" s="20">
        <v>5180.8100000000004</v>
      </c>
      <c r="G59" s="20">
        <v>704591.46</v>
      </c>
      <c r="H59" s="20">
        <v>2.3010000000000002</v>
      </c>
      <c r="I59" s="21">
        <f t="shared" si="0"/>
        <v>6.0015491735501572E-4</v>
      </c>
      <c r="J59" s="21">
        <v>1.09E-2</v>
      </c>
      <c r="K59" s="20">
        <v>26.823</v>
      </c>
      <c r="L59" s="20">
        <v>455701.61700000003</v>
      </c>
      <c r="M59" s="20">
        <v>7668020.1509999996</v>
      </c>
      <c r="N59" t="s">
        <v>103</v>
      </c>
      <c r="O59" t="s">
        <v>93</v>
      </c>
      <c r="R59" t="s">
        <v>142</v>
      </c>
      <c r="U59" s="28">
        <v>42.057499999999997</v>
      </c>
      <c r="V59" s="28">
        <v>-71.517200000000003</v>
      </c>
    </row>
    <row r="60" spans="1:22" x14ac:dyDescent="0.25">
      <c r="A60" t="s">
        <v>8</v>
      </c>
      <c r="B60" t="s">
        <v>177</v>
      </c>
      <c r="C60" s="19">
        <v>55212</v>
      </c>
      <c r="D60" s="19">
        <v>1</v>
      </c>
      <c r="E60" s="19">
        <v>2014</v>
      </c>
      <c r="F60" s="20">
        <v>5356.17</v>
      </c>
      <c r="G60" s="20">
        <v>743387.05</v>
      </c>
      <c r="H60" s="20">
        <v>2.3519999999999999</v>
      </c>
      <c r="I60" s="21">
        <f t="shared" si="0"/>
        <v>5.9992371090025764E-4</v>
      </c>
      <c r="J60" s="21">
        <v>1.1299999999999999E-2</v>
      </c>
      <c r="K60" s="20">
        <v>30.042999999999999</v>
      </c>
      <c r="L60" s="20">
        <v>465979.18</v>
      </c>
      <c r="M60" s="20">
        <v>7840996.9709999999</v>
      </c>
      <c r="N60" t="s">
        <v>103</v>
      </c>
      <c r="O60" t="s">
        <v>93</v>
      </c>
      <c r="R60" t="s">
        <v>142</v>
      </c>
      <c r="U60" s="28">
        <v>42.057499999999997</v>
      </c>
      <c r="V60" s="28">
        <v>-71.517200000000003</v>
      </c>
    </row>
    <row r="61" spans="1:22" x14ac:dyDescent="0.25">
      <c r="A61" t="s">
        <v>8</v>
      </c>
      <c r="B61" t="s">
        <v>177</v>
      </c>
      <c r="C61" s="19">
        <v>55212</v>
      </c>
      <c r="D61" s="19">
        <v>2</v>
      </c>
      <c r="E61" s="19">
        <v>2014</v>
      </c>
      <c r="F61" s="20">
        <v>5107.8900000000003</v>
      </c>
      <c r="G61" s="20">
        <v>699872.1</v>
      </c>
      <c r="H61" s="20">
        <v>2.3039999999999998</v>
      </c>
      <c r="I61" s="21">
        <f t="shared" si="0"/>
        <v>6.0009327012160586E-4</v>
      </c>
      <c r="J61" s="21">
        <v>1.2500000000000001E-2</v>
      </c>
      <c r="K61" s="20">
        <v>31.201000000000001</v>
      </c>
      <c r="L61" s="20">
        <v>456340.96299999999</v>
      </c>
      <c r="M61" s="20">
        <v>7678806.3279999997</v>
      </c>
      <c r="N61" t="s">
        <v>103</v>
      </c>
      <c r="O61" t="s">
        <v>93</v>
      </c>
      <c r="R61" t="s">
        <v>142</v>
      </c>
      <c r="U61" s="28">
        <v>42.057499999999997</v>
      </c>
      <c r="V61" s="28">
        <v>-71.517200000000003</v>
      </c>
    </row>
    <row r="62" spans="1:22" x14ac:dyDescent="0.25">
      <c r="A62" t="s">
        <v>8</v>
      </c>
      <c r="B62" t="s">
        <v>177</v>
      </c>
      <c r="C62" s="19">
        <v>55212</v>
      </c>
      <c r="D62" s="19">
        <v>1</v>
      </c>
      <c r="E62" s="19">
        <v>2015</v>
      </c>
      <c r="F62" s="20">
        <v>5402.75</v>
      </c>
      <c r="G62" s="20">
        <v>756471.74</v>
      </c>
      <c r="H62" s="20">
        <v>2.3860000000000001</v>
      </c>
      <c r="I62" s="21">
        <f t="shared" si="0"/>
        <v>6.0000101499752597E-4</v>
      </c>
      <c r="J62" s="21">
        <v>1.32E-2</v>
      </c>
      <c r="K62" s="20">
        <v>31.457999999999998</v>
      </c>
      <c r="L62" s="20">
        <v>472657.96799999999</v>
      </c>
      <c r="M62" s="20">
        <v>7953319.8789999997</v>
      </c>
      <c r="N62" t="s">
        <v>103</v>
      </c>
      <c r="O62" t="s">
        <v>93</v>
      </c>
      <c r="R62" t="s">
        <v>142</v>
      </c>
      <c r="U62" s="28">
        <v>42.057499999999997</v>
      </c>
      <c r="V62" s="28">
        <v>-71.517200000000003</v>
      </c>
    </row>
    <row r="63" spans="1:22" x14ac:dyDescent="0.25">
      <c r="A63" t="s">
        <v>8</v>
      </c>
      <c r="B63" t="s">
        <v>177</v>
      </c>
      <c r="C63" s="19">
        <v>55212</v>
      </c>
      <c r="D63" s="19">
        <v>2</v>
      </c>
      <c r="E63" s="19">
        <v>2015</v>
      </c>
      <c r="F63" s="20">
        <v>4736.3599999999997</v>
      </c>
      <c r="G63" s="20">
        <v>652882.23</v>
      </c>
      <c r="H63" s="20">
        <v>2.153</v>
      </c>
      <c r="I63" s="21">
        <f t="shared" si="0"/>
        <v>6.0012724707353448E-4</v>
      </c>
      <c r="J63" s="21">
        <v>1.66E-2</v>
      </c>
      <c r="K63" s="20">
        <v>30.88</v>
      </c>
      <c r="L63" s="20">
        <v>426407.10600000003</v>
      </c>
      <c r="M63" s="20">
        <v>7175144.9730000002</v>
      </c>
      <c r="N63" t="s">
        <v>103</v>
      </c>
      <c r="O63" t="s">
        <v>93</v>
      </c>
      <c r="R63" t="s">
        <v>142</v>
      </c>
      <c r="U63" s="28">
        <v>42.057499999999997</v>
      </c>
      <c r="V63" s="28">
        <v>-71.517200000000003</v>
      </c>
    </row>
    <row r="64" spans="1:22" x14ac:dyDescent="0.25">
      <c r="A64" t="s">
        <v>8</v>
      </c>
      <c r="B64" t="s">
        <v>177</v>
      </c>
      <c r="C64" s="19">
        <v>55212</v>
      </c>
      <c r="D64" s="19">
        <v>1</v>
      </c>
      <c r="E64" s="19">
        <v>2016</v>
      </c>
      <c r="F64" s="20">
        <v>3701.83</v>
      </c>
      <c r="G64" s="20">
        <v>511604.76</v>
      </c>
      <c r="H64" s="20">
        <v>1.633</v>
      </c>
      <c r="I64" s="21">
        <f t="shared" si="0"/>
        <v>5.9994993136768416E-4</v>
      </c>
      <c r="J64" s="21">
        <v>1.03E-2</v>
      </c>
      <c r="K64" s="20">
        <v>20.067</v>
      </c>
      <c r="L64" s="20">
        <v>323514.03700000001</v>
      </c>
      <c r="M64" s="20">
        <v>5443787.6050000004</v>
      </c>
      <c r="N64" t="s">
        <v>103</v>
      </c>
      <c r="O64" t="s">
        <v>93</v>
      </c>
      <c r="R64" t="s">
        <v>142</v>
      </c>
      <c r="U64" s="28">
        <v>42.057499999999997</v>
      </c>
      <c r="V64" s="28">
        <v>-71.517200000000003</v>
      </c>
    </row>
    <row r="65" spans="1:22" x14ac:dyDescent="0.25">
      <c r="A65" t="s">
        <v>8</v>
      </c>
      <c r="B65" t="s">
        <v>177</v>
      </c>
      <c r="C65" s="19">
        <v>55212</v>
      </c>
      <c r="D65" s="19">
        <v>2</v>
      </c>
      <c r="E65" s="19">
        <v>2016</v>
      </c>
      <c r="F65" s="20">
        <v>3711.22</v>
      </c>
      <c r="G65" s="20">
        <v>507947.4</v>
      </c>
      <c r="H65" s="20">
        <v>1.6930000000000001</v>
      </c>
      <c r="I65" s="21">
        <f t="shared" si="0"/>
        <v>6.0002448603172225E-4</v>
      </c>
      <c r="J65" s="21">
        <v>1.12E-2</v>
      </c>
      <c r="K65" s="20">
        <v>20.873999999999999</v>
      </c>
      <c r="L65" s="20">
        <v>335355.17099999997</v>
      </c>
      <c r="M65" s="20">
        <v>5643103.0379999997</v>
      </c>
      <c r="N65" t="s">
        <v>103</v>
      </c>
      <c r="O65" t="s">
        <v>93</v>
      </c>
      <c r="R65" t="s">
        <v>142</v>
      </c>
      <c r="U65" s="28">
        <v>42.057499999999997</v>
      </c>
      <c r="V65" s="28">
        <v>-71.517200000000003</v>
      </c>
    </row>
    <row r="66" spans="1:22" x14ac:dyDescent="0.25">
      <c r="A66" t="s">
        <v>8</v>
      </c>
      <c r="B66" t="s">
        <v>177</v>
      </c>
      <c r="C66" s="19">
        <v>55212</v>
      </c>
      <c r="D66" s="19">
        <v>1</v>
      </c>
      <c r="E66" s="19">
        <v>2017</v>
      </c>
      <c r="F66" s="20">
        <v>5107.24</v>
      </c>
      <c r="G66" s="20">
        <v>691799.23</v>
      </c>
      <c r="H66" s="20">
        <v>2.2320000000000002</v>
      </c>
      <c r="I66" s="21">
        <f t="shared" ref="I66:I129" si="1">+H66*2000/M66</f>
        <v>6.0004838567583496E-4</v>
      </c>
      <c r="J66" s="21">
        <v>3.1699999999999999E-2</v>
      </c>
      <c r="K66" s="20">
        <v>42.372999999999998</v>
      </c>
      <c r="L66" s="20">
        <v>442108.25300000003</v>
      </c>
      <c r="M66" s="20">
        <v>7439400.0659999996</v>
      </c>
      <c r="N66" t="s">
        <v>103</v>
      </c>
      <c r="O66" t="s">
        <v>93</v>
      </c>
      <c r="R66" t="s">
        <v>142</v>
      </c>
      <c r="U66" s="28">
        <v>42.057499999999997</v>
      </c>
      <c r="V66" s="28">
        <v>-71.517200000000003</v>
      </c>
    </row>
    <row r="67" spans="1:22" x14ac:dyDescent="0.25">
      <c r="A67" t="s">
        <v>8</v>
      </c>
      <c r="B67" t="s">
        <v>177</v>
      </c>
      <c r="C67" s="19">
        <v>55212</v>
      </c>
      <c r="D67" s="19">
        <v>2</v>
      </c>
      <c r="E67" s="19">
        <v>2017</v>
      </c>
      <c r="F67" s="20">
        <v>4700.51</v>
      </c>
      <c r="G67" s="20">
        <v>660262.52</v>
      </c>
      <c r="H67" s="20">
        <v>2.1379999999999999</v>
      </c>
      <c r="I67" s="21">
        <f t="shared" si="1"/>
        <v>5.9989808079536949E-4</v>
      </c>
      <c r="J67" s="21">
        <v>3.2899999999999999E-2</v>
      </c>
      <c r="K67" s="20">
        <v>37.78</v>
      </c>
      <c r="L67" s="20">
        <v>423598.34299999999</v>
      </c>
      <c r="M67" s="20">
        <v>7127877.4460000005</v>
      </c>
      <c r="N67" t="s">
        <v>103</v>
      </c>
      <c r="O67" t="s">
        <v>93</v>
      </c>
      <c r="R67" t="s">
        <v>142</v>
      </c>
      <c r="U67" s="28">
        <v>42.057499999999997</v>
      </c>
      <c r="V67" s="28">
        <v>-71.517200000000003</v>
      </c>
    </row>
    <row r="68" spans="1:22" x14ac:dyDescent="0.25">
      <c r="A68" t="s">
        <v>8</v>
      </c>
      <c r="B68" t="s">
        <v>55</v>
      </c>
      <c r="C68" s="19">
        <v>10307</v>
      </c>
      <c r="D68" s="19">
        <v>1</v>
      </c>
      <c r="E68" s="19">
        <v>2005</v>
      </c>
      <c r="F68" s="20">
        <v>1902.86</v>
      </c>
      <c r="G68" s="20">
        <v>221553.09</v>
      </c>
      <c r="H68" s="20">
        <v>0.16500000000000001</v>
      </c>
      <c r="I68" s="21">
        <f t="shared" si="1"/>
        <v>1.3532126321547916E-4</v>
      </c>
      <c r="J68" s="21">
        <v>0.1079</v>
      </c>
      <c r="K68" s="20">
        <v>114.836</v>
      </c>
      <c r="L68" s="20">
        <v>32630.493999999999</v>
      </c>
      <c r="M68" s="20">
        <v>2438641.1430000002</v>
      </c>
      <c r="N68" t="s">
        <v>103</v>
      </c>
      <c r="O68" t="s">
        <v>93</v>
      </c>
      <c r="P68" t="s">
        <v>92</v>
      </c>
      <c r="R68" t="s">
        <v>147</v>
      </c>
      <c r="U68" s="28">
        <v>42.092500000000001</v>
      </c>
      <c r="V68" s="28">
        <v>-71.4833</v>
      </c>
    </row>
    <row r="69" spans="1:22" x14ac:dyDescent="0.25">
      <c r="A69" t="s">
        <v>8</v>
      </c>
      <c r="B69" t="s">
        <v>55</v>
      </c>
      <c r="C69" s="19">
        <v>10307</v>
      </c>
      <c r="D69" s="19">
        <v>2</v>
      </c>
      <c r="E69" s="19">
        <v>2005</v>
      </c>
      <c r="F69" s="20">
        <v>2084.42</v>
      </c>
      <c r="G69" s="20">
        <v>236352.26</v>
      </c>
      <c r="H69" s="20">
        <v>0.20599999999999999</v>
      </c>
      <c r="I69" s="21">
        <f t="shared" si="1"/>
        <v>1.5767750375156209E-4</v>
      </c>
      <c r="J69" s="21">
        <v>0.11840000000000001</v>
      </c>
      <c r="K69" s="20">
        <v>130.46600000000001</v>
      </c>
      <c r="L69" s="20">
        <v>40872.724999999999</v>
      </c>
      <c r="M69" s="20">
        <v>2612928.2250000001</v>
      </c>
      <c r="N69" t="s">
        <v>103</v>
      </c>
      <c r="O69" t="s">
        <v>93</v>
      </c>
      <c r="P69" t="s">
        <v>92</v>
      </c>
      <c r="R69" t="s">
        <v>147</v>
      </c>
      <c r="U69" s="28">
        <v>42.092500000000001</v>
      </c>
      <c r="V69" s="28">
        <v>-71.4833</v>
      </c>
    </row>
    <row r="70" spans="1:22" x14ac:dyDescent="0.25">
      <c r="A70" t="s">
        <v>8</v>
      </c>
      <c r="B70" t="s">
        <v>55</v>
      </c>
      <c r="C70" s="19">
        <v>10307</v>
      </c>
      <c r="D70" s="19">
        <v>1</v>
      </c>
      <c r="E70" s="19">
        <v>2006</v>
      </c>
      <c r="F70" s="20">
        <v>1307.05</v>
      </c>
      <c r="G70" s="20">
        <v>123804.14</v>
      </c>
      <c r="H70" s="20">
        <v>0.43</v>
      </c>
      <c r="I70" s="21">
        <f t="shared" si="1"/>
        <v>5.9978011949232408E-4</v>
      </c>
      <c r="J70" s="21">
        <v>9.2499999999999999E-2</v>
      </c>
      <c r="K70" s="20">
        <v>60.154000000000003</v>
      </c>
      <c r="L70" s="20">
        <v>85211.292000000001</v>
      </c>
      <c r="M70" s="20">
        <v>1433858.7960000001</v>
      </c>
      <c r="N70" t="s">
        <v>103</v>
      </c>
      <c r="O70" t="s">
        <v>93</v>
      </c>
      <c r="P70" t="s">
        <v>92</v>
      </c>
      <c r="R70" t="s">
        <v>147</v>
      </c>
      <c r="U70" s="28">
        <v>42.092500000000001</v>
      </c>
      <c r="V70" s="28">
        <v>-71.4833</v>
      </c>
    </row>
    <row r="71" spans="1:22" x14ac:dyDescent="0.25">
      <c r="A71" t="s">
        <v>8</v>
      </c>
      <c r="B71" t="s">
        <v>55</v>
      </c>
      <c r="C71" s="19">
        <v>10307</v>
      </c>
      <c r="D71" s="19">
        <v>2</v>
      </c>
      <c r="E71" s="19">
        <v>2006</v>
      </c>
      <c r="F71" s="20">
        <v>1431.53</v>
      </c>
      <c r="G71" s="20">
        <v>132469.41</v>
      </c>
      <c r="H71" s="20">
        <v>0.46800000000000003</v>
      </c>
      <c r="I71" s="21">
        <f t="shared" si="1"/>
        <v>6.0050132968990182E-4</v>
      </c>
      <c r="J71" s="21">
        <v>0.1053</v>
      </c>
      <c r="K71" s="20">
        <v>71.5</v>
      </c>
      <c r="L71" s="20">
        <v>92630.335999999996</v>
      </c>
      <c r="M71" s="20">
        <v>1558697.6310000001</v>
      </c>
      <c r="N71" t="s">
        <v>103</v>
      </c>
      <c r="O71" t="s">
        <v>93</v>
      </c>
      <c r="P71" t="s">
        <v>92</v>
      </c>
      <c r="R71" t="s">
        <v>147</v>
      </c>
      <c r="U71" s="28">
        <v>42.092500000000001</v>
      </c>
      <c r="V71" s="28">
        <v>-71.4833</v>
      </c>
    </row>
    <row r="72" spans="1:22" x14ac:dyDescent="0.25">
      <c r="A72" t="s">
        <v>8</v>
      </c>
      <c r="B72" t="s">
        <v>55</v>
      </c>
      <c r="C72" s="19">
        <v>10307</v>
      </c>
      <c r="D72" s="19">
        <v>1</v>
      </c>
      <c r="E72" s="19">
        <v>2007</v>
      </c>
      <c r="F72" s="20">
        <v>1903.26</v>
      </c>
      <c r="G72" s="20">
        <v>183784.02</v>
      </c>
      <c r="H72" s="20">
        <v>0.63200000000000001</v>
      </c>
      <c r="I72" s="21">
        <f t="shared" si="1"/>
        <v>6.0024949503227675E-4</v>
      </c>
      <c r="J72" s="21">
        <v>9.2200000000000004E-2</v>
      </c>
      <c r="K72" s="20">
        <v>86.74</v>
      </c>
      <c r="L72" s="20">
        <v>125141.715</v>
      </c>
      <c r="M72" s="20">
        <v>2105791.0260000001</v>
      </c>
      <c r="N72" t="s">
        <v>103</v>
      </c>
      <c r="O72" t="s">
        <v>93</v>
      </c>
      <c r="P72" t="s">
        <v>92</v>
      </c>
      <c r="R72" t="s">
        <v>147</v>
      </c>
      <c r="U72" s="28">
        <v>42.092500000000001</v>
      </c>
      <c r="V72" s="28">
        <v>-71.4833</v>
      </c>
    </row>
    <row r="73" spans="1:22" x14ac:dyDescent="0.25">
      <c r="A73" t="s">
        <v>8</v>
      </c>
      <c r="B73" t="s">
        <v>55</v>
      </c>
      <c r="C73" s="19">
        <v>10307</v>
      </c>
      <c r="D73" s="19">
        <v>2</v>
      </c>
      <c r="E73" s="19">
        <v>2007</v>
      </c>
      <c r="F73" s="20">
        <v>2125.27</v>
      </c>
      <c r="G73" s="20">
        <v>201924.64</v>
      </c>
      <c r="H73" s="20">
        <v>0.7</v>
      </c>
      <c r="I73" s="21">
        <f t="shared" si="1"/>
        <v>5.999243186044699E-4</v>
      </c>
      <c r="J73" s="21">
        <v>0.10100000000000001</v>
      </c>
      <c r="K73" s="20">
        <v>105.098</v>
      </c>
      <c r="L73" s="20">
        <v>138681.67300000001</v>
      </c>
      <c r="M73" s="20">
        <v>2333627.6869999999</v>
      </c>
      <c r="N73" t="s">
        <v>103</v>
      </c>
      <c r="O73" t="s">
        <v>93</v>
      </c>
      <c r="P73" t="s">
        <v>92</v>
      </c>
      <c r="R73" t="s">
        <v>147</v>
      </c>
      <c r="U73" s="28">
        <v>42.092500000000001</v>
      </c>
      <c r="V73" s="28">
        <v>-71.4833</v>
      </c>
    </row>
    <row r="74" spans="1:22" x14ac:dyDescent="0.25">
      <c r="A74" t="s">
        <v>8</v>
      </c>
      <c r="B74" t="s">
        <v>55</v>
      </c>
      <c r="C74" s="19">
        <v>10307</v>
      </c>
      <c r="D74" s="19">
        <v>1</v>
      </c>
      <c r="E74" s="19">
        <v>2008</v>
      </c>
      <c r="F74" s="20">
        <v>1027.3699999999999</v>
      </c>
      <c r="G74" s="20">
        <v>95023.28</v>
      </c>
      <c r="H74" s="20">
        <v>0.32800000000000001</v>
      </c>
      <c r="I74" s="21">
        <f t="shared" si="1"/>
        <v>6.0029894521435728E-4</v>
      </c>
      <c r="J74" s="21">
        <v>9.7199999999999995E-2</v>
      </c>
      <c r="K74" s="20">
        <v>44.567999999999998</v>
      </c>
      <c r="L74" s="20">
        <v>64942.567999999999</v>
      </c>
      <c r="M74" s="20">
        <v>1092788.8600000001</v>
      </c>
      <c r="N74" t="s">
        <v>103</v>
      </c>
      <c r="O74" t="s">
        <v>93</v>
      </c>
      <c r="P74" t="s">
        <v>92</v>
      </c>
      <c r="R74" t="s">
        <v>147</v>
      </c>
      <c r="U74" s="28">
        <v>42.092500000000001</v>
      </c>
      <c r="V74" s="28">
        <v>-71.4833</v>
      </c>
    </row>
    <row r="75" spans="1:22" x14ac:dyDescent="0.25">
      <c r="A75" t="s">
        <v>8</v>
      </c>
      <c r="B75" t="s">
        <v>55</v>
      </c>
      <c r="C75" s="19">
        <v>10307</v>
      </c>
      <c r="D75" s="19">
        <v>2</v>
      </c>
      <c r="E75" s="19">
        <v>2008</v>
      </c>
      <c r="F75" s="20">
        <v>1116.49</v>
      </c>
      <c r="G75" s="20">
        <v>102759.15</v>
      </c>
      <c r="H75" s="20">
        <v>0.36</v>
      </c>
      <c r="I75" s="21">
        <f t="shared" si="1"/>
        <v>5.9916733615433414E-4</v>
      </c>
      <c r="J75" s="21">
        <v>0.1057</v>
      </c>
      <c r="K75" s="20">
        <v>54.74</v>
      </c>
      <c r="L75" s="20">
        <v>71413.794999999998</v>
      </c>
      <c r="M75" s="20">
        <v>1201667.642</v>
      </c>
      <c r="N75" t="s">
        <v>103</v>
      </c>
      <c r="O75" t="s">
        <v>93</v>
      </c>
      <c r="P75" t="s">
        <v>92</v>
      </c>
      <c r="R75" t="s">
        <v>147</v>
      </c>
      <c r="U75" s="28">
        <v>42.092500000000001</v>
      </c>
      <c r="V75" s="28">
        <v>-71.4833</v>
      </c>
    </row>
    <row r="76" spans="1:22" x14ac:dyDescent="0.25">
      <c r="A76" t="s">
        <v>8</v>
      </c>
      <c r="B76" t="s">
        <v>55</v>
      </c>
      <c r="C76" s="19">
        <v>10307</v>
      </c>
      <c r="D76" s="19">
        <v>1</v>
      </c>
      <c r="E76" s="19">
        <v>2009</v>
      </c>
      <c r="F76" s="20">
        <v>972.73</v>
      </c>
      <c r="G76" s="20">
        <v>93611.47</v>
      </c>
      <c r="H76" s="20">
        <v>0.56599999999999995</v>
      </c>
      <c r="I76" s="21">
        <f t="shared" si="1"/>
        <v>1.0572830284818057E-3</v>
      </c>
      <c r="J76" s="21">
        <v>8.72E-2</v>
      </c>
      <c r="K76" s="20">
        <v>42.463999999999999</v>
      </c>
      <c r="L76" s="20">
        <v>63957.487000000001</v>
      </c>
      <c r="M76" s="20">
        <v>1070668.8459999999</v>
      </c>
      <c r="N76" t="s">
        <v>103</v>
      </c>
      <c r="O76" t="s">
        <v>93</v>
      </c>
      <c r="P76" t="s">
        <v>92</v>
      </c>
      <c r="R76" t="s">
        <v>147</v>
      </c>
      <c r="U76" s="28">
        <v>42.092500000000001</v>
      </c>
      <c r="V76" s="28">
        <v>-71.4833</v>
      </c>
    </row>
    <row r="77" spans="1:22" x14ac:dyDescent="0.25">
      <c r="A77" t="s">
        <v>8</v>
      </c>
      <c r="B77" t="s">
        <v>55</v>
      </c>
      <c r="C77" s="19">
        <v>10307</v>
      </c>
      <c r="D77" s="19">
        <v>2</v>
      </c>
      <c r="E77" s="19">
        <v>2009</v>
      </c>
      <c r="F77" s="20">
        <v>1107.03</v>
      </c>
      <c r="G77" s="20">
        <v>104884.06</v>
      </c>
      <c r="H77" s="20">
        <v>0.63700000000000001</v>
      </c>
      <c r="I77" s="21">
        <f t="shared" si="1"/>
        <v>1.0435440844195054E-3</v>
      </c>
      <c r="J77" s="21">
        <v>0.10100000000000001</v>
      </c>
      <c r="K77" s="20">
        <v>54.149000000000001</v>
      </c>
      <c r="L77" s="20">
        <v>72917.952999999994</v>
      </c>
      <c r="M77" s="20">
        <v>1220839.655</v>
      </c>
      <c r="N77" t="s">
        <v>103</v>
      </c>
      <c r="O77" t="s">
        <v>93</v>
      </c>
      <c r="P77" t="s">
        <v>92</v>
      </c>
      <c r="R77" t="s">
        <v>147</v>
      </c>
      <c r="U77" s="28">
        <v>42.092500000000001</v>
      </c>
      <c r="V77" s="28">
        <v>-71.4833</v>
      </c>
    </row>
    <row r="78" spans="1:22" x14ac:dyDescent="0.25">
      <c r="A78" t="s">
        <v>8</v>
      </c>
      <c r="B78" t="s">
        <v>55</v>
      </c>
      <c r="C78" s="19">
        <v>10307</v>
      </c>
      <c r="D78" s="19">
        <v>1</v>
      </c>
      <c r="E78" s="19">
        <v>2010</v>
      </c>
      <c r="F78" s="20">
        <v>3624.78</v>
      </c>
      <c r="G78" s="20">
        <v>341607.98</v>
      </c>
      <c r="H78" s="20">
        <v>1.202</v>
      </c>
      <c r="I78" s="21">
        <f t="shared" si="1"/>
        <v>6.1252478818577514E-4</v>
      </c>
      <c r="J78" s="21">
        <v>8.3400000000000002E-2</v>
      </c>
      <c r="K78" s="20">
        <v>151.87799999999999</v>
      </c>
      <c r="L78" s="20">
        <v>233270.60699999999</v>
      </c>
      <c r="M78" s="20">
        <v>3924739.1230000001</v>
      </c>
      <c r="N78" t="s">
        <v>103</v>
      </c>
      <c r="O78" t="s">
        <v>93</v>
      </c>
      <c r="P78" t="s">
        <v>92</v>
      </c>
      <c r="R78" t="s">
        <v>147</v>
      </c>
      <c r="U78" s="28">
        <v>42.092500000000001</v>
      </c>
      <c r="V78" s="28">
        <v>-71.4833</v>
      </c>
    </row>
    <row r="79" spans="1:22" x14ac:dyDescent="0.25">
      <c r="A79" t="s">
        <v>8</v>
      </c>
      <c r="B79" t="s">
        <v>55</v>
      </c>
      <c r="C79" s="19">
        <v>10307</v>
      </c>
      <c r="D79" s="19">
        <v>2</v>
      </c>
      <c r="E79" s="19">
        <v>2010</v>
      </c>
      <c r="F79" s="20">
        <v>3759.79</v>
      </c>
      <c r="G79" s="20">
        <v>356128.36</v>
      </c>
      <c r="H79" s="20">
        <v>1.258</v>
      </c>
      <c r="I79" s="21">
        <f t="shared" si="1"/>
        <v>6.1222515592762735E-4</v>
      </c>
      <c r="J79" s="21">
        <v>8.7099999999999997E-2</v>
      </c>
      <c r="K79" s="20">
        <v>166.393</v>
      </c>
      <c r="L79" s="20">
        <v>244256.30100000001</v>
      </c>
      <c r="M79" s="20">
        <v>4109599.182</v>
      </c>
      <c r="N79" t="s">
        <v>103</v>
      </c>
      <c r="O79" t="s">
        <v>93</v>
      </c>
      <c r="P79" t="s">
        <v>92</v>
      </c>
      <c r="R79" t="s">
        <v>147</v>
      </c>
      <c r="U79" s="28">
        <v>42.092500000000001</v>
      </c>
      <c r="V79" s="28">
        <v>-71.4833</v>
      </c>
    </row>
    <row r="80" spans="1:22" x14ac:dyDescent="0.25">
      <c r="A80" t="s">
        <v>8</v>
      </c>
      <c r="B80" t="s">
        <v>55</v>
      </c>
      <c r="C80" s="19">
        <v>10307</v>
      </c>
      <c r="D80" s="19">
        <v>1</v>
      </c>
      <c r="E80" s="19">
        <v>2011</v>
      </c>
      <c r="F80" s="20">
        <v>2432.12</v>
      </c>
      <c r="G80" s="20">
        <v>235007.72</v>
      </c>
      <c r="H80" s="20">
        <v>0.81200000000000006</v>
      </c>
      <c r="I80" s="21">
        <f t="shared" si="1"/>
        <v>6.0992562755433726E-4</v>
      </c>
      <c r="J80" s="21">
        <v>0.10929999999999999</v>
      </c>
      <c r="K80" s="20">
        <v>124.70399999999999</v>
      </c>
      <c r="L80" s="20">
        <v>158251.856</v>
      </c>
      <c r="M80" s="20">
        <v>2662619.7140000002</v>
      </c>
      <c r="N80" t="s">
        <v>103</v>
      </c>
      <c r="O80" t="s">
        <v>93</v>
      </c>
      <c r="P80" t="s">
        <v>92</v>
      </c>
      <c r="R80" t="s">
        <v>147</v>
      </c>
      <c r="U80" s="28">
        <v>42.092500000000001</v>
      </c>
      <c r="V80" s="28">
        <v>-71.4833</v>
      </c>
    </row>
    <row r="81" spans="1:22" x14ac:dyDescent="0.25">
      <c r="A81" t="s">
        <v>8</v>
      </c>
      <c r="B81" t="s">
        <v>55</v>
      </c>
      <c r="C81" s="19">
        <v>10307</v>
      </c>
      <c r="D81" s="19">
        <v>2</v>
      </c>
      <c r="E81" s="19">
        <v>2011</v>
      </c>
      <c r="F81" s="20">
        <v>2320.85</v>
      </c>
      <c r="G81" s="20">
        <v>222910.16</v>
      </c>
      <c r="H81" s="20">
        <v>0.82799999999999996</v>
      </c>
      <c r="I81" s="21">
        <f t="shared" si="1"/>
        <v>6.5104654001473569E-4</v>
      </c>
      <c r="J81" s="21">
        <v>0.1173</v>
      </c>
      <c r="K81" s="20">
        <v>129.60599999999999</v>
      </c>
      <c r="L81" s="20">
        <v>151246.86300000001</v>
      </c>
      <c r="M81" s="20">
        <v>2543596.96</v>
      </c>
      <c r="N81" t="s">
        <v>103</v>
      </c>
      <c r="O81" t="s">
        <v>93</v>
      </c>
      <c r="P81" t="s">
        <v>92</v>
      </c>
      <c r="R81" t="s">
        <v>147</v>
      </c>
      <c r="U81" s="28">
        <v>42.092500000000001</v>
      </c>
      <c r="V81" s="28">
        <v>-71.4833</v>
      </c>
    </row>
    <row r="82" spans="1:22" x14ac:dyDescent="0.25">
      <c r="A82" t="s">
        <v>8</v>
      </c>
      <c r="B82" t="s">
        <v>55</v>
      </c>
      <c r="C82" s="19">
        <v>10307</v>
      </c>
      <c r="D82" s="19">
        <v>1</v>
      </c>
      <c r="E82" s="19">
        <v>2012</v>
      </c>
      <c r="F82" s="20">
        <v>1477.32</v>
      </c>
      <c r="G82" s="20">
        <v>141147.19</v>
      </c>
      <c r="H82" s="20">
        <v>0.49199999999999999</v>
      </c>
      <c r="I82" s="21">
        <f t="shared" si="1"/>
        <v>6.1379377056398215E-4</v>
      </c>
      <c r="J82" s="21">
        <v>9.9400000000000002E-2</v>
      </c>
      <c r="K82" s="20">
        <v>66.802999999999997</v>
      </c>
      <c r="L82" s="20">
        <v>95286.777000000002</v>
      </c>
      <c r="M82" s="20">
        <v>1603144.325</v>
      </c>
      <c r="N82" t="s">
        <v>103</v>
      </c>
      <c r="O82" t="s">
        <v>93</v>
      </c>
      <c r="P82" t="s">
        <v>92</v>
      </c>
      <c r="R82" t="s">
        <v>147</v>
      </c>
      <c r="U82" s="28">
        <v>42.092500000000001</v>
      </c>
      <c r="V82" s="28">
        <v>-71.4833</v>
      </c>
    </row>
    <row r="83" spans="1:22" x14ac:dyDescent="0.25">
      <c r="A83" t="s">
        <v>8</v>
      </c>
      <c r="B83" t="s">
        <v>55</v>
      </c>
      <c r="C83" s="19">
        <v>10307</v>
      </c>
      <c r="D83" s="19">
        <v>2</v>
      </c>
      <c r="E83" s="19">
        <v>2012</v>
      </c>
      <c r="F83" s="20">
        <v>1566.76</v>
      </c>
      <c r="G83" s="20">
        <v>148109.82999999999</v>
      </c>
      <c r="H83" s="20">
        <v>0.52500000000000002</v>
      </c>
      <c r="I83" s="21">
        <f t="shared" si="1"/>
        <v>6.1437302270222951E-4</v>
      </c>
      <c r="J83" s="21">
        <v>0.10639999999999999</v>
      </c>
      <c r="K83" s="20">
        <v>78.183000000000007</v>
      </c>
      <c r="L83" s="20">
        <v>101582.791</v>
      </c>
      <c r="M83" s="20">
        <v>1709059.4169999999</v>
      </c>
      <c r="N83" t="s">
        <v>103</v>
      </c>
      <c r="O83" t="s">
        <v>93</v>
      </c>
      <c r="P83" t="s">
        <v>92</v>
      </c>
      <c r="R83" t="s">
        <v>147</v>
      </c>
      <c r="U83" s="28">
        <v>42.092500000000001</v>
      </c>
      <c r="V83" s="28">
        <v>-71.4833</v>
      </c>
    </row>
    <row r="84" spans="1:22" x14ac:dyDescent="0.25">
      <c r="A84" t="s">
        <v>8</v>
      </c>
      <c r="B84" t="s">
        <v>55</v>
      </c>
      <c r="C84" s="19">
        <v>10307</v>
      </c>
      <c r="D84" s="19">
        <v>1</v>
      </c>
      <c r="E84" s="19">
        <v>2013</v>
      </c>
      <c r="F84" s="20">
        <v>803.18</v>
      </c>
      <c r="G84" s="20">
        <v>76455.92</v>
      </c>
      <c r="H84" s="20">
        <v>12.503</v>
      </c>
      <c r="I84" s="21">
        <f t="shared" si="1"/>
        <v>2.8687684905629271E-2</v>
      </c>
      <c r="J84" s="21">
        <v>0.1032</v>
      </c>
      <c r="K84" s="20">
        <v>40.953000000000003</v>
      </c>
      <c r="L84" s="20">
        <v>52697.61</v>
      </c>
      <c r="M84" s="20">
        <v>871663.22699999996</v>
      </c>
      <c r="N84" t="s">
        <v>103</v>
      </c>
      <c r="O84" t="s">
        <v>93</v>
      </c>
      <c r="P84" t="s">
        <v>92</v>
      </c>
      <c r="R84" t="s">
        <v>147</v>
      </c>
      <c r="U84" s="28">
        <v>42.092500000000001</v>
      </c>
      <c r="V84" s="28">
        <v>-71.4833</v>
      </c>
    </row>
    <row r="85" spans="1:22" x14ac:dyDescent="0.25">
      <c r="A85" t="s">
        <v>8</v>
      </c>
      <c r="B85" t="s">
        <v>55</v>
      </c>
      <c r="C85" s="19">
        <v>10307</v>
      </c>
      <c r="D85" s="19">
        <v>2</v>
      </c>
      <c r="E85" s="19">
        <v>2013</v>
      </c>
      <c r="F85" s="20">
        <v>1204.5</v>
      </c>
      <c r="G85" s="20">
        <v>119286.58</v>
      </c>
      <c r="H85" s="20">
        <v>10.516999999999999</v>
      </c>
      <c r="I85" s="21">
        <f t="shared" si="1"/>
        <v>1.5498988376003353E-2</v>
      </c>
      <c r="J85" s="21">
        <v>9.1200000000000003E-2</v>
      </c>
      <c r="K85" s="20">
        <v>58.76</v>
      </c>
      <c r="L85" s="20">
        <v>81372.202999999994</v>
      </c>
      <c r="M85" s="20">
        <v>1357120.8319999999</v>
      </c>
      <c r="N85" t="s">
        <v>103</v>
      </c>
      <c r="O85" t="s">
        <v>93</v>
      </c>
      <c r="P85" t="s">
        <v>92</v>
      </c>
      <c r="R85" t="s">
        <v>147</v>
      </c>
      <c r="U85" s="28">
        <v>42.092500000000001</v>
      </c>
      <c r="V85" s="28">
        <v>-71.4833</v>
      </c>
    </row>
    <row r="86" spans="1:22" x14ac:dyDescent="0.25">
      <c r="A86" t="s">
        <v>8</v>
      </c>
      <c r="B86" t="s">
        <v>55</v>
      </c>
      <c r="C86" s="19">
        <v>10307</v>
      </c>
      <c r="D86" s="19">
        <v>1</v>
      </c>
      <c r="E86" s="19">
        <v>2014</v>
      </c>
      <c r="F86" s="20">
        <v>1438.06</v>
      </c>
      <c r="G86" s="20">
        <v>143655.34</v>
      </c>
      <c r="H86" s="20">
        <v>0.58299999999999996</v>
      </c>
      <c r="I86" s="21">
        <f t="shared" si="1"/>
        <v>7.3446912331458095E-4</v>
      </c>
      <c r="J86" s="21">
        <v>9.35E-2</v>
      </c>
      <c r="K86" s="20">
        <v>69.094999999999999</v>
      </c>
      <c r="L86" s="20">
        <v>98597.392000000007</v>
      </c>
      <c r="M86" s="20">
        <v>1587541.209</v>
      </c>
      <c r="N86" t="s">
        <v>103</v>
      </c>
      <c r="O86" t="s">
        <v>93</v>
      </c>
      <c r="P86" t="s">
        <v>92</v>
      </c>
      <c r="R86" t="s">
        <v>147</v>
      </c>
      <c r="U86" s="28">
        <v>42.092500000000001</v>
      </c>
      <c r="V86" s="28">
        <v>-71.4833</v>
      </c>
    </row>
    <row r="87" spans="1:22" x14ac:dyDescent="0.25">
      <c r="A87" t="s">
        <v>8</v>
      </c>
      <c r="B87" t="s">
        <v>55</v>
      </c>
      <c r="C87" s="19">
        <v>10307</v>
      </c>
      <c r="D87" s="19">
        <v>2</v>
      </c>
      <c r="E87" s="19">
        <v>2014</v>
      </c>
      <c r="F87" s="20">
        <v>1687.49</v>
      </c>
      <c r="G87" s="20">
        <v>171341.45</v>
      </c>
      <c r="H87" s="20">
        <v>0.66800000000000004</v>
      </c>
      <c r="I87" s="21">
        <f t="shared" si="1"/>
        <v>7.0168617962093919E-4</v>
      </c>
      <c r="J87" s="21">
        <v>9.1499999999999998E-2</v>
      </c>
      <c r="K87" s="20">
        <v>82.349000000000004</v>
      </c>
      <c r="L87" s="20">
        <v>117102.092</v>
      </c>
      <c r="M87" s="20">
        <v>1903985.0560000001</v>
      </c>
      <c r="N87" t="s">
        <v>103</v>
      </c>
      <c r="O87" t="s">
        <v>93</v>
      </c>
      <c r="P87" t="s">
        <v>92</v>
      </c>
      <c r="R87" t="s">
        <v>147</v>
      </c>
      <c r="U87" s="28">
        <v>42.092500000000001</v>
      </c>
      <c r="V87" s="28">
        <v>-71.4833</v>
      </c>
    </row>
    <row r="88" spans="1:22" x14ac:dyDescent="0.25">
      <c r="A88" t="s">
        <v>8</v>
      </c>
      <c r="B88" t="s">
        <v>55</v>
      </c>
      <c r="C88" s="19">
        <v>10307</v>
      </c>
      <c r="D88" s="19">
        <v>1</v>
      </c>
      <c r="E88" s="19">
        <v>2015</v>
      </c>
      <c r="F88" s="20">
        <v>4015.6</v>
      </c>
      <c r="G88" s="20">
        <v>414475.61</v>
      </c>
      <c r="H88" s="20">
        <v>1.3839999999999999</v>
      </c>
      <c r="I88" s="21">
        <f t="shared" si="1"/>
        <v>6.0253239458986526E-4</v>
      </c>
      <c r="J88" s="21">
        <v>7.5200000000000003E-2</v>
      </c>
      <c r="K88" s="20">
        <v>170.47</v>
      </c>
      <c r="L88" s="20">
        <v>274179.07799999998</v>
      </c>
      <c r="M88" s="20">
        <v>4593943.8689999999</v>
      </c>
      <c r="N88" t="s">
        <v>103</v>
      </c>
      <c r="O88" t="s">
        <v>93</v>
      </c>
      <c r="P88" t="s">
        <v>92</v>
      </c>
      <c r="R88" t="s">
        <v>147</v>
      </c>
      <c r="U88" s="28">
        <v>42.092500000000001</v>
      </c>
      <c r="V88" s="28">
        <v>-71.4833</v>
      </c>
    </row>
    <row r="89" spans="1:22" x14ac:dyDescent="0.25">
      <c r="A89" t="s">
        <v>8</v>
      </c>
      <c r="B89" t="s">
        <v>55</v>
      </c>
      <c r="C89" s="19">
        <v>10307</v>
      </c>
      <c r="D89" s="19">
        <v>2</v>
      </c>
      <c r="E89" s="19">
        <v>2015</v>
      </c>
      <c r="F89" s="20">
        <v>4128.3500000000004</v>
      </c>
      <c r="G89" s="20">
        <v>450320.57</v>
      </c>
      <c r="H89" s="20">
        <v>1.506</v>
      </c>
      <c r="I89" s="21">
        <f t="shared" si="1"/>
        <v>6.0261307337675584E-4</v>
      </c>
      <c r="J89" s="21">
        <v>7.7100000000000002E-2</v>
      </c>
      <c r="K89" s="20">
        <v>188.952</v>
      </c>
      <c r="L89" s="20">
        <v>298369.77299999999</v>
      </c>
      <c r="M89" s="20">
        <v>4998232.0880000005</v>
      </c>
      <c r="N89" t="s">
        <v>103</v>
      </c>
      <c r="O89" t="s">
        <v>93</v>
      </c>
      <c r="P89" t="s">
        <v>92</v>
      </c>
      <c r="R89" t="s">
        <v>147</v>
      </c>
      <c r="U89" s="28">
        <v>42.092500000000001</v>
      </c>
      <c r="V89" s="28">
        <v>-71.4833</v>
      </c>
    </row>
    <row r="90" spans="1:22" x14ac:dyDescent="0.25">
      <c r="A90" t="s">
        <v>8</v>
      </c>
      <c r="B90" t="s">
        <v>55</v>
      </c>
      <c r="C90" s="19">
        <v>10307</v>
      </c>
      <c r="D90" s="19">
        <v>1</v>
      </c>
      <c r="E90" s="19">
        <v>2016</v>
      </c>
      <c r="F90" s="20">
        <v>2495.73</v>
      </c>
      <c r="G90" s="20">
        <v>239562.07</v>
      </c>
      <c r="H90" s="20">
        <v>1.069</v>
      </c>
      <c r="I90" s="21">
        <f t="shared" si="1"/>
        <v>7.9311844555954639E-4</v>
      </c>
      <c r="J90" s="21">
        <v>8.2699999999999996E-2</v>
      </c>
      <c r="K90" s="20">
        <v>102.515</v>
      </c>
      <c r="L90" s="20">
        <v>160267.177</v>
      </c>
      <c r="M90" s="20">
        <v>2695688.156</v>
      </c>
      <c r="N90" t="s">
        <v>103</v>
      </c>
      <c r="O90" t="s">
        <v>93</v>
      </c>
      <c r="P90" t="s">
        <v>92</v>
      </c>
      <c r="R90" t="s">
        <v>147</v>
      </c>
      <c r="U90" s="28">
        <v>42.092500000000001</v>
      </c>
      <c r="V90" s="28">
        <v>-71.4833</v>
      </c>
    </row>
    <row r="91" spans="1:22" x14ac:dyDescent="0.25">
      <c r="A91" t="s">
        <v>8</v>
      </c>
      <c r="B91" t="s">
        <v>55</v>
      </c>
      <c r="C91" s="19">
        <v>10307</v>
      </c>
      <c r="D91" s="19">
        <v>2</v>
      </c>
      <c r="E91" s="19">
        <v>2016</v>
      </c>
      <c r="F91" s="20">
        <v>2632.41</v>
      </c>
      <c r="G91" s="20">
        <v>250739.06</v>
      </c>
      <c r="H91" s="20">
        <v>1.1200000000000001</v>
      </c>
      <c r="I91" s="21">
        <f t="shared" si="1"/>
        <v>7.873819212544065E-4</v>
      </c>
      <c r="J91" s="21">
        <v>8.8700000000000001E-2</v>
      </c>
      <c r="K91" s="20">
        <v>115.86</v>
      </c>
      <c r="L91" s="20">
        <v>169132.867</v>
      </c>
      <c r="M91" s="20">
        <v>2844871.0079999999</v>
      </c>
      <c r="N91" t="s">
        <v>103</v>
      </c>
      <c r="O91" t="s">
        <v>93</v>
      </c>
      <c r="P91" t="s">
        <v>92</v>
      </c>
      <c r="R91" t="s">
        <v>147</v>
      </c>
      <c r="U91" s="28">
        <v>42.092500000000001</v>
      </c>
      <c r="V91" s="28">
        <v>-71.4833</v>
      </c>
    </row>
    <row r="92" spans="1:22" x14ac:dyDescent="0.25">
      <c r="A92" t="s">
        <v>8</v>
      </c>
      <c r="B92" t="s">
        <v>55</v>
      </c>
      <c r="C92" s="19">
        <v>10307</v>
      </c>
      <c r="D92" s="19">
        <v>1</v>
      </c>
      <c r="E92" s="19">
        <v>2017</v>
      </c>
      <c r="F92" s="20">
        <v>3153.5</v>
      </c>
      <c r="G92" s="20">
        <v>286760.06</v>
      </c>
      <c r="H92" s="20">
        <v>0.98499999999999999</v>
      </c>
      <c r="I92" s="21">
        <f t="shared" si="1"/>
        <v>6.0050942690047227E-4</v>
      </c>
      <c r="J92" s="21">
        <v>8.0799999999999997E-2</v>
      </c>
      <c r="K92" s="20">
        <v>127.889</v>
      </c>
      <c r="L92" s="20">
        <v>195026.226</v>
      </c>
      <c r="M92" s="20">
        <v>3280548.0010000002</v>
      </c>
      <c r="N92" t="s">
        <v>103</v>
      </c>
      <c r="O92" t="s">
        <v>93</v>
      </c>
      <c r="P92" t="s">
        <v>92</v>
      </c>
      <c r="R92" t="s">
        <v>147</v>
      </c>
      <c r="U92" s="28">
        <v>42.092500000000001</v>
      </c>
      <c r="V92" s="28">
        <v>-71.4833</v>
      </c>
    </row>
    <row r="93" spans="1:22" x14ac:dyDescent="0.25">
      <c r="A93" t="s">
        <v>8</v>
      </c>
      <c r="B93" t="s">
        <v>55</v>
      </c>
      <c r="C93" s="19">
        <v>10307</v>
      </c>
      <c r="D93" s="19">
        <v>2</v>
      </c>
      <c r="E93" s="19">
        <v>2017</v>
      </c>
      <c r="F93" s="20">
        <v>3153.75</v>
      </c>
      <c r="G93" s="20">
        <v>284905.59000000003</v>
      </c>
      <c r="H93" s="20">
        <v>0.98199999999999998</v>
      </c>
      <c r="I93" s="21">
        <f t="shared" si="1"/>
        <v>6.0064062328783307E-4</v>
      </c>
      <c r="J93" s="21">
        <v>8.3599999999999994E-2</v>
      </c>
      <c r="K93" s="20">
        <v>130.846</v>
      </c>
      <c r="L93" s="20">
        <v>194389.071</v>
      </c>
      <c r="M93" s="20">
        <v>3269842.105</v>
      </c>
      <c r="N93" t="s">
        <v>103</v>
      </c>
      <c r="O93" t="s">
        <v>93</v>
      </c>
      <c r="P93" t="s">
        <v>92</v>
      </c>
      <c r="R93" t="s">
        <v>147</v>
      </c>
      <c r="U93" s="28">
        <v>42.092500000000001</v>
      </c>
      <c r="V93" s="28">
        <v>-71.4833</v>
      </c>
    </row>
    <row r="94" spans="1:22" x14ac:dyDescent="0.25">
      <c r="A94" t="s">
        <v>8</v>
      </c>
      <c r="B94" t="s">
        <v>175</v>
      </c>
      <c r="C94" s="19">
        <v>55041</v>
      </c>
      <c r="D94" s="19">
        <v>1</v>
      </c>
      <c r="E94" s="19">
        <v>2000</v>
      </c>
      <c r="F94" s="20">
        <v>3199.25</v>
      </c>
      <c r="G94" s="20">
        <v>682556</v>
      </c>
      <c r="H94" s="20">
        <v>2.8690000000000002</v>
      </c>
      <c r="I94" s="21">
        <f t="shared" si="1"/>
        <v>1.1174597907153414E-3</v>
      </c>
      <c r="J94" s="21">
        <v>4.9599999999999998E-2</v>
      </c>
      <c r="K94" s="20">
        <v>105.58799999999999</v>
      </c>
      <c r="L94" s="20">
        <v>305245.27500000002</v>
      </c>
      <c r="M94" s="20">
        <v>5134860.375</v>
      </c>
      <c r="N94" t="s">
        <v>103</v>
      </c>
      <c r="O94" t="s">
        <v>93</v>
      </c>
      <c r="P94" t="s">
        <v>92</v>
      </c>
      <c r="R94" t="s">
        <v>91</v>
      </c>
      <c r="U94" s="28">
        <v>42.047600000000003</v>
      </c>
      <c r="V94" s="28">
        <v>-72.647800000000004</v>
      </c>
    </row>
    <row r="95" spans="1:22" x14ac:dyDescent="0.25">
      <c r="A95" t="s">
        <v>8</v>
      </c>
      <c r="B95" t="s">
        <v>175</v>
      </c>
      <c r="C95" s="19">
        <v>55041</v>
      </c>
      <c r="D95" s="19">
        <v>1</v>
      </c>
      <c r="E95" s="19">
        <v>2001</v>
      </c>
      <c r="F95" s="20">
        <v>2893.5</v>
      </c>
      <c r="G95" s="20">
        <v>638707.25</v>
      </c>
      <c r="H95" s="20">
        <v>6.6909999999999998</v>
      </c>
      <c r="I95" s="21">
        <f t="shared" si="1"/>
        <v>2.9144855644132862E-3</v>
      </c>
      <c r="J95" s="21">
        <v>4.8399999999999999E-2</v>
      </c>
      <c r="K95" s="20">
        <v>43.094999999999999</v>
      </c>
      <c r="L95" s="20">
        <v>273190.82500000001</v>
      </c>
      <c r="M95" s="20">
        <v>4591547.875</v>
      </c>
      <c r="N95" t="s">
        <v>103</v>
      </c>
      <c r="O95" t="s">
        <v>93</v>
      </c>
      <c r="P95" t="s">
        <v>92</v>
      </c>
      <c r="R95" t="s">
        <v>91</v>
      </c>
      <c r="U95" s="28">
        <v>42.047600000000003</v>
      </c>
      <c r="V95" s="28">
        <v>-72.647800000000004</v>
      </c>
    </row>
    <row r="96" spans="1:22" x14ac:dyDescent="0.25">
      <c r="A96" t="s">
        <v>8</v>
      </c>
      <c r="B96" t="s">
        <v>175</v>
      </c>
      <c r="C96" s="19">
        <v>55041</v>
      </c>
      <c r="D96" s="19">
        <v>1</v>
      </c>
      <c r="E96" s="19">
        <v>2002</v>
      </c>
      <c r="F96" s="20">
        <v>6084.5</v>
      </c>
      <c r="G96" s="20">
        <v>1419010.75</v>
      </c>
      <c r="H96" s="20">
        <v>2.97</v>
      </c>
      <c r="I96" s="21">
        <f t="shared" si="1"/>
        <v>6.0006110319173005E-4</v>
      </c>
      <c r="J96" s="21">
        <v>2.0199999999999999E-2</v>
      </c>
      <c r="K96" s="20">
        <v>49.036999999999999</v>
      </c>
      <c r="L96" s="20">
        <v>588284.44999999995</v>
      </c>
      <c r="M96" s="20">
        <v>9898991.9000000004</v>
      </c>
      <c r="N96" t="s">
        <v>103</v>
      </c>
      <c r="O96" t="s">
        <v>93</v>
      </c>
      <c r="P96" t="s">
        <v>92</v>
      </c>
      <c r="R96" t="s">
        <v>91</v>
      </c>
      <c r="U96" s="28">
        <v>42.047600000000003</v>
      </c>
      <c r="V96" s="28">
        <v>-72.647800000000004</v>
      </c>
    </row>
    <row r="97" spans="1:22" x14ac:dyDescent="0.25">
      <c r="A97" t="s">
        <v>8</v>
      </c>
      <c r="B97" t="s">
        <v>175</v>
      </c>
      <c r="C97" s="19">
        <v>55041</v>
      </c>
      <c r="D97" s="19">
        <v>1</v>
      </c>
      <c r="E97" s="19">
        <v>2003</v>
      </c>
      <c r="F97" s="20">
        <v>5468.75</v>
      </c>
      <c r="G97" s="20">
        <v>1238793.5</v>
      </c>
      <c r="H97" s="20">
        <v>2.6509999999999998</v>
      </c>
      <c r="I97" s="21">
        <f t="shared" si="1"/>
        <v>5.9997606772188561E-4</v>
      </c>
      <c r="J97" s="21">
        <v>2.3400000000000001E-2</v>
      </c>
      <c r="K97" s="20">
        <v>52.92</v>
      </c>
      <c r="L97" s="20">
        <v>525172.52500000002</v>
      </c>
      <c r="M97" s="20">
        <v>8837019.1500000004</v>
      </c>
      <c r="N97" t="s">
        <v>103</v>
      </c>
      <c r="O97" t="s">
        <v>93</v>
      </c>
      <c r="P97" t="s">
        <v>92</v>
      </c>
      <c r="R97" t="s">
        <v>91</v>
      </c>
      <c r="U97" s="28">
        <v>42.047600000000003</v>
      </c>
      <c r="V97" s="28">
        <v>-72.647800000000004</v>
      </c>
    </row>
    <row r="98" spans="1:22" x14ac:dyDescent="0.25">
      <c r="A98" t="s">
        <v>8</v>
      </c>
      <c r="B98" t="s">
        <v>175</v>
      </c>
      <c r="C98" s="19">
        <v>55041</v>
      </c>
      <c r="D98" s="19">
        <v>1</v>
      </c>
      <c r="E98" s="19">
        <v>2004</v>
      </c>
      <c r="F98" s="20">
        <v>6105</v>
      </c>
      <c r="G98" s="20">
        <v>1270355</v>
      </c>
      <c r="H98" s="20">
        <v>2.7530000000000001</v>
      </c>
      <c r="I98" s="21">
        <f t="shared" si="1"/>
        <v>6.0006050301286825E-4</v>
      </c>
      <c r="J98" s="21">
        <v>2.53E-2</v>
      </c>
      <c r="K98" s="20">
        <v>55.646999999999998</v>
      </c>
      <c r="L98" s="20">
        <v>545305.55000000005</v>
      </c>
      <c r="M98" s="20">
        <v>9175741.4000000004</v>
      </c>
      <c r="N98" t="s">
        <v>103</v>
      </c>
      <c r="O98" t="s">
        <v>93</v>
      </c>
      <c r="P98" t="s">
        <v>92</v>
      </c>
      <c r="R98" t="s">
        <v>91</v>
      </c>
      <c r="U98" s="28">
        <v>42.047600000000003</v>
      </c>
      <c r="V98" s="28">
        <v>-72.647800000000004</v>
      </c>
    </row>
    <row r="99" spans="1:22" x14ac:dyDescent="0.25">
      <c r="A99" t="s">
        <v>8</v>
      </c>
      <c r="B99" t="s">
        <v>175</v>
      </c>
      <c r="C99" s="19">
        <v>55041</v>
      </c>
      <c r="D99" s="19">
        <v>1</v>
      </c>
      <c r="E99" s="19">
        <v>2005</v>
      </c>
      <c r="F99" s="20">
        <v>5901.1</v>
      </c>
      <c r="G99" s="20">
        <v>1208050.79</v>
      </c>
      <c r="H99" s="20">
        <v>2.625</v>
      </c>
      <c r="I99" s="21">
        <f t="shared" si="1"/>
        <v>5.9990384384676541E-4</v>
      </c>
      <c r="J99" s="21">
        <v>2.2700000000000001E-2</v>
      </c>
      <c r="K99" s="20">
        <v>54.935000000000002</v>
      </c>
      <c r="L99" s="20">
        <v>520081.36599999998</v>
      </c>
      <c r="M99" s="20">
        <v>8751402.5020000003</v>
      </c>
      <c r="N99" t="s">
        <v>103</v>
      </c>
      <c r="O99" t="s">
        <v>93</v>
      </c>
      <c r="P99" t="s">
        <v>92</v>
      </c>
      <c r="R99" t="s">
        <v>91</v>
      </c>
      <c r="U99" s="28">
        <v>42.047600000000003</v>
      </c>
      <c r="V99" s="28">
        <v>-72.647800000000004</v>
      </c>
    </row>
    <row r="100" spans="1:22" x14ac:dyDescent="0.25">
      <c r="A100" t="s">
        <v>8</v>
      </c>
      <c r="B100" t="s">
        <v>175</v>
      </c>
      <c r="C100" s="19">
        <v>55041</v>
      </c>
      <c r="D100" s="19">
        <v>1</v>
      </c>
      <c r="E100" s="19">
        <v>2006</v>
      </c>
      <c r="F100" s="20">
        <v>3086.77</v>
      </c>
      <c r="G100" s="20">
        <v>653542.88</v>
      </c>
      <c r="H100" s="20">
        <v>1.4370000000000001</v>
      </c>
      <c r="I100" s="21">
        <f t="shared" si="1"/>
        <v>6.0000403042373342E-4</v>
      </c>
      <c r="J100" s="21">
        <v>4.2099999999999999E-2</v>
      </c>
      <c r="K100" s="20">
        <v>41.262999999999998</v>
      </c>
      <c r="L100" s="20">
        <v>284660.97600000002</v>
      </c>
      <c r="M100" s="20">
        <v>4789967.824</v>
      </c>
      <c r="N100" t="s">
        <v>103</v>
      </c>
      <c r="O100" t="s">
        <v>93</v>
      </c>
      <c r="P100" t="s">
        <v>92</v>
      </c>
      <c r="R100" t="s">
        <v>91</v>
      </c>
      <c r="U100" s="28">
        <v>42.047600000000003</v>
      </c>
      <c r="V100" s="28">
        <v>-72.647800000000004</v>
      </c>
    </row>
    <row r="101" spans="1:22" x14ac:dyDescent="0.25">
      <c r="A101" t="s">
        <v>8</v>
      </c>
      <c r="B101" t="s">
        <v>175</v>
      </c>
      <c r="C101" s="19">
        <v>55041</v>
      </c>
      <c r="D101" s="19">
        <v>1</v>
      </c>
      <c r="E101" s="19">
        <v>2007</v>
      </c>
      <c r="F101" s="20">
        <v>4728.4799999999996</v>
      </c>
      <c r="G101" s="20">
        <v>1069171.04</v>
      </c>
      <c r="H101" s="20">
        <v>2.2770000000000001</v>
      </c>
      <c r="I101" s="21">
        <f t="shared" si="1"/>
        <v>6.0013014205612862E-4</v>
      </c>
      <c r="J101" s="21">
        <v>3.2399999999999998E-2</v>
      </c>
      <c r="K101" s="20">
        <v>68.86</v>
      </c>
      <c r="L101" s="20">
        <v>450965.28700000001</v>
      </c>
      <c r="M101" s="20">
        <v>7588354.0599999996</v>
      </c>
      <c r="N101" t="s">
        <v>103</v>
      </c>
      <c r="O101" t="s">
        <v>93</v>
      </c>
      <c r="P101" t="s">
        <v>92</v>
      </c>
      <c r="R101" t="s">
        <v>91</v>
      </c>
      <c r="U101" s="28">
        <v>42.047600000000003</v>
      </c>
      <c r="V101" s="28">
        <v>-72.647800000000004</v>
      </c>
    </row>
    <row r="102" spans="1:22" x14ac:dyDescent="0.25">
      <c r="A102" t="s">
        <v>8</v>
      </c>
      <c r="B102" t="s">
        <v>175</v>
      </c>
      <c r="C102" s="19">
        <v>55041</v>
      </c>
      <c r="D102" s="19">
        <v>1</v>
      </c>
      <c r="E102" s="19">
        <v>2008</v>
      </c>
      <c r="F102" s="20">
        <v>5088.6899999999996</v>
      </c>
      <c r="G102" s="20">
        <v>1149048.8500000001</v>
      </c>
      <c r="H102" s="20">
        <v>2.4460000000000002</v>
      </c>
      <c r="I102" s="21">
        <f t="shared" si="1"/>
        <v>5.9992989814234806E-4</v>
      </c>
      <c r="J102" s="21">
        <v>1.7000000000000001E-2</v>
      </c>
      <c r="K102" s="20">
        <v>47.551000000000002</v>
      </c>
      <c r="L102" s="20">
        <v>484592.19</v>
      </c>
      <c r="M102" s="20">
        <v>8154286.051</v>
      </c>
      <c r="N102" t="s">
        <v>103</v>
      </c>
      <c r="O102" t="s">
        <v>93</v>
      </c>
      <c r="P102" t="s">
        <v>92</v>
      </c>
      <c r="R102" t="s">
        <v>91</v>
      </c>
      <c r="U102" s="28">
        <v>42.047600000000003</v>
      </c>
      <c r="V102" s="28">
        <v>-72.647800000000004</v>
      </c>
    </row>
    <row r="103" spans="1:22" x14ac:dyDescent="0.25">
      <c r="A103" t="s">
        <v>8</v>
      </c>
      <c r="B103" t="s">
        <v>175</v>
      </c>
      <c r="C103" s="19">
        <v>55041</v>
      </c>
      <c r="D103" s="19">
        <v>1</v>
      </c>
      <c r="E103" s="19">
        <v>2009</v>
      </c>
      <c r="F103" s="20">
        <v>3269.58</v>
      </c>
      <c r="G103" s="20">
        <v>727893.95</v>
      </c>
      <c r="H103" s="20">
        <v>1.5660000000000001</v>
      </c>
      <c r="I103" s="21">
        <f t="shared" si="1"/>
        <v>6.0008660353296525E-4</v>
      </c>
      <c r="J103" s="21">
        <v>1.8200000000000001E-2</v>
      </c>
      <c r="K103" s="20">
        <v>29.699000000000002</v>
      </c>
      <c r="L103" s="20">
        <v>310171.929</v>
      </c>
      <c r="M103" s="20">
        <v>5219246.6579999998</v>
      </c>
      <c r="N103" t="s">
        <v>103</v>
      </c>
      <c r="O103" t="s">
        <v>93</v>
      </c>
      <c r="P103" t="s">
        <v>92</v>
      </c>
      <c r="R103" t="s">
        <v>91</v>
      </c>
      <c r="U103" s="28">
        <v>42.047600000000003</v>
      </c>
      <c r="V103" s="28">
        <v>-72.647800000000004</v>
      </c>
    </row>
    <row r="104" spans="1:22" x14ac:dyDescent="0.25">
      <c r="A104" t="s">
        <v>8</v>
      </c>
      <c r="B104" t="s">
        <v>175</v>
      </c>
      <c r="C104" s="19">
        <v>55041</v>
      </c>
      <c r="D104" s="19">
        <v>1</v>
      </c>
      <c r="E104" s="19">
        <v>2010</v>
      </c>
      <c r="F104" s="20">
        <v>4631.5600000000004</v>
      </c>
      <c r="G104" s="20">
        <v>1028318.94</v>
      </c>
      <c r="H104" s="20">
        <v>2.2149999999999999</v>
      </c>
      <c r="I104" s="21">
        <f t="shared" si="1"/>
        <v>6.0004424891540705E-4</v>
      </c>
      <c r="J104" s="21">
        <v>1.47E-2</v>
      </c>
      <c r="K104" s="20">
        <v>39.18</v>
      </c>
      <c r="L104" s="20">
        <v>438745.71799999999</v>
      </c>
      <c r="M104" s="20">
        <v>7382788.8660000004</v>
      </c>
      <c r="N104" t="s">
        <v>103</v>
      </c>
      <c r="O104" t="s">
        <v>93</v>
      </c>
      <c r="P104" t="s">
        <v>92</v>
      </c>
      <c r="R104" t="s">
        <v>91</v>
      </c>
      <c r="U104" s="28">
        <v>42.047600000000003</v>
      </c>
      <c r="V104" s="28">
        <v>-72.647800000000004</v>
      </c>
    </row>
    <row r="105" spans="1:22" x14ac:dyDescent="0.25">
      <c r="A105" t="s">
        <v>8</v>
      </c>
      <c r="B105" t="s">
        <v>175</v>
      </c>
      <c r="C105" s="19">
        <v>55041</v>
      </c>
      <c r="D105" s="19">
        <v>1</v>
      </c>
      <c r="E105" s="19">
        <v>2011</v>
      </c>
      <c r="F105" s="20">
        <v>4982.1499999999996</v>
      </c>
      <c r="G105" s="20">
        <v>1087918.71</v>
      </c>
      <c r="H105" s="20">
        <v>2.3540000000000001</v>
      </c>
      <c r="I105" s="21">
        <f t="shared" si="1"/>
        <v>6.0160383659889566E-4</v>
      </c>
      <c r="J105" s="21">
        <v>1.5599999999999999E-2</v>
      </c>
      <c r="K105" s="20">
        <v>40.183</v>
      </c>
      <c r="L105" s="20">
        <v>465074.01400000002</v>
      </c>
      <c r="M105" s="20">
        <v>7825747.9649999999</v>
      </c>
      <c r="N105" t="s">
        <v>103</v>
      </c>
      <c r="O105" t="s">
        <v>93</v>
      </c>
      <c r="P105" t="s">
        <v>92</v>
      </c>
      <c r="R105" t="s">
        <v>91</v>
      </c>
      <c r="U105" s="28">
        <v>42.047600000000003</v>
      </c>
      <c r="V105" s="28">
        <v>-72.647800000000004</v>
      </c>
    </row>
    <row r="106" spans="1:22" x14ac:dyDescent="0.25">
      <c r="A106" t="s">
        <v>8</v>
      </c>
      <c r="B106" t="s">
        <v>175</v>
      </c>
      <c r="C106" s="19">
        <v>55041</v>
      </c>
      <c r="D106" s="19">
        <v>1</v>
      </c>
      <c r="E106" s="19">
        <v>2012</v>
      </c>
      <c r="F106" s="20">
        <v>3797.38</v>
      </c>
      <c r="G106" s="20">
        <v>781950.09</v>
      </c>
      <c r="H106" s="20">
        <v>1.714</v>
      </c>
      <c r="I106" s="21">
        <f t="shared" si="1"/>
        <v>6.0547704402707397E-4</v>
      </c>
      <c r="J106" s="21">
        <v>2.81E-2</v>
      </c>
      <c r="K106" s="20">
        <v>37.295999999999999</v>
      </c>
      <c r="L106" s="20">
        <v>336465.94400000002</v>
      </c>
      <c r="M106" s="20">
        <v>5661651.4759999998</v>
      </c>
      <c r="N106" t="s">
        <v>103</v>
      </c>
      <c r="O106" t="s">
        <v>93</v>
      </c>
      <c r="P106" t="s">
        <v>92</v>
      </c>
      <c r="R106" t="s">
        <v>176</v>
      </c>
      <c r="U106" s="28">
        <v>42.047600000000003</v>
      </c>
      <c r="V106" s="28">
        <v>-72.647800000000004</v>
      </c>
    </row>
    <row r="107" spans="1:22" x14ac:dyDescent="0.25">
      <c r="A107" t="s">
        <v>8</v>
      </c>
      <c r="B107" t="s">
        <v>175</v>
      </c>
      <c r="C107" s="19">
        <v>55041</v>
      </c>
      <c r="D107" s="19">
        <v>1</v>
      </c>
      <c r="E107" s="19">
        <v>2013</v>
      </c>
      <c r="F107" s="20">
        <v>5895.28</v>
      </c>
      <c r="G107" s="20">
        <v>1146630.78</v>
      </c>
      <c r="H107" s="20">
        <v>2.4820000000000002</v>
      </c>
      <c r="I107" s="21">
        <f t="shared" si="1"/>
        <v>5.9999608559362799E-4</v>
      </c>
      <c r="J107" s="21">
        <v>1.61E-2</v>
      </c>
      <c r="K107" s="20">
        <v>46.616</v>
      </c>
      <c r="L107" s="20">
        <v>491676.22</v>
      </c>
      <c r="M107" s="20">
        <v>8273387.3090000004</v>
      </c>
      <c r="N107" t="s">
        <v>103</v>
      </c>
      <c r="O107" t="s">
        <v>93</v>
      </c>
      <c r="R107" t="s">
        <v>127</v>
      </c>
      <c r="U107" s="28">
        <v>42.047600000000003</v>
      </c>
      <c r="V107" s="28">
        <v>-72.647800000000004</v>
      </c>
    </row>
    <row r="108" spans="1:22" x14ac:dyDescent="0.25">
      <c r="A108" t="s">
        <v>8</v>
      </c>
      <c r="B108" t="s">
        <v>175</v>
      </c>
      <c r="C108" s="19">
        <v>55041</v>
      </c>
      <c r="D108" s="19">
        <v>1</v>
      </c>
      <c r="E108" s="19">
        <v>2014</v>
      </c>
      <c r="F108" s="20">
        <v>6391.73</v>
      </c>
      <c r="G108" s="20">
        <v>1223708.3400000001</v>
      </c>
      <c r="H108" s="20">
        <v>2.6509999999999998</v>
      </c>
      <c r="I108" s="21">
        <f t="shared" si="1"/>
        <v>6.0008049284155892E-4</v>
      </c>
      <c r="J108" s="21">
        <v>1.8599999999999998E-2</v>
      </c>
      <c r="K108" s="20">
        <v>51.021999999999998</v>
      </c>
      <c r="L108" s="20">
        <v>525079.37100000004</v>
      </c>
      <c r="M108" s="20">
        <v>8835481.3450000007</v>
      </c>
      <c r="N108" t="s">
        <v>103</v>
      </c>
      <c r="O108" t="s">
        <v>93</v>
      </c>
      <c r="R108" t="s">
        <v>127</v>
      </c>
      <c r="U108" s="28">
        <v>42.047600000000003</v>
      </c>
      <c r="V108" s="28">
        <v>-72.647800000000004</v>
      </c>
    </row>
    <row r="109" spans="1:22" x14ac:dyDescent="0.25">
      <c r="A109" t="s">
        <v>8</v>
      </c>
      <c r="B109" t="s">
        <v>175</v>
      </c>
      <c r="C109" s="19">
        <v>55041</v>
      </c>
      <c r="D109" s="19">
        <v>1</v>
      </c>
      <c r="E109" s="19">
        <v>2015</v>
      </c>
      <c r="F109" s="20">
        <v>6028.31</v>
      </c>
      <c r="G109" s="20">
        <v>1142222.9099999999</v>
      </c>
      <c r="H109" s="20">
        <v>2.4870000000000001</v>
      </c>
      <c r="I109" s="21">
        <f t="shared" si="1"/>
        <v>5.9997647513229321E-4</v>
      </c>
      <c r="J109" s="21">
        <v>1.6799999999999999E-2</v>
      </c>
      <c r="K109" s="20">
        <v>46.69</v>
      </c>
      <c r="L109" s="20">
        <v>492686.712</v>
      </c>
      <c r="M109" s="20">
        <v>8290325.0480000004</v>
      </c>
      <c r="N109" t="s">
        <v>103</v>
      </c>
      <c r="O109" t="s">
        <v>93</v>
      </c>
      <c r="R109" t="s">
        <v>127</v>
      </c>
      <c r="U109" s="28">
        <v>42.047600000000003</v>
      </c>
      <c r="V109" s="28">
        <v>-72.647800000000004</v>
      </c>
    </row>
    <row r="110" spans="1:22" x14ac:dyDescent="0.25">
      <c r="A110" t="s">
        <v>8</v>
      </c>
      <c r="B110" t="s">
        <v>175</v>
      </c>
      <c r="C110" s="19">
        <v>55041</v>
      </c>
      <c r="D110" s="19">
        <v>1</v>
      </c>
      <c r="E110" s="19">
        <v>2016</v>
      </c>
      <c r="F110" s="20">
        <v>4130.72</v>
      </c>
      <c r="G110" s="20">
        <v>844783.98</v>
      </c>
      <c r="H110" s="20">
        <v>1.8540000000000001</v>
      </c>
      <c r="I110" s="21">
        <f t="shared" si="1"/>
        <v>5.9988315062480446E-4</v>
      </c>
      <c r="J110" s="21">
        <v>4.7100000000000003E-2</v>
      </c>
      <c r="K110" s="20">
        <v>49.889000000000003</v>
      </c>
      <c r="L110" s="20">
        <v>367337.74099999998</v>
      </c>
      <c r="M110" s="20">
        <v>6181203.7829999998</v>
      </c>
      <c r="N110" t="s">
        <v>103</v>
      </c>
      <c r="O110" t="s">
        <v>93</v>
      </c>
      <c r="R110" t="s">
        <v>127</v>
      </c>
      <c r="U110" s="28">
        <v>42.047600000000003</v>
      </c>
      <c r="V110" s="28">
        <v>-72.647800000000004</v>
      </c>
    </row>
    <row r="111" spans="1:22" x14ac:dyDescent="0.25">
      <c r="A111" t="s">
        <v>8</v>
      </c>
      <c r="B111" t="s">
        <v>175</v>
      </c>
      <c r="C111" s="19">
        <v>55041</v>
      </c>
      <c r="D111" s="19">
        <v>1</v>
      </c>
      <c r="E111" s="19">
        <v>2017</v>
      </c>
      <c r="F111" s="20">
        <v>1981.01</v>
      </c>
      <c r="G111" s="20">
        <v>397687.57</v>
      </c>
      <c r="H111" s="20">
        <v>0.88100000000000001</v>
      </c>
      <c r="I111" s="21">
        <f t="shared" si="1"/>
        <v>5.999795133215509E-4</v>
      </c>
      <c r="J111" s="21">
        <v>9.0200000000000002E-2</v>
      </c>
      <c r="K111" s="20">
        <v>70.415999999999997</v>
      </c>
      <c r="L111" s="20">
        <v>174527.4</v>
      </c>
      <c r="M111" s="20">
        <v>2936766.9410000001</v>
      </c>
      <c r="N111" t="s">
        <v>103</v>
      </c>
      <c r="O111" t="s">
        <v>93</v>
      </c>
      <c r="R111" t="s">
        <v>127</v>
      </c>
      <c r="U111" s="28">
        <v>42.047600000000003</v>
      </c>
      <c r="V111" s="28">
        <v>-72.647800000000004</v>
      </c>
    </row>
    <row r="112" spans="1:22" x14ac:dyDescent="0.25">
      <c r="A112" t="s">
        <v>8</v>
      </c>
      <c r="B112" t="s">
        <v>161</v>
      </c>
      <c r="C112" s="19">
        <v>1619</v>
      </c>
      <c r="D112" s="19">
        <v>1</v>
      </c>
      <c r="E112" s="19">
        <v>2000</v>
      </c>
      <c r="F112" s="20">
        <v>7975.5</v>
      </c>
      <c r="G112" s="20">
        <v>1853964.25</v>
      </c>
      <c r="H112" s="20">
        <v>9369.8310000000001</v>
      </c>
      <c r="I112" s="21">
        <f t="shared" si="1"/>
        <v>1.0936532492528754</v>
      </c>
      <c r="J112" s="21">
        <v>0.29759999999999998</v>
      </c>
      <c r="K112" s="20">
        <v>2567.424</v>
      </c>
      <c r="L112" s="20">
        <v>1756700.925</v>
      </c>
      <c r="M112" s="20">
        <v>17134920.975000001</v>
      </c>
      <c r="N112" t="s">
        <v>100</v>
      </c>
      <c r="O112" t="s">
        <v>108</v>
      </c>
      <c r="P112" t="s">
        <v>164</v>
      </c>
      <c r="R112" t="s">
        <v>168</v>
      </c>
      <c r="S112" t="s">
        <v>102</v>
      </c>
      <c r="U112" s="28">
        <v>41.712499999999999</v>
      </c>
      <c r="V112" s="28">
        <v>-71.191400000000002</v>
      </c>
    </row>
    <row r="113" spans="1:22" x14ac:dyDescent="0.25">
      <c r="A113" t="s">
        <v>8</v>
      </c>
      <c r="B113" t="s">
        <v>161</v>
      </c>
      <c r="C113" s="19">
        <v>1619</v>
      </c>
      <c r="D113" s="19">
        <v>2</v>
      </c>
      <c r="E113" s="19">
        <v>2000</v>
      </c>
      <c r="F113" s="20">
        <v>7923.25</v>
      </c>
      <c r="G113" s="20">
        <v>1828044.25</v>
      </c>
      <c r="H113" s="20">
        <v>9069.9189999999999</v>
      </c>
      <c r="I113" s="21">
        <f t="shared" si="1"/>
        <v>1.1425927712715711</v>
      </c>
      <c r="J113" s="21">
        <v>0.28520000000000001</v>
      </c>
      <c r="K113" s="20">
        <v>2281.3690000000001</v>
      </c>
      <c r="L113" s="20">
        <v>1627676.95</v>
      </c>
      <c r="M113" s="20">
        <v>15876030.775</v>
      </c>
      <c r="N113" t="s">
        <v>100</v>
      </c>
      <c r="O113" t="s">
        <v>108</v>
      </c>
      <c r="P113" t="s">
        <v>164</v>
      </c>
      <c r="R113" t="s">
        <v>168</v>
      </c>
      <c r="S113" t="s">
        <v>102</v>
      </c>
      <c r="U113" s="28">
        <v>41.712499999999999</v>
      </c>
      <c r="V113" s="28">
        <v>-71.191400000000002</v>
      </c>
    </row>
    <row r="114" spans="1:22" x14ac:dyDescent="0.25">
      <c r="A114" t="s">
        <v>8</v>
      </c>
      <c r="B114" t="s">
        <v>161</v>
      </c>
      <c r="C114" s="19">
        <v>1619</v>
      </c>
      <c r="D114" s="19">
        <v>3</v>
      </c>
      <c r="E114" s="19">
        <v>2000</v>
      </c>
      <c r="F114" s="20">
        <v>7384</v>
      </c>
      <c r="G114" s="20">
        <v>4309508.5</v>
      </c>
      <c r="H114" s="20">
        <v>21427.052</v>
      </c>
      <c r="I114" s="21">
        <f t="shared" si="1"/>
        <v>1.1556144944903182</v>
      </c>
      <c r="J114" s="21">
        <v>0.4123</v>
      </c>
      <c r="K114" s="20">
        <v>7737.9030000000002</v>
      </c>
      <c r="L114" s="20">
        <v>3802840</v>
      </c>
      <c r="M114" s="20">
        <v>37083390.875</v>
      </c>
      <c r="N114" t="s">
        <v>116</v>
      </c>
      <c r="O114" t="s">
        <v>108</v>
      </c>
      <c r="P114" t="s">
        <v>164</v>
      </c>
      <c r="R114" t="s">
        <v>155</v>
      </c>
      <c r="S114" t="s">
        <v>102</v>
      </c>
      <c r="U114" s="28">
        <v>41.712499999999999</v>
      </c>
      <c r="V114" s="28">
        <v>-71.191400000000002</v>
      </c>
    </row>
    <row r="115" spans="1:22" x14ac:dyDescent="0.25">
      <c r="A115" t="s">
        <v>8</v>
      </c>
      <c r="B115" t="s">
        <v>161</v>
      </c>
      <c r="C115" s="19">
        <v>1619</v>
      </c>
      <c r="D115" s="19">
        <v>4</v>
      </c>
      <c r="E115" s="19">
        <v>2000</v>
      </c>
      <c r="F115" s="20">
        <v>4397.75</v>
      </c>
      <c r="G115" s="20">
        <v>758412.75</v>
      </c>
      <c r="H115" s="20">
        <v>4718.7250000000004</v>
      </c>
      <c r="I115" s="21">
        <f t="shared" si="1"/>
        <v>0.98290460504078692</v>
      </c>
      <c r="J115" s="21">
        <v>0.20219999999999999</v>
      </c>
      <c r="K115" s="20">
        <v>1050.202</v>
      </c>
      <c r="L115" s="20">
        <v>738496.7</v>
      </c>
      <c r="M115" s="20">
        <v>9601593.0250000004</v>
      </c>
      <c r="N115" t="s">
        <v>116</v>
      </c>
      <c r="O115" t="s">
        <v>99</v>
      </c>
      <c r="P115" t="s">
        <v>93</v>
      </c>
      <c r="R115" t="s">
        <v>115</v>
      </c>
      <c r="S115" t="s">
        <v>102</v>
      </c>
      <c r="U115" s="28">
        <v>41.712499999999999</v>
      </c>
      <c r="V115" s="28">
        <v>-71.191400000000002</v>
      </c>
    </row>
    <row r="116" spans="1:22" x14ac:dyDescent="0.25">
      <c r="A116" t="s">
        <v>8</v>
      </c>
      <c r="B116" t="s">
        <v>161</v>
      </c>
      <c r="C116" s="19">
        <v>1619</v>
      </c>
      <c r="D116" s="19">
        <v>1</v>
      </c>
      <c r="E116" s="19">
        <v>2001</v>
      </c>
      <c r="F116" s="20">
        <v>8069.75</v>
      </c>
      <c r="G116" s="20">
        <v>1687873</v>
      </c>
      <c r="H116" s="20">
        <v>8065.07</v>
      </c>
      <c r="I116" s="21">
        <f t="shared" si="1"/>
        <v>1.0914988378133539</v>
      </c>
      <c r="J116" s="21">
        <v>0.2903</v>
      </c>
      <c r="K116" s="20">
        <v>2155.518</v>
      </c>
      <c r="L116" s="20">
        <v>1515720.65</v>
      </c>
      <c r="M116" s="20">
        <v>14777972.675000001</v>
      </c>
      <c r="N116" t="s">
        <v>100</v>
      </c>
      <c r="O116" t="s">
        <v>108</v>
      </c>
      <c r="P116" t="s">
        <v>164</v>
      </c>
      <c r="R116" t="s">
        <v>168</v>
      </c>
      <c r="S116" t="s">
        <v>102</v>
      </c>
      <c r="U116" s="28">
        <v>41.712499999999999</v>
      </c>
      <c r="V116" s="28">
        <v>-71.191400000000002</v>
      </c>
    </row>
    <row r="117" spans="1:22" x14ac:dyDescent="0.25">
      <c r="A117" t="s">
        <v>8</v>
      </c>
      <c r="B117" t="s">
        <v>161</v>
      </c>
      <c r="C117" s="19">
        <v>1619</v>
      </c>
      <c r="D117" s="19">
        <v>2</v>
      </c>
      <c r="E117" s="19">
        <v>2001</v>
      </c>
      <c r="F117" s="20">
        <v>8439.75</v>
      </c>
      <c r="G117" s="20">
        <v>1772354.75</v>
      </c>
      <c r="H117" s="20">
        <v>8820.6759999999995</v>
      </c>
      <c r="I117" s="21">
        <f t="shared" si="1"/>
        <v>1.1552319033886806</v>
      </c>
      <c r="J117" s="21">
        <v>0.28410000000000002</v>
      </c>
      <c r="K117" s="20">
        <v>2175.4760000000001</v>
      </c>
      <c r="L117" s="20">
        <v>1566268.0249999999</v>
      </c>
      <c r="M117" s="20">
        <v>15270831.725</v>
      </c>
      <c r="N117" t="s">
        <v>100</v>
      </c>
      <c r="O117" t="s">
        <v>108</v>
      </c>
      <c r="P117" t="s">
        <v>164</v>
      </c>
      <c r="R117" t="s">
        <v>168</v>
      </c>
      <c r="S117" t="s">
        <v>102</v>
      </c>
      <c r="U117" s="28">
        <v>41.712499999999999</v>
      </c>
      <c r="V117" s="28">
        <v>-71.191400000000002</v>
      </c>
    </row>
    <row r="118" spans="1:22" x14ac:dyDescent="0.25">
      <c r="A118" t="s">
        <v>8</v>
      </c>
      <c r="B118" t="s">
        <v>161</v>
      </c>
      <c r="C118" s="19">
        <v>1619</v>
      </c>
      <c r="D118" s="19">
        <v>3</v>
      </c>
      <c r="E118" s="19">
        <v>2001</v>
      </c>
      <c r="F118" s="20">
        <v>7276.5</v>
      </c>
      <c r="G118" s="20">
        <v>4192663.75</v>
      </c>
      <c r="H118" s="20">
        <v>19381.905999999999</v>
      </c>
      <c r="I118" s="21">
        <f t="shared" si="1"/>
        <v>1.133500583767767</v>
      </c>
      <c r="J118" s="21">
        <v>0.3952</v>
      </c>
      <c r="K118" s="20">
        <v>6874.375</v>
      </c>
      <c r="L118" s="20">
        <v>3506434.875</v>
      </c>
      <c r="M118" s="20">
        <v>34198316.75</v>
      </c>
      <c r="N118" t="s">
        <v>116</v>
      </c>
      <c r="O118" t="s">
        <v>108</v>
      </c>
      <c r="P118" t="s">
        <v>164</v>
      </c>
      <c r="R118" t="s">
        <v>155</v>
      </c>
      <c r="S118" t="s">
        <v>102</v>
      </c>
      <c r="U118" s="28">
        <v>41.712499999999999</v>
      </c>
      <c r="V118" s="28">
        <v>-71.191400000000002</v>
      </c>
    </row>
    <row r="119" spans="1:22" x14ac:dyDescent="0.25">
      <c r="A119" t="s">
        <v>8</v>
      </c>
      <c r="B119" t="s">
        <v>161</v>
      </c>
      <c r="C119" s="19">
        <v>1619</v>
      </c>
      <c r="D119" s="19">
        <v>4</v>
      </c>
      <c r="E119" s="19">
        <v>2001</v>
      </c>
      <c r="F119" s="20">
        <v>4249.25</v>
      </c>
      <c r="G119" s="20">
        <v>897003.75</v>
      </c>
      <c r="H119" s="20">
        <v>4184.1109999999999</v>
      </c>
      <c r="I119" s="21">
        <f t="shared" si="1"/>
        <v>0.82590951334901175</v>
      </c>
      <c r="J119" s="21">
        <v>0.2079</v>
      </c>
      <c r="K119" s="20">
        <v>1108.0029999999999</v>
      </c>
      <c r="L119" s="20">
        <v>765509.85</v>
      </c>
      <c r="M119" s="20">
        <v>10132129.324999999</v>
      </c>
      <c r="N119" t="s">
        <v>116</v>
      </c>
      <c r="O119" t="s">
        <v>99</v>
      </c>
      <c r="P119" t="s">
        <v>93</v>
      </c>
      <c r="R119" t="s">
        <v>115</v>
      </c>
      <c r="S119" t="s">
        <v>102</v>
      </c>
      <c r="U119" s="28">
        <v>41.712499999999999</v>
      </c>
      <c r="V119" s="28">
        <v>-71.191400000000002</v>
      </c>
    </row>
    <row r="120" spans="1:22" x14ac:dyDescent="0.25">
      <c r="A120" t="s">
        <v>8</v>
      </c>
      <c r="B120" t="s">
        <v>161</v>
      </c>
      <c r="C120" s="19">
        <v>1619</v>
      </c>
      <c r="D120" s="19">
        <v>1</v>
      </c>
      <c r="E120" s="19">
        <v>2002</v>
      </c>
      <c r="F120" s="20">
        <v>8409</v>
      </c>
      <c r="G120" s="20">
        <v>1951838.5</v>
      </c>
      <c r="H120" s="20">
        <v>9253.5239999999994</v>
      </c>
      <c r="I120" s="21">
        <f t="shared" si="1"/>
        <v>1.0886128214899742</v>
      </c>
      <c r="J120" s="21">
        <v>0.29349999999999998</v>
      </c>
      <c r="K120" s="20">
        <v>2513.1680000000001</v>
      </c>
      <c r="L120" s="20">
        <v>1704906.175</v>
      </c>
      <c r="M120" s="20">
        <v>17000578.75</v>
      </c>
      <c r="N120" t="s">
        <v>100</v>
      </c>
      <c r="O120" t="s">
        <v>108</v>
      </c>
      <c r="P120" t="s">
        <v>164</v>
      </c>
      <c r="R120" t="s">
        <v>168</v>
      </c>
      <c r="S120" t="s">
        <v>102</v>
      </c>
      <c r="U120" s="28">
        <v>41.712499999999999</v>
      </c>
      <c r="V120" s="28">
        <v>-71.191400000000002</v>
      </c>
    </row>
    <row r="121" spans="1:22" x14ac:dyDescent="0.25">
      <c r="A121" t="s">
        <v>8</v>
      </c>
      <c r="B121" t="s">
        <v>161</v>
      </c>
      <c r="C121" s="19">
        <v>1619</v>
      </c>
      <c r="D121" s="19">
        <v>2</v>
      </c>
      <c r="E121" s="19">
        <v>2002</v>
      </c>
      <c r="F121" s="20">
        <v>7984</v>
      </c>
      <c r="G121" s="20">
        <v>1855515.25</v>
      </c>
      <c r="H121" s="20">
        <v>8852.7420000000002</v>
      </c>
      <c r="I121" s="21">
        <f t="shared" si="1"/>
        <v>1.1137769804626088</v>
      </c>
      <c r="J121" s="21">
        <v>0.28370000000000001</v>
      </c>
      <c r="K121" s="20">
        <v>2270.2919999999999</v>
      </c>
      <c r="L121" s="20">
        <v>1630152.4750000001</v>
      </c>
      <c r="M121" s="20">
        <v>15896794.699999999</v>
      </c>
      <c r="N121" t="s">
        <v>100</v>
      </c>
      <c r="O121" t="s">
        <v>108</v>
      </c>
      <c r="P121" t="s">
        <v>164</v>
      </c>
      <c r="R121" t="s">
        <v>168</v>
      </c>
      <c r="S121" t="s">
        <v>102</v>
      </c>
      <c r="U121" s="28">
        <v>41.712499999999999</v>
      </c>
      <c r="V121" s="28">
        <v>-71.191400000000002</v>
      </c>
    </row>
    <row r="122" spans="1:22" x14ac:dyDescent="0.25">
      <c r="A122" t="s">
        <v>8</v>
      </c>
      <c r="B122" t="s">
        <v>161</v>
      </c>
      <c r="C122" s="19">
        <v>1619</v>
      </c>
      <c r="D122" s="19">
        <v>3</v>
      </c>
      <c r="E122" s="19">
        <v>2002</v>
      </c>
      <c r="F122" s="20">
        <v>7163.75</v>
      </c>
      <c r="G122" s="20">
        <v>4294956.5</v>
      </c>
      <c r="H122" s="20">
        <v>19450.291000000001</v>
      </c>
      <c r="I122" s="21">
        <f t="shared" si="1"/>
        <v>1.0704674329334909</v>
      </c>
      <c r="J122" s="21">
        <v>0.39879999999999999</v>
      </c>
      <c r="K122" s="20">
        <v>7334.884</v>
      </c>
      <c r="L122" s="20">
        <v>3726573.2250000001</v>
      </c>
      <c r="M122" s="20">
        <v>36339808.950000003</v>
      </c>
      <c r="N122" t="s">
        <v>116</v>
      </c>
      <c r="O122" t="s">
        <v>108</v>
      </c>
      <c r="P122" t="s">
        <v>164</v>
      </c>
      <c r="R122" t="s">
        <v>155</v>
      </c>
      <c r="S122" t="s">
        <v>102</v>
      </c>
      <c r="U122" s="28">
        <v>41.712499999999999</v>
      </c>
      <c r="V122" s="28">
        <v>-71.191400000000002</v>
      </c>
    </row>
    <row r="123" spans="1:22" x14ac:dyDescent="0.25">
      <c r="A123" t="s">
        <v>8</v>
      </c>
      <c r="B123" t="s">
        <v>161</v>
      </c>
      <c r="C123" s="19">
        <v>1619</v>
      </c>
      <c r="D123" s="19">
        <v>4</v>
      </c>
      <c r="E123" s="19">
        <v>2002</v>
      </c>
      <c r="F123" s="20">
        <v>2417.75</v>
      </c>
      <c r="G123" s="20">
        <v>401304.5</v>
      </c>
      <c r="H123" s="20">
        <v>2036.9110000000001</v>
      </c>
      <c r="I123" s="21">
        <f t="shared" si="1"/>
        <v>0.85084395283908854</v>
      </c>
      <c r="J123" s="21">
        <v>0.19900000000000001</v>
      </c>
      <c r="K123" s="20">
        <v>552.04600000000005</v>
      </c>
      <c r="L123" s="20">
        <v>373522.65</v>
      </c>
      <c r="M123" s="20">
        <v>4787977.8499999996</v>
      </c>
      <c r="N123" t="s">
        <v>116</v>
      </c>
      <c r="O123" t="s">
        <v>99</v>
      </c>
      <c r="P123" t="s">
        <v>93</v>
      </c>
      <c r="R123" t="s">
        <v>115</v>
      </c>
      <c r="S123" t="s">
        <v>102</v>
      </c>
      <c r="U123" s="28">
        <v>41.712499999999999</v>
      </c>
      <c r="V123" s="28">
        <v>-71.191400000000002</v>
      </c>
    </row>
    <row r="124" spans="1:22" x14ac:dyDescent="0.25">
      <c r="A124" t="s">
        <v>8</v>
      </c>
      <c r="B124" t="s">
        <v>161</v>
      </c>
      <c r="C124" s="19">
        <v>1619</v>
      </c>
      <c r="D124" s="19">
        <v>1</v>
      </c>
      <c r="E124" s="19">
        <v>2003</v>
      </c>
      <c r="F124" s="20">
        <v>7333.25</v>
      </c>
      <c r="G124" s="20">
        <v>1689997.5</v>
      </c>
      <c r="H124" s="20">
        <v>7634.4160000000002</v>
      </c>
      <c r="I124" s="21">
        <f t="shared" si="1"/>
        <v>1.0205768408020135</v>
      </c>
      <c r="J124" s="21">
        <v>0.26350000000000001</v>
      </c>
      <c r="K124" s="20">
        <v>1974.99</v>
      </c>
      <c r="L124" s="20">
        <v>1534396.075</v>
      </c>
      <c r="M124" s="20">
        <v>14960982.25</v>
      </c>
      <c r="N124" t="s">
        <v>100</v>
      </c>
      <c r="O124" t="s">
        <v>108</v>
      </c>
      <c r="P124" t="s">
        <v>164</v>
      </c>
      <c r="R124" t="s">
        <v>168</v>
      </c>
      <c r="S124" t="s">
        <v>102</v>
      </c>
      <c r="U124" s="28">
        <v>41.712499999999999</v>
      </c>
      <c r="V124" s="28">
        <v>-71.191400000000002</v>
      </c>
    </row>
    <row r="125" spans="1:22" x14ac:dyDescent="0.25">
      <c r="A125" t="s">
        <v>8</v>
      </c>
      <c r="B125" t="s">
        <v>161</v>
      </c>
      <c r="C125" s="19">
        <v>1619</v>
      </c>
      <c r="D125" s="19">
        <v>2</v>
      </c>
      <c r="E125" s="19">
        <v>2003</v>
      </c>
      <c r="F125" s="20">
        <v>8338.75</v>
      </c>
      <c r="G125" s="20">
        <v>1919089.75</v>
      </c>
      <c r="H125" s="20">
        <v>8601.3919999999998</v>
      </c>
      <c r="I125" s="21">
        <f t="shared" si="1"/>
        <v>1.0325029131976633</v>
      </c>
      <c r="J125" s="21">
        <v>0.25679999999999997</v>
      </c>
      <c r="K125" s="20">
        <v>2139.116</v>
      </c>
      <c r="L125" s="20">
        <v>1708892.4750000001</v>
      </c>
      <c r="M125" s="20">
        <v>16661245</v>
      </c>
      <c r="N125" t="s">
        <v>100</v>
      </c>
      <c r="O125" t="s">
        <v>108</v>
      </c>
      <c r="P125" t="s">
        <v>164</v>
      </c>
      <c r="R125" t="s">
        <v>168</v>
      </c>
      <c r="S125" t="s">
        <v>102</v>
      </c>
      <c r="U125" s="28">
        <v>41.712499999999999</v>
      </c>
      <c r="V125" s="28">
        <v>-71.191400000000002</v>
      </c>
    </row>
    <row r="126" spans="1:22" x14ac:dyDescent="0.25">
      <c r="A126" t="s">
        <v>8</v>
      </c>
      <c r="B126" t="s">
        <v>161</v>
      </c>
      <c r="C126" s="19">
        <v>1619</v>
      </c>
      <c r="D126" s="19">
        <v>3</v>
      </c>
      <c r="E126" s="19">
        <v>2003</v>
      </c>
      <c r="F126" s="20">
        <v>7042.5</v>
      </c>
      <c r="G126" s="20">
        <v>4113693.25</v>
      </c>
      <c r="H126" s="20">
        <v>17370.973999999998</v>
      </c>
      <c r="I126" s="21">
        <f t="shared" si="1"/>
        <v>1.0144820470927538</v>
      </c>
      <c r="J126" s="21">
        <v>0.36399999999999999</v>
      </c>
      <c r="K126" s="20">
        <v>6314.5510000000004</v>
      </c>
      <c r="L126" s="20">
        <v>3512222.0750000002</v>
      </c>
      <c r="M126" s="20">
        <v>34245995.875</v>
      </c>
      <c r="N126" t="s">
        <v>116</v>
      </c>
      <c r="O126" t="s">
        <v>108</v>
      </c>
      <c r="P126" t="s">
        <v>164</v>
      </c>
      <c r="R126" t="s">
        <v>155</v>
      </c>
      <c r="S126" t="s">
        <v>102</v>
      </c>
      <c r="U126" s="28">
        <v>41.712499999999999</v>
      </c>
      <c r="V126" s="28">
        <v>-71.191400000000002</v>
      </c>
    </row>
    <row r="127" spans="1:22" x14ac:dyDescent="0.25">
      <c r="A127" t="s">
        <v>8</v>
      </c>
      <c r="B127" t="s">
        <v>161</v>
      </c>
      <c r="C127" s="19">
        <v>1619</v>
      </c>
      <c r="D127" s="19">
        <v>4</v>
      </c>
      <c r="E127" s="19">
        <v>2003</v>
      </c>
      <c r="F127" s="20">
        <v>1692.75</v>
      </c>
      <c r="G127" s="20">
        <v>295368.25</v>
      </c>
      <c r="H127" s="20">
        <v>2280.6909999999998</v>
      </c>
      <c r="I127" s="21">
        <f t="shared" si="1"/>
        <v>1.3605801110062541</v>
      </c>
      <c r="J127" s="21">
        <v>0.21590000000000001</v>
      </c>
      <c r="K127" s="20">
        <v>418.161</v>
      </c>
      <c r="L127" s="20">
        <v>268382.55</v>
      </c>
      <c r="M127" s="20">
        <v>3352527.3250000002</v>
      </c>
      <c r="N127" t="s">
        <v>116</v>
      </c>
      <c r="O127" t="s">
        <v>99</v>
      </c>
      <c r="P127" t="s">
        <v>93</v>
      </c>
      <c r="R127" t="s">
        <v>115</v>
      </c>
      <c r="S127" t="s">
        <v>102</v>
      </c>
      <c r="U127" s="28">
        <v>41.712499999999999</v>
      </c>
      <c r="V127" s="28">
        <v>-71.191400000000002</v>
      </c>
    </row>
    <row r="128" spans="1:22" x14ac:dyDescent="0.25">
      <c r="A128" t="s">
        <v>8</v>
      </c>
      <c r="B128" t="s">
        <v>161</v>
      </c>
      <c r="C128" s="19">
        <v>1619</v>
      </c>
      <c r="D128" s="19">
        <v>1</v>
      </c>
      <c r="E128" s="19">
        <v>2004</v>
      </c>
      <c r="F128" s="20">
        <v>7820.75</v>
      </c>
      <c r="G128" s="20">
        <v>1711841.75</v>
      </c>
      <c r="H128" s="20">
        <v>6832.7759999999998</v>
      </c>
      <c r="I128" s="21">
        <f t="shared" si="1"/>
        <v>0.89671175351706578</v>
      </c>
      <c r="J128" s="21">
        <v>0.22950000000000001</v>
      </c>
      <c r="K128" s="20">
        <v>1753.15</v>
      </c>
      <c r="L128" s="20">
        <v>1562725.6</v>
      </c>
      <c r="M128" s="20">
        <v>15239626.275</v>
      </c>
      <c r="N128" t="s">
        <v>100</v>
      </c>
      <c r="O128" t="s">
        <v>108</v>
      </c>
      <c r="P128" t="s">
        <v>164</v>
      </c>
      <c r="R128" t="s">
        <v>168</v>
      </c>
      <c r="S128" t="s">
        <v>102</v>
      </c>
      <c r="U128" s="28">
        <v>41.712499999999999</v>
      </c>
      <c r="V128" s="28">
        <v>-71.191400000000002</v>
      </c>
    </row>
    <row r="129" spans="1:22" x14ac:dyDescent="0.25">
      <c r="A129" t="s">
        <v>8</v>
      </c>
      <c r="B129" t="s">
        <v>161</v>
      </c>
      <c r="C129" s="19">
        <v>1619</v>
      </c>
      <c r="D129" s="19">
        <v>2</v>
      </c>
      <c r="E129" s="19">
        <v>2004</v>
      </c>
      <c r="F129" s="20">
        <v>7029.5</v>
      </c>
      <c r="G129" s="20">
        <v>1546588</v>
      </c>
      <c r="H129" s="20">
        <v>6448.4139999999998</v>
      </c>
      <c r="I129" s="21">
        <f t="shared" si="1"/>
        <v>0.95340824104599009</v>
      </c>
      <c r="J129" s="21">
        <v>0.23830000000000001</v>
      </c>
      <c r="K129" s="20">
        <v>1610.68</v>
      </c>
      <c r="L129" s="20">
        <v>1386668.125</v>
      </c>
      <c r="M129" s="20">
        <v>13527078.375</v>
      </c>
      <c r="N129" t="s">
        <v>100</v>
      </c>
      <c r="O129" t="s">
        <v>108</v>
      </c>
      <c r="P129" t="s">
        <v>164</v>
      </c>
      <c r="R129" t="s">
        <v>168</v>
      </c>
      <c r="S129" t="s">
        <v>102</v>
      </c>
      <c r="U129" s="28">
        <v>41.712499999999999</v>
      </c>
      <c r="V129" s="28">
        <v>-71.191400000000002</v>
      </c>
    </row>
    <row r="130" spans="1:22" x14ac:dyDescent="0.25">
      <c r="A130" t="s">
        <v>8</v>
      </c>
      <c r="B130" t="s">
        <v>161</v>
      </c>
      <c r="C130" s="19">
        <v>1619</v>
      </c>
      <c r="D130" s="19">
        <v>3</v>
      </c>
      <c r="E130" s="19">
        <v>2004</v>
      </c>
      <c r="F130" s="20">
        <v>7201.75</v>
      </c>
      <c r="G130" s="20">
        <v>4067518.25</v>
      </c>
      <c r="H130" s="20">
        <v>15217.68</v>
      </c>
      <c r="I130" s="21">
        <f t="shared" ref="I130:I193" si="2">+H130*2000/M130</f>
        <v>0.87095400621487651</v>
      </c>
      <c r="J130" s="21">
        <v>0.33610000000000001</v>
      </c>
      <c r="K130" s="20">
        <v>6018.6959999999999</v>
      </c>
      <c r="L130" s="20">
        <v>3583187.4249999998</v>
      </c>
      <c r="M130" s="20">
        <v>34944853.325000003</v>
      </c>
      <c r="N130" t="s">
        <v>116</v>
      </c>
      <c r="O130" t="s">
        <v>108</v>
      </c>
      <c r="P130" t="s">
        <v>164</v>
      </c>
      <c r="R130" t="s">
        <v>155</v>
      </c>
      <c r="S130" t="s">
        <v>102</v>
      </c>
      <c r="U130" s="28">
        <v>41.712499999999999</v>
      </c>
      <c r="V130" s="28">
        <v>-71.191400000000002</v>
      </c>
    </row>
    <row r="131" spans="1:22" x14ac:dyDescent="0.25">
      <c r="A131" t="s">
        <v>8</v>
      </c>
      <c r="B131" t="s">
        <v>161</v>
      </c>
      <c r="C131" s="19">
        <v>1619</v>
      </c>
      <c r="D131" s="19">
        <v>4</v>
      </c>
      <c r="E131" s="19">
        <v>2004</v>
      </c>
      <c r="F131" s="20">
        <v>1588</v>
      </c>
      <c r="G131" s="20">
        <v>120774.75</v>
      </c>
      <c r="H131" s="20">
        <v>750.755</v>
      </c>
      <c r="I131" s="21">
        <f t="shared" si="2"/>
        <v>1.0045210169284247</v>
      </c>
      <c r="J131" s="21">
        <v>0.22</v>
      </c>
      <c r="K131" s="20">
        <v>185.08500000000001</v>
      </c>
      <c r="L131" s="20">
        <v>117991.25</v>
      </c>
      <c r="M131" s="20">
        <v>1494752.2</v>
      </c>
      <c r="N131" t="s">
        <v>116</v>
      </c>
      <c r="O131" t="s">
        <v>99</v>
      </c>
      <c r="P131" t="s">
        <v>93</v>
      </c>
      <c r="R131" t="s">
        <v>115</v>
      </c>
      <c r="S131" t="s">
        <v>102</v>
      </c>
      <c r="U131" s="28">
        <v>41.712499999999999</v>
      </c>
      <c r="V131" s="28">
        <v>-71.191400000000002</v>
      </c>
    </row>
    <row r="132" spans="1:22" x14ac:dyDescent="0.25">
      <c r="A132" t="s">
        <v>8</v>
      </c>
      <c r="B132" t="s">
        <v>161</v>
      </c>
      <c r="C132" s="19">
        <v>1619</v>
      </c>
      <c r="D132" s="19">
        <v>1</v>
      </c>
      <c r="E132" s="19">
        <v>2005</v>
      </c>
      <c r="F132" s="20">
        <v>8145.75</v>
      </c>
      <c r="G132" s="20">
        <v>1930530.25</v>
      </c>
      <c r="H132" s="20">
        <v>7247.2709999999997</v>
      </c>
      <c r="I132" s="21">
        <f t="shared" si="2"/>
        <v>0.85308667827864482</v>
      </c>
      <c r="J132" s="21">
        <v>0.22650000000000001</v>
      </c>
      <c r="K132" s="20">
        <v>1930.1010000000001</v>
      </c>
      <c r="L132" s="20">
        <v>1742082.7749999999</v>
      </c>
      <c r="M132" s="20">
        <v>16990702.550000001</v>
      </c>
      <c r="N132" t="s">
        <v>100</v>
      </c>
      <c r="O132" t="s">
        <v>108</v>
      </c>
      <c r="P132" t="s">
        <v>164</v>
      </c>
      <c r="R132" t="s">
        <v>168</v>
      </c>
      <c r="S132" t="s">
        <v>102</v>
      </c>
      <c r="U132" s="28">
        <v>41.712499999999999</v>
      </c>
      <c r="V132" s="28">
        <v>-71.191400000000002</v>
      </c>
    </row>
    <row r="133" spans="1:22" x14ac:dyDescent="0.25">
      <c r="A133" t="s">
        <v>8</v>
      </c>
      <c r="B133" t="s">
        <v>161</v>
      </c>
      <c r="C133" s="19">
        <v>1619</v>
      </c>
      <c r="D133" s="19">
        <v>2</v>
      </c>
      <c r="E133" s="19">
        <v>2005</v>
      </c>
      <c r="F133" s="20">
        <v>8477.5</v>
      </c>
      <c r="G133" s="20">
        <v>2052210.5</v>
      </c>
      <c r="H133" s="20">
        <v>7584.848</v>
      </c>
      <c r="I133" s="21">
        <f t="shared" si="2"/>
        <v>0.85613973457968107</v>
      </c>
      <c r="J133" s="21">
        <v>0.24110000000000001</v>
      </c>
      <c r="K133" s="20">
        <v>2134.989</v>
      </c>
      <c r="L133" s="20">
        <v>1817361.05</v>
      </c>
      <c r="M133" s="20">
        <v>17718715.050000001</v>
      </c>
      <c r="N133" t="s">
        <v>100</v>
      </c>
      <c r="O133" t="s">
        <v>108</v>
      </c>
      <c r="P133" t="s">
        <v>164</v>
      </c>
      <c r="R133" t="s">
        <v>168</v>
      </c>
      <c r="S133" t="s">
        <v>102</v>
      </c>
      <c r="U133" s="28">
        <v>41.712499999999999</v>
      </c>
      <c r="V133" s="28">
        <v>-71.191400000000002</v>
      </c>
    </row>
    <row r="134" spans="1:22" x14ac:dyDescent="0.25">
      <c r="A134" t="s">
        <v>8</v>
      </c>
      <c r="B134" t="s">
        <v>161</v>
      </c>
      <c r="C134" s="19">
        <v>1619</v>
      </c>
      <c r="D134" s="19">
        <v>3</v>
      </c>
      <c r="E134" s="19">
        <v>2005</v>
      </c>
      <c r="F134" s="20">
        <v>7571.75</v>
      </c>
      <c r="G134" s="20">
        <v>4405497</v>
      </c>
      <c r="H134" s="20">
        <v>15112.14</v>
      </c>
      <c r="I134" s="21">
        <f t="shared" si="2"/>
        <v>0.81949270776293193</v>
      </c>
      <c r="J134" s="21">
        <v>0.3175</v>
      </c>
      <c r="K134" s="20">
        <v>5908.3440000000001</v>
      </c>
      <c r="L134" s="20">
        <v>3783267.7749999999</v>
      </c>
      <c r="M134" s="20">
        <v>36881694.875</v>
      </c>
      <c r="N134" t="s">
        <v>116</v>
      </c>
      <c r="O134" t="s">
        <v>108</v>
      </c>
      <c r="P134" t="s">
        <v>164</v>
      </c>
      <c r="R134" t="s">
        <v>155</v>
      </c>
      <c r="S134" t="s">
        <v>102</v>
      </c>
      <c r="U134" s="28">
        <v>41.712499999999999</v>
      </c>
      <c r="V134" s="28">
        <v>-71.191400000000002</v>
      </c>
    </row>
    <row r="135" spans="1:22" x14ac:dyDescent="0.25">
      <c r="A135" t="s">
        <v>8</v>
      </c>
      <c r="B135" t="s">
        <v>161</v>
      </c>
      <c r="C135" s="19">
        <v>1619</v>
      </c>
      <c r="D135" s="19">
        <v>4</v>
      </c>
      <c r="E135" s="19">
        <v>2005</v>
      </c>
      <c r="F135" s="20">
        <v>2231.5</v>
      </c>
      <c r="G135" s="20">
        <v>486094.75</v>
      </c>
      <c r="H135" s="20">
        <v>2574.067</v>
      </c>
      <c r="I135" s="21">
        <f t="shared" si="2"/>
        <v>0.94499415364333084</v>
      </c>
      <c r="J135" s="21">
        <v>0.22689999999999999</v>
      </c>
      <c r="K135" s="20">
        <v>678.17499999999995</v>
      </c>
      <c r="L135" s="20">
        <v>438835.8</v>
      </c>
      <c r="M135" s="20">
        <v>5447794.5499999998</v>
      </c>
      <c r="N135" t="s">
        <v>116</v>
      </c>
      <c r="O135" t="s">
        <v>99</v>
      </c>
      <c r="P135" t="s">
        <v>93</v>
      </c>
      <c r="R135" t="s">
        <v>115</v>
      </c>
      <c r="S135" t="s">
        <v>102</v>
      </c>
      <c r="U135" s="28">
        <v>41.712499999999999</v>
      </c>
      <c r="V135" s="28">
        <v>-71.191400000000002</v>
      </c>
    </row>
    <row r="136" spans="1:22" x14ac:dyDescent="0.25">
      <c r="A136" t="s">
        <v>8</v>
      </c>
      <c r="B136" t="s">
        <v>161</v>
      </c>
      <c r="C136" s="19">
        <v>1619</v>
      </c>
      <c r="D136" s="19">
        <v>1</v>
      </c>
      <c r="E136" s="19">
        <v>2006</v>
      </c>
      <c r="F136" s="20">
        <v>7511</v>
      </c>
      <c r="G136" s="20">
        <v>1718859.75</v>
      </c>
      <c r="H136" s="20">
        <v>6140.7330000000002</v>
      </c>
      <c r="I136" s="21">
        <f t="shared" si="2"/>
        <v>0.80335515769020216</v>
      </c>
      <c r="J136" s="21">
        <v>0.2109</v>
      </c>
      <c r="K136" s="20">
        <v>1604.1020000000001</v>
      </c>
      <c r="L136" s="20">
        <v>1567710.4</v>
      </c>
      <c r="M136" s="20">
        <v>15287716.625</v>
      </c>
      <c r="N136" t="s">
        <v>100</v>
      </c>
      <c r="O136" t="s">
        <v>108</v>
      </c>
      <c r="P136" t="s">
        <v>164</v>
      </c>
      <c r="R136" t="s">
        <v>174</v>
      </c>
      <c r="S136" t="s">
        <v>102</v>
      </c>
      <c r="U136" s="28">
        <v>41.712499999999999</v>
      </c>
      <c r="V136" s="28">
        <v>-71.191400000000002</v>
      </c>
    </row>
    <row r="137" spans="1:22" x14ac:dyDescent="0.25">
      <c r="A137" t="s">
        <v>8</v>
      </c>
      <c r="B137" t="s">
        <v>161</v>
      </c>
      <c r="C137" s="19">
        <v>1619</v>
      </c>
      <c r="D137" s="19">
        <v>2</v>
      </c>
      <c r="E137" s="19">
        <v>2006</v>
      </c>
      <c r="F137" s="20">
        <v>8135</v>
      </c>
      <c r="G137" s="20">
        <v>1923915.5</v>
      </c>
      <c r="H137" s="20">
        <v>6659.817</v>
      </c>
      <c r="I137" s="21">
        <f t="shared" si="2"/>
        <v>0.79819745163697287</v>
      </c>
      <c r="J137" s="21">
        <v>0.2339</v>
      </c>
      <c r="K137" s="20">
        <v>1946.1880000000001</v>
      </c>
      <c r="L137" s="20">
        <v>1711412.7</v>
      </c>
      <c r="M137" s="20">
        <v>16687141.725</v>
      </c>
      <c r="N137" t="s">
        <v>100</v>
      </c>
      <c r="O137" t="s">
        <v>108</v>
      </c>
      <c r="P137" t="s">
        <v>164</v>
      </c>
      <c r="R137" t="s">
        <v>168</v>
      </c>
      <c r="S137" t="s">
        <v>102</v>
      </c>
      <c r="U137" s="28">
        <v>41.712499999999999</v>
      </c>
      <c r="V137" s="28">
        <v>-71.191400000000002</v>
      </c>
    </row>
    <row r="138" spans="1:22" x14ac:dyDescent="0.25">
      <c r="A138" t="s">
        <v>8</v>
      </c>
      <c r="B138" t="s">
        <v>161</v>
      </c>
      <c r="C138" s="19">
        <v>1619</v>
      </c>
      <c r="D138" s="19">
        <v>3</v>
      </c>
      <c r="E138" s="19">
        <v>2006</v>
      </c>
      <c r="F138" s="20">
        <v>6759.75</v>
      </c>
      <c r="G138" s="20">
        <v>4054581.75</v>
      </c>
      <c r="H138" s="20">
        <v>12873.342000000001</v>
      </c>
      <c r="I138" s="21">
        <f t="shared" si="2"/>
        <v>0.76587907157665047</v>
      </c>
      <c r="J138" s="21">
        <v>0.16109999999999999</v>
      </c>
      <c r="K138" s="20">
        <v>2619.7930000000001</v>
      </c>
      <c r="L138" s="20">
        <v>3447799.1</v>
      </c>
      <c r="M138" s="20">
        <v>33617166.149999999</v>
      </c>
      <c r="N138" t="s">
        <v>116</v>
      </c>
      <c r="O138" t="s">
        <v>108</v>
      </c>
      <c r="P138" t="s">
        <v>164</v>
      </c>
      <c r="R138" t="s">
        <v>166</v>
      </c>
      <c r="S138" t="s">
        <v>102</v>
      </c>
      <c r="U138" s="28">
        <v>41.712499999999999</v>
      </c>
      <c r="V138" s="28">
        <v>-71.191400000000002</v>
      </c>
    </row>
    <row r="139" spans="1:22" x14ac:dyDescent="0.25">
      <c r="A139" t="s">
        <v>8</v>
      </c>
      <c r="B139" t="s">
        <v>161</v>
      </c>
      <c r="C139" s="19">
        <v>1619</v>
      </c>
      <c r="D139" s="19">
        <v>4</v>
      </c>
      <c r="E139" s="19">
        <v>2006</v>
      </c>
      <c r="F139" s="20">
        <v>547.75</v>
      </c>
      <c r="G139" s="20">
        <v>31951.75</v>
      </c>
      <c r="H139" s="20">
        <v>101.739</v>
      </c>
      <c r="I139" s="21">
        <f t="shared" si="2"/>
        <v>0.47010311850686498</v>
      </c>
      <c r="J139" s="21">
        <v>0.18659999999999999</v>
      </c>
      <c r="K139" s="20">
        <v>39.154000000000003</v>
      </c>
      <c r="L139" s="20">
        <v>29525.85</v>
      </c>
      <c r="M139" s="20">
        <v>432836.95</v>
      </c>
      <c r="N139" t="s">
        <v>116</v>
      </c>
      <c r="O139" t="s">
        <v>99</v>
      </c>
      <c r="P139" t="s">
        <v>93</v>
      </c>
      <c r="R139" t="s">
        <v>115</v>
      </c>
      <c r="S139" t="s">
        <v>102</v>
      </c>
      <c r="U139" s="28">
        <v>41.712499999999999</v>
      </c>
      <c r="V139" s="28">
        <v>-71.191400000000002</v>
      </c>
    </row>
    <row r="140" spans="1:22" x14ac:dyDescent="0.25">
      <c r="A140" t="s">
        <v>8</v>
      </c>
      <c r="B140" t="s">
        <v>161</v>
      </c>
      <c r="C140" s="19">
        <v>1619</v>
      </c>
      <c r="D140" s="19">
        <v>1</v>
      </c>
      <c r="E140" s="19">
        <v>2007</v>
      </c>
      <c r="F140" s="20">
        <v>8372</v>
      </c>
      <c r="G140" s="20">
        <v>2056405.5</v>
      </c>
      <c r="H140" s="20">
        <v>7374.393</v>
      </c>
      <c r="I140" s="21">
        <f t="shared" si="2"/>
        <v>0.81504777976090315</v>
      </c>
      <c r="J140" s="21">
        <v>9.9400000000000002E-2</v>
      </c>
      <c r="K140" s="20">
        <v>858.44200000000001</v>
      </c>
      <c r="L140" s="20">
        <v>1856057.15</v>
      </c>
      <c r="M140" s="20">
        <v>18095609.074999999</v>
      </c>
      <c r="N140" t="s">
        <v>100</v>
      </c>
      <c r="O140" t="s">
        <v>108</v>
      </c>
      <c r="P140" t="s">
        <v>164</v>
      </c>
      <c r="R140" t="s">
        <v>171</v>
      </c>
      <c r="S140" t="s">
        <v>102</v>
      </c>
      <c r="U140" s="28">
        <v>41.712499999999999</v>
      </c>
      <c r="V140" s="28">
        <v>-71.191400000000002</v>
      </c>
    </row>
    <row r="141" spans="1:22" x14ac:dyDescent="0.25">
      <c r="A141" t="s">
        <v>8</v>
      </c>
      <c r="B141" t="s">
        <v>161</v>
      </c>
      <c r="C141" s="19">
        <v>1619</v>
      </c>
      <c r="D141" s="19">
        <v>2</v>
      </c>
      <c r="E141" s="19">
        <v>2007</v>
      </c>
      <c r="F141" s="20">
        <v>7878</v>
      </c>
      <c r="G141" s="20">
        <v>1903670.5</v>
      </c>
      <c r="H141" s="20">
        <v>6723.277</v>
      </c>
      <c r="I141" s="21">
        <f t="shared" si="2"/>
        <v>0.79841920579251058</v>
      </c>
      <c r="J141" s="21">
        <v>0.23019999999999999</v>
      </c>
      <c r="K141" s="20">
        <v>1935.23</v>
      </c>
      <c r="L141" s="20">
        <v>1727113.4</v>
      </c>
      <c r="M141" s="20">
        <v>16841471.125</v>
      </c>
      <c r="N141" t="s">
        <v>100</v>
      </c>
      <c r="O141" t="s">
        <v>108</v>
      </c>
      <c r="P141" t="s">
        <v>164</v>
      </c>
      <c r="R141" t="s">
        <v>168</v>
      </c>
      <c r="S141" t="s">
        <v>170</v>
      </c>
      <c r="U141" s="28">
        <v>41.712499999999999</v>
      </c>
      <c r="V141" s="28">
        <v>-71.191400000000002</v>
      </c>
    </row>
    <row r="142" spans="1:22" x14ac:dyDescent="0.25">
      <c r="A142" t="s">
        <v>8</v>
      </c>
      <c r="B142" t="s">
        <v>161</v>
      </c>
      <c r="C142" s="19">
        <v>1619</v>
      </c>
      <c r="D142" s="19">
        <v>3</v>
      </c>
      <c r="E142" s="19">
        <v>2007</v>
      </c>
      <c r="F142" s="20">
        <v>8009.75</v>
      </c>
      <c r="G142" s="20">
        <v>4909588.75</v>
      </c>
      <c r="H142" s="20">
        <v>15942.651</v>
      </c>
      <c r="I142" s="21">
        <f t="shared" si="2"/>
        <v>0.78450670786925281</v>
      </c>
      <c r="J142" s="21">
        <v>0.1052</v>
      </c>
      <c r="K142" s="20">
        <v>1965.74</v>
      </c>
      <c r="L142" s="20">
        <v>4168983.85</v>
      </c>
      <c r="M142" s="20">
        <v>40643759.549999997</v>
      </c>
      <c r="N142" t="s">
        <v>116</v>
      </c>
      <c r="O142" t="s">
        <v>108</v>
      </c>
      <c r="P142" t="s">
        <v>164</v>
      </c>
      <c r="R142" t="s">
        <v>162</v>
      </c>
      <c r="S142" t="s">
        <v>102</v>
      </c>
      <c r="U142" s="28">
        <v>41.712499999999999</v>
      </c>
      <c r="V142" s="28">
        <v>-71.191400000000002</v>
      </c>
    </row>
    <row r="143" spans="1:22" x14ac:dyDescent="0.25">
      <c r="A143" t="s">
        <v>8</v>
      </c>
      <c r="B143" t="s">
        <v>161</v>
      </c>
      <c r="C143" s="19">
        <v>1619</v>
      </c>
      <c r="D143" s="19">
        <v>4</v>
      </c>
      <c r="E143" s="19">
        <v>2007</v>
      </c>
      <c r="F143" s="20">
        <v>1018.25</v>
      </c>
      <c r="G143" s="20">
        <v>144457</v>
      </c>
      <c r="H143" s="20">
        <v>741.28099999999995</v>
      </c>
      <c r="I143" s="21">
        <f t="shared" si="2"/>
        <v>0.90103112698372201</v>
      </c>
      <c r="J143" s="21">
        <v>0.18820000000000001</v>
      </c>
      <c r="K143" s="20">
        <v>183.715</v>
      </c>
      <c r="L143" s="20">
        <v>127474.375</v>
      </c>
      <c r="M143" s="20">
        <v>1645405.9750000001</v>
      </c>
      <c r="N143" t="s">
        <v>116</v>
      </c>
      <c r="O143" t="s">
        <v>99</v>
      </c>
      <c r="P143" t="s">
        <v>93</v>
      </c>
      <c r="R143" t="s">
        <v>115</v>
      </c>
      <c r="S143" t="s">
        <v>102</v>
      </c>
      <c r="U143" s="28">
        <v>41.712499999999999</v>
      </c>
      <c r="V143" s="28">
        <v>-71.191400000000002</v>
      </c>
    </row>
    <row r="144" spans="1:22" x14ac:dyDescent="0.25">
      <c r="A144" t="s">
        <v>8</v>
      </c>
      <c r="B144" t="s">
        <v>161</v>
      </c>
      <c r="C144" s="19">
        <v>1619</v>
      </c>
      <c r="D144" s="19">
        <v>1</v>
      </c>
      <c r="E144" s="19">
        <v>2008</v>
      </c>
      <c r="F144" s="20">
        <v>7873</v>
      </c>
      <c r="G144" s="20">
        <v>1842322.75</v>
      </c>
      <c r="H144" s="20">
        <v>6016.7079999999996</v>
      </c>
      <c r="I144" s="21">
        <f t="shared" si="2"/>
        <v>0.73696351903452384</v>
      </c>
      <c r="J144" s="21">
        <v>0.11310000000000001</v>
      </c>
      <c r="K144" s="20">
        <v>871.21100000000001</v>
      </c>
      <c r="L144" s="20">
        <v>1674719.5249999999</v>
      </c>
      <c r="M144" s="20">
        <v>16328374.050000001</v>
      </c>
      <c r="N144" t="s">
        <v>100</v>
      </c>
      <c r="O144" t="s">
        <v>108</v>
      </c>
      <c r="P144" t="s">
        <v>164</v>
      </c>
      <c r="Q144" t="s">
        <v>173</v>
      </c>
      <c r="R144" t="s">
        <v>171</v>
      </c>
      <c r="S144" t="s">
        <v>172</v>
      </c>
      <c r="U144" s="28">
        <v>41.712499999999999</v>
      </c>
      <c r="V144" s="28">
        <v>-71.191400000000002</v>
      </c>
    </row>
    <row r="145" spans="1:22" x14ac:dyDescent="0.25">
      <c r="A145" t="s">
        <v>8</v>
      </c>
      <c r="B145" t="s">
        <v>161</v>
      </c>
      <c r="C145" s="19">
        <v>1619</v>
      </c>
      <c r="D145" s="19">
        <v>2</v>
      </c>
      <c r="E145" s="19">
        <v>2008</v>
      </c>
      <c r="F145" s="20">
        <v>8501</v>
      </c>
      <c r="G145" s="20">
        <v>1979178.5</v>
      </c>
      <c r="H145" s="20">
        <v>6576.8770000000004</v>
      </c>
      <c r="I145" s="21">
        <f t="shared" si="2"/>
        <v>0.74914597669392546</v>
      </c>
      <c r="J145" s="21">
        <v>0.23799999999999999</v>
      </c>
      <c r="K145" s="20">
        <v>2081.87</v>
      </c>
      <c r="L145" s="20">
        <v>1801297.95</v>
      </c>
      <c r="M145" s="20">
        <v>17558332.300000001</v>
      </c>
      <c r="N145" t="s">
        <v>100</v>
      </c>
      <c r="O145" t="s">
        <v>108</v>
      </c>
      <c r="P145" t="s">
        <v>164</v>
      </c>
      <c r="Q145" t="s">
        <v>169</v>
      </c>
      <c r="R145" t="s">
        <v>168</v>
      </c>
      <c r="S145" t="s">
        <v>167</v>
      </c>
      <c r="U145" s="28">
        <v>41.712499999999999</v>
      </c>
      <c r="V145" s="28">
        <v>-71.191400000000002</v>
      </c>
    </row>
    <row r="146" spans="1:22" x14ac:dyDescent="0.25">
      <c r="A146" t="s">
        <v>8</v>
      </c>
      <c r="B146" t="s">
        <v>161</v>
      </c>
      <c r="C146" s="19">
        <v>1619</v>
      </c>
      <c r="D146" s="19">
        <v>3</v>
      </c>
      <c r="E146" s="19">
        <v>2008</v>
      </c>
      <c r="F146" s="20">
        <v>7592.75</v>
      </c>
      <c r="G146" s="20">
        <v>4510903</v>
      </c>
      <c r="H146" s="20">
        <v>17261.955000000002</v>
      </c>
      <c r="I146" s="21">
        <f t="shared" si="2"/>
        <v>0.91055546045939806</v>
      </c>
      <c r="J146" s="21">
        <v>0.14219999999999999</v>
      </c>
      <c r="K146" s="20">
        <v>2543.6529999999998</v>
      </c>
      <c r="L146" s="20">
        <v>3887933.7949999999</v>
      </c>
      <c r="M146" s="20">
        <v>37915219.335000001</v>
      </c>
      <c r="N146" t="s">
        <v>116</v>
      </c>
      <c r="O146" t="s">
        <v>108</v>
      </c>
      <c r="P146" t="s">
        <v>164</v>
      </c>
      <c r="R146" t="s">
        <v>162</v>
      </c>
      <c r="S146" t="s">
        <v>102</v>
      </c>
      <c r="U146" s="28">
        <v>41.712499999999999</v>
      </c>
      <c r="V146" s="28">
        <v>-71.191400000000002</v>
      </c>
    </row>
    <row r="147" spans="1:22" x14ac:dyDescent="0.25">
      <c r="A147" t="s">
        <v>8</v>
      </c>
      <c r="B147" t="s">
        <v>161</v>
      </c>
      <c r="C147" s="19">
        <v>1619</v>
      </c>
      <c r="D147" s="19">
        <v>4</v>
      </c>
      <c r="E147" s="19">
        <v>2008</v>
      </c>
      <c r="F147" s="20">
        <v>422.5</v>
      </c>
      <c r="G147" s="20">
        <v>39821.25</v>
      </c>
      <c r="H147" s="20">
        <v>229.90199999999999</v>
      </c>
      <c r="I147" s="21">
        <f t="shared" si="2"/>
        <v>0.94519110968952236</v>
      </c>
      <c r="J147" s="21">
        <v>0.218</v>
      </c>
      <c r="K147" s="20">
        <v>59.406999999999996</v>
      </c>
      <c r="L147" s="20">
        <v>39176.875</v>
      </c>
      <c r="M147" s="20">
        <v>486466.7</v>
      </c>
      <c r="N147" t="s">
        <v>116</v>
      </c>
      <c r="O147" t="s">
        <v>99</v>
      </c>
      <c r="P147" t="s">
        <v>93</v>
      </c>
      <c r="R147" t="s">
        <v>115</v>
      </c>
      <c r="S147" t="s">
        <v>102</v>
      </c>
      <c r="U147" s="28">
        <v>41.712499999999999</v>
      </c>
      <c r="V147" s="28">
        <v>-71.191400000000002</v>
      </c>
    </row>
    <row r="148" spans="1:22" x14ac:dyDescent="0.25">
      <c r="A148" t="s">
        <v>8</v>
      </c>
      <c r="B148" t="s">
        <v>161</v>
      </c>
      <c r="C148" s="19">
        <v>1619</v>
      </c>
      <c r="D148" s="19">
        <v>1</v>
      </c>
      <c r="E148" s="19">
        <v>2009</v>
      </c>
      <c r="F148" s="20">
        <v>7134.5</v>
      </c>
      <c r="G148" s="20">
        <v>1569187.5</v>
      </c>
      <c r="H148" s="20">
        <v>2507.3989999999999</v>
      </c>
      <c r="I148" s="21">
        <f t="shared" si="2"/>
        <v>0.34597043132049732</v>
      </c>
      <c r="J148" s="21">
        <v>0.1052</v>
      </c>
      <c r="K148" s="20">
        <v>693.63499999999999</v>
      </c>
      <c r="L148" s="20">
        <v>1486378.6</v>
      </c>
      <c r="M148" s="20">
        <v>14494874.550000001</v>
      </c>
      <c r="N148" t="s">
        <v>100</v>
      </c>
      <c r="O148" t="s">
        <v>108</v>
      </c>
      <c r="P148" t="s">
        <v>164</v>
      </c>
      <c r="Q148" t="s">
        <v>163</v>
      </c>
      <c r="R148" t="s">
        <v>171</v>
      </c>
      <c r="S148" t="s">
        <v>167</v>
      </c>
      <c r="U148" s="28">
        <v>41.712499999999999</v>
      </c>
      <c r="V148" s="28">
        <v>-71.191400000000002</v>
      </c>
    </row>
    <row r="149" spans="1:22" x14ac:dyDescent="0.25">
      <c r="A149" t="s">
        <v>8</v>
      </c>
      <c r="B149" t="s">
        <v>161</v>
      </c>
      <c r="C149" s="19">
        <v>1619</v>
      </c>
      <c r="D149" s="19">
        <v>2</v>
      </c>
      <c r="E149" s="19">
        <v>2009</v>
      </c>
      <c r="F149" s="20">
        <v>7686</v>
      </c>
      <c r="G149" s="20">
        <v>1696367</v>
      </c>
      <c r="H149" s="20">
        <v>2879.0949999999998</v>
      </c>
      <c r="I149" s="21">
        <f t="shared" si="2"/>
        <v>0.37967120638630336</v>
      </c>
      <c r="J149" s="21">
        <v>0.23710000000000001</v>
      </c>
      <c r="K149" s="20">
        <v>1802.498</v>
      </c>
      <c r="L149" s="20">
        <v>1555585.55</v>
      </c>
      <c r="M149" s="20">
        <v>15166254.125</v>
      </c>
      <c r="N149" t="s">
        <v>100</v>
      </c>
      <c r="O149" t="s">
        <v>108</v>
      </c>
      <c r="P149" t="s">
        <v>164</v>
      </c>
      <c r="Q149" t="s">
        <v>163</v>
      </c>
      <c r="R149" t="s">
        <v>168</v>
      </c>
      <c r="S149" t="s">
        <v>167</v>
      </c>
      <c r="U149" s="28">
        <v>41.712499999999999</v>
      </c>
      <c r="V149" s="28">
        <v>-71.191400000000002</v>
      </c>
    </row>
    <row r="150" spans="1:22" x14ac:dyDescent="0.25">
      <c r="A150" t="s">
        <v>8</v>
      </c>
      <c r="B150" t="s">
        <v>161</v>
      </c>
      <c r="C150" s="19">
        <v>1619</v>
      </c>
      <c r="D150" s="19">
        <v>3</v>
      </c>
      <c r="E150" s="19">
        <v>2009</v>
      </c>
      <c r="F150" s="20">
        <v>7775</v>
      </c>
      <c r="G150" s="20">
        <v>4387061</v>
      </c>
      <c r="H150" s="20">
        <v>19712.807000000001</v>
      </c>
      <c r="I150" s="21">
        <f t="shared" si="2"/>
        <v>1.0608014504187011</v>
      </c>
      <c r="J150" s="21">
        <v>0.14069999999999999</v>
      </c>
      <c r="K150" s="20">
        <v>2463.3359999999998</v>
      </c>
      <c r="L150" s="20">
        <v>3812294.9249999998</v>
      </c>
      <c r="M150" s="20">
        <v>37165874.899999999</v>
      </c>
      <c r="N150" t="s">
        <v>116</v>
      </c>
      <c r="O150" t="s">
        <v>108</v>
      </c>
      <c r="P150" t="s">
        <v>164</v>
      </c>
      <c r="R150" t="s">
        <v>162</v>
      </c>
      <c r="S150" t="s">
        <v>102</v>
      </c>
      <c r="U150" s="28">
        <v>41.712499999999999</v>
      </c>
      <c r="V150" s="28">
        <v>-71.191400000000002</v>
      </c>
    </row>
    <row r="151" spans="1:22" x14ac:dyDescent="0.25">
      <c r="A151" t="s">
        <v>8</v>
      </c>
      <c r="B151" t="s">
        <v>161</v>
      </c>
      <c r="C151" s="19">
        <v>1619</v>
      </c>
      <c r="D151" s="19">
        <v>4</v>
      </c>
      <c r="E151" s="19">
        <v>2009</v>
      </c>
      <c r="F151" s="20">
        <v>458.5</v>
      </c>
      <c r="G151" s="20">
        <v>30026.25</v>
      </c>
      <c r="H151" s="20">
        <v>43.843000000000004</v>
      </c>
      <c r="I151" s="21">
        <f t="shared" si="2"/>
        <v>0.23617987416767475</v>
      </c>
      <c r="J151" s="21">
        <v>0.1726</v>
      </c>
      <c r="K151" s="20">
        <v>32.222000000000001</v>
      </c>
      <c r="L151" s="20">
        <v>24827.7</v>
      </c>
      <c r="M151" s="20">
        <v>371267.875</v>
      </c>
      <c r="N151" t="s">
        <v>116</v>
      </c>
      <c r="O151" t="s">
        <v>99</v>
      </c>
      <c r="P151" t="s">
        <v>93</v>
      </c>
      <c r="R151" t="s">
        <v>115</v>
      </c>
      <c r="S151" t="s">
        <v>102</v>
      </c>
      <c r="U151" s="28">
        <v>41.712499999999999</v>
      </c>
      <c r="V151" s="28">
        <v>-71.191400000000002</v>
      </c>
    </row>
    <row r="152" spans="1:22" x14ac:dyDescent="0.25">
      <c r="A152" t="s">
        <v>8</v>
      </c>
      <c r="B152" t="s">
        <v>161</v>
      </c>
      <c r="C152" s="19">
        <v>1619</v>
      </c>
      <c r="D152" s="19">
        <v>1</v>
      </c>
      <c r="E152" s="19">
        <v>2010</v>
      </c>
      <c r="F152" s="20">
        <v>8305</v>
      </c>
      <c r="G152" s="20">
        <v>1778259.5</v>
      </c>
      <c r="H152" s="20">
        <v>6349.2950000000001</v>
      </c>
      <c r="I152" s="21">
        <f t="shared" si="2"/>
        <v>0.7564740289781412</v>
      </c>
      <c r="J152" s="21">
        <v>0.1321</v>
      </c>
      <c r="K152" s="20">
        <v>984.92899999999997</v>
      </c>
      <c r="L152" s="20">
        <v>1721736.2250000001</v>
      </c>
      <c r="M152" s="20">
        <v>16786551.175000001</v>
      </c>
      <c r="N152" t="s">
        <v>100</v>
      </c>
      <c r="O152" t="s">
        <v>108</v>
      </c>
      <c r="P152" t="s">
        <v>164</v>
      </c>
      <c r="Q152" t="s">
        <v>163</v>
      </c>
      <c r="R152" t="s">
        <v>171</v>
      </c>
      <c r="S152" t="s">
        <v>167</v>
      </c>
      <c r="U152" s="28">
        <v>41.712499999999999</v>
      </c>
      <c r="V152" s="28">
        <v>-71.191400000000002</v>
      </c>
    </row>
    <row r="153" spans="1:22" x14ac:dyDescent="0.25">
      <c r="A153" t="s">
        <v>8</v>
      </c>
      <c r="B153" t="s">
        <v>161</v>
      </c>
      <c r="C153" s="19">
        <v>1619</v>
      </c>
      <c r="D153" s="19">
        <v>2</v>
      </c>
      <c r="E153" s="19">
        <v>2010</v>
      </c>
      <c r="F153" s="20">
        <v>8272.5</v>
      </c>
      <c r="G153" s="20">
        <v>1778593.5</v>
      </c>
      <c r="H153" s="20">
        <v>5927.8990000000003</v>
      </c>
      <c r="I153" s="21">
        <f t="shared" si="2"/>
        <v>0.74184820638558724</v>
      </c>
      <c r="J153" s="21">
        <v>0.2581</v>
      </c>
      <c r="K153" s="20">
        <v>2042.6969999999999</v>
      </c>
      <c r="L153" s="20">
        <v>1639228.175</v>
      </c>
      <c r="M153" s="20">
        <v>15981433.800000001</v>
      </c>
      <c r="N153" t="s">
        <v>100</v>
      </c>
      <c r="O153" t="s">
        <v>108</v>
      </c>
      <c r="P153" t="s">
        <v>164</v>
      </c>
      <c r="Q153" t="s">
        <v>163</v>
      </c>
      <c r="R153" t="s">
        <v>168</v>
      </c>
      <c r="S153" t="s">
        <v>167</v>
      </c>
      <c r="U153" s="28">
        <v>41.712499999999999</v>
      </c>
      <c r="V153" s="28">
        <v>-71.191400000000002</v>
      </c>
    </row>
    <row r="154" spans="1:22" x14ac:dyDescent="0.25">
      <c r="A154" t="s">
        <v>8</v>
      </c>
      <c r="B154" t="s">
        <v>161</v>
      </c>
      <c r="C154" s="19">
        <v>1619</v>
      </c>
      <c r="D154" s="19">
        <v>3</v>
      </c>
      <c r="E154" s="19">
        <v>2010</v>
      </c>
      <c r="F154" s="20">
        <v>6095.5</v>
      </c>
      <c r="G154" s="20">
        <v>3456114.25</v>
      </c>
      <c r="H154" s="20">
        <v>17935.867999999999</v>
      </c>
      <c r="I154" s="21">
        <f t="shared" si="2"/>
        <v>1.2204992845603022</v>
      </c>
      <c r="J154" s="21">
        <v>0.13539999999999999</v>
      </c>
      <c r="K154" s="20">
        <v>1818.9290000000001</v>
      </c>
      <c r="L154" s="20">
        <v>3013787.85</v>
      </c>
      <c r="M154" s="20">
        <v>29391034.024999999</v>
      </c>
      <c r="N154" t="s">
        <v>116</v>
      </c>
      <c r="O154" t="s">
        <v>108</v>
      </c>
      <c r="P154" t="s">
        <v>164</v>
      </c>
      <c r="R154" t="s">
        <v>162</v>
      </c>
      <c r="S154" t="s">
        <v>102</v>
      </c>
      <c r="U154" s="28">
        <v>41.712499999999999</v>
      </c>
      <c r="V154" s="28">
        <v>-71.191400000000002</v>
      </c>
    </row>
    <row r="155" spans="1:22" x14ac:dyDescent="0.25">
      <c r="A155" t="s">
        <v>8</v>
      </c>
      <c r="B155" t="s">
        <v>161</v>
      </c>
      <c r="C155" s="19">
        <v>1619</v>
      </c>
      <c r="D155" s="19">
        <v>4</v>
      </c>
      <c r="E155" s="19">
        <v>2010</v>
      </c>
      <c r="F155" s="20">
        <v>412.25</v>
      </c>
      <c r="G155" s="20">
        <v>41813.25</v>
      </c>
      <c r="H155" s="20">
        <v>33.615000000000002</v>
      </c>
      <c r="I155" s="21">
        <f t="shared" si="2"/>
        <v>0.14383797720543542</v>
      </c>
      <c r="J155" s="21">
        <v>0.1111</v>
      </c>
      <c r="K155" s="20">
        <v>30.408999999999999</v>
      </c>
      <c r="L155" s="20">
        <v>29059.525000000001</v>
      </c>
      <c r="M155" s="20">
        <v>467400.9</v>
      </c>
      <c r="N155" t="s">
        <v>116</v>
      </c>
      <c r="O155" t="s">
        <v>99</v>
      </c>
      <c r="P155" t="s">
        <v>93</v>
      </c>
      <c r="R155" t="s">
        <v>115</v>
      </c>
      <c r="S155" t="s">
        <v>102</v>
      </c>
      <c r="U155" s="28">
        <v>41.712499999999999</v>
      </c>
      <c r="V155" s="28">
        <v>-71.191400000000002</v>
      </c>
    </row>
    <row r="156" spans="1:22" x14ac:dyDescent="0.25">
      <c r="A156" t="s">
        <v>8</v>
      </c>
      <c r="B156" t="s">
        <v>161</v>
      </c>
      <c r="C156" s="19">
        <v>1619</v>
      </c>
      <c r="D156" s="19">
        <v>1</v>
      </c>
      <c r="E156" s="19">
        <v>2011</v>
      </c>
      <c r="F156" s="20">
        <v>5949</v>
      </c>
      <c r="G156" s="20">
        <v>946002</v>
      </c>
      <c r="H156" s="20">
        <v>4298.3029999999999</v>
      </c>
      <c r="I156" s="21">
        <f t="shared" si="2"/>
        <v>0.95532966516936024</v>
      </c>
      <c r="J156" s="21">
        <v>0.1671</v>
      </c>
      <c r="K156" s="20">
        <v>635.03200000000004</v>
      </c>
      <c r="L156" s="20">
        <v>893350.07499999995</v>
      </c>
      <c r="M156" s="20">
        <v>8998575.375</v>
      </c>
      <c r="N156" t="s">
        <v>100</v>
      </c>
      <c r="O156" t="s">
        <v>108</v>
      </c>
      <c r="P156" t="s">
        <v>164</v>
      </c>
      <c r="Q156" t="s">
        <v>163</v>
      </c>
      <c r="R156" t="s">
        <v>171</v>
      </c>
      <c r="S156" t="s">
        <v>167</v>
      </c>
      <c r="U156" s="28">
        <v>41.712499999999999</v>
      </c>
      <c r="V156" s="28">
        <v>-71.191400000000002</v>
      </c>
    </row>
    <row r="157" spans="1:22" x14ac:dyDescent="0.25">
      <c r="A157" t="s">
        <v>8</v>
      </c>
      <c r="B157" t="s">
        <v>161</v>
      </c>
      <c r="C157" s="19">
        <v>1619</v>
      </c>
      <c r="D157" s="19">
        <v>2</v>
      </c>
      <c r="E157" s="19">
        <v>2011</v>
      </c>
      <c r="F157" s="20">
        <v>4353.5</v>
      </c>
      <c r="G157" s="20">
        <v>703214.25</v>
      </c>
      <c r="H157" s="20">
        <v>3534.99</v>
      </c>
      <c r="I157" s="21">
        <f t="shared" si="2"/>
        <v>1.0869769556735809</v>
      </c>
      <c r="J157" s="21">
        <v>0.2462</v>
      </c>
      <c r="K157" s="20">
        <v>826.95899999999995</v>
      </c>
      <c r="L157" s="20">
        <v>650571.35</v>
      </c>
      <c r="M157" s="20">
        <v>6504259.3250000002</v>
      </c>
      <c r="N157" t="s">
        <v>100</v>
      </c>
      <c r="O157" t="s">
        <v>108</v>
      </c>
      <c r="P157" t="s">
        <v>164</v>
      </c>
      <c r="Q157" t="s">
        <v>163</v>
      </c>
      <c r="R157" t="s">
        <v>168</v>
      </c>
      <c r="S157" t="s">
        <v>167</v>
      </c>
      <c r="U157" s="28">
        <v>41.712499999999999</v>
      </c>
      <c r="V157" s="28">
        <v>-71.191400000000002</v>
      </c>
    </row>
    <row r="158" spans="1:22" x14ac:dyDescent="0.25">
      <c r="A158" t="s">
        <v>8</v>
      </c>
      <c r="B158" t="s">
        <v>161</v>
      </c>
      <c r="C158" s="19">
        <v>1619</v>
      </c>
      <c r="D158" s="19">
        <v>3</v>
      </c>
      <c r="E158" s="19">
        <v>2011</v>
      </c>
      <c r="F158" s="20">
        <v>4262.5</v>
      </c>
      <c r="G158" s="20">
        <v>2163033.5</v>
      </c>
      <c r="H158" s="20">
        <v>10768.9</v>
      </c>
      <c r="I158" s="21">
        <f t="shared" si="2"/>
        <v>1.1804803772946346</v>
      </c>
      <c r="J158" s="21">
        <v>0.14019999999999999</v>
      </c>
      <c r="K158" s="20">
        <v>1134.521</v>
      </c>
      <c r="L158" s="20">
        <v>1869011.625</v>
      </c>
      <c r="M158" s="20">
        <v>18244945.375</v>
      </c>
      <c r="N158" t="s">
        <v>116</v>
      </c>
      <c r="O158" t="s">
        <v>108</v>
      </c>
      <c r="P158" t="s">
        <v>164</v>
      </c>
      <c r="R158" t="s">
        <v>162</v>
      </c>
      <c r="S158" t="s">
        <v>102</v>
      </c>
      <c r="U158" s="28">
        <v>41.712499999999999</v>
      </c>
      <c r="V158" s="28">
        <v>-71.191400000000002</v>
      </c>
    </row>
    <row r="159" spans="1:22" x14ac:dyDescent="0.25">
      <c r="A159" t="s">
        <v>8</v>
      </c>
      <c r="B159" t="s">
        <v>161</v>
      </c>
      <c r="C159" s="19">
        <v>1619</v>
      </c>
      <c r="D159" s="19">
        <v>4</v>
      </c>
      <c r="E159" s="19">
        <v>2011</v>
      </c>
      <c r="F159" s="20">
        <v>562.25</v>
      </c>
      <c r="G159" s="20">
        <v>35684.25</v>
      </c>
      <c r="H159" s="20">
        <v>46.244999999999997</v>
      </c>
      <c r="I159" s="21">
        <f t="shared" si="2"/>
        <v>0.17972147543383868</v>
      </c>
      <c r="J159" s="21">
        <v>0.1517</v>
      </c>
      <c r="K159" s="20">
        <v>40</v>
      </c>
      <c r="L159" s="20">
        <v>33067.25</v>
      </c>
      <c r="M159" s="20">
        <v>514629.65</v>
      </c>
      <c r="N159" t="s">
        <v>116</v>
      </c>
      <c r="O159" t="s">
        <v>99</v>
      </c>
      <c r="P159" t="s">
        <v>93</v>
      </c>
      <c r="R159" t="s">
        <v>115</v>
      </c>
      <c r="S159" t="s">
        <v>102</v>
      </c>
      <c r="U159" s="28">
        <v>41.712499999999999</v>
      </c>
      <c r="V159" s="28">
        <v>-71.191400000000002</v>
      </c>
    </row>
    <row r="160" spans="1:22" x14ac:dyDescent="0.25">
      <c r="A160" t="s">
        <v>8</v>
      </c>
      <c r="B160" t="s">
        <v>161</v>
      </c>
      <c r="C160" s="19">
        <v>1619</v>
      </c>
      <c r="D160" s="19">
        <v>1</v>
      </c>
      <c r="E160" s="19">
        <v>2012</v>
      </c>
      <c r="F160" s="20">
        <v>4370.75</v>
      </c>
      <c r="G160" s="20">
        <v>665528.5</v>
      </c>
      <c r="H160" s="20">
        <v>1859.5329999999999</v>
      </c>
      <c r="I160" s="21">
        <f t="shared" si="2"/>
        <v>0.58113701932518191</v>
      </c>
      <c r="J160" s="21">
        <v>0.13109999999999999</v>
      </c>
      <c r="K160" s="20">
        <v>351.92500000000001</v>
      </c>
      <c r="L160" s="20">
        <v>633168.97499999998</v>
      </c>
      <c r="M160" s="20">
        <v>6399637.0499999998</v>
      </c>
      <c r="N160" t="s">
        <v>100</v>
      </c>
      <c r="O160" t="s">
        <v>108</v>
      </c>
      <c r="P160" t="s">
        <v>164</v>
      </c>
      <c r="Q160" t="s">
        <v>163</v>
      </c>
      <c r="R160" t="s">
        <v>171</v>
      </c>
      <c r="S160" t="s">
        <v>167</v>
      </c>
      <c r="U160" s="28">
        <v>41.712499999999999</v>
      </c>
      <c r="V160" s="28">
        <v>-71.191400000000002</v>
      </c>
    </row>
    <row r="161" spans="1:22" x14ac:dyDescent="0.25">
      <c r="A161" t="s">
        <v>8</v>
      </c>
      <c r="B161" t="s">
        <v>161</v>
      </c>
      <c r="C161" s="19">
        <v>1619</v>
      </c>
      <c r="D161" s="19">
        <v>2</v>
      </c>
      <c r="E161" s="19">
        <v>2012</v>
      </c>
      <c r="F161" s="20">
        <v>2962.25</v>
      </c>
      <c r="G161" s="20">
        <v>408204.75</v>
      </c>
      <c r="H161" s="20">
        <v>1228.4090000000001</v>
      </c>
      <c r="I161" s="21">
        <f t="shared" si="2"/>
        <v>0.61610956468358857</v>
      </c>
      <c r="J161" s="21">
        <v>0.2387</v>
      </c>
      <c r="K161" s="20">
        <v>526.21400000000006</v>
      </c>
      <c r="L161" s="20">
        <v>397678.42499999999</v>
      </c>
      <c r="M161" s="20">
        <v>3987631.65</v>
      </c>
      <c r="N161" t="s">
        <v>100</v>
      </c>
      <c r="O161" t="s">
        <v>108</v>
      </c>
      <c r="P161" t="s">
        <v>164</v>
      </c>
      <c r="Q161" t="s">
        <v>163</v>
      </c>
      <c r="R161" t="s">
        <v>168</v>
      </c>
      <c r="S161" t="s">
        <v>167</v>
      </c>
      <c r="U161" s="28">
        <v>41.712499999999999</v>
      </c>
      <c r="V161" s="28">
        <v>-71.191400000000002</v>
      </c>
    </row>
    <row r="162" spans="1:22" x14ac:dyDescent="0.25">
      <c r="A162" t="s">
        <v>8</v>
      </c>
      <c r="B162" t="s">
        <v>161</v>
      </c>
      <c r="C162" s="19">
        <v>1619</v>
      </c>
      <c r="D162" s="19">
        <v>3</v>
      </c>
      <c r="E162" s="19">
        <v>2012</v>
      </c>
      <c r="F162" s="20">
        <v>2230</v>
      </c>
      <c r="G162" s="20">
        <v>1027180.75</v>
      </c>
      <c r="H162" s="20">
        <v>6033.2139999999999</v>
      </c>
      <c r="I162" s="21">
        <f t="shared" si="2"/>
        <v>1.3723369365055551</v>
      </c>
      <c r="J162" s="21">
        <v>0.1182</v>
      </c>
      <c r="K162" s="20">
        <v>402.83</v>
      </c>
      <c r="L162" s="20">
        <v>900533.07499999995</v>
      </c>
      <c r="M162" s="20">
        <v>8792613.3000000007</v>
      </c>
      <c r="N162" t="s">
        <v>116</v>
      </c>
      <c r="O162" t="s">
        <v>108</v>
      </c>
      <c r="P162" t="s">
        <v>164</v>
      </c>
      <c r="R162" t="s">
        <v>162</v>
      </c>
      <c r="S162" t="s">
        <v>102</v>
      </c>
      <c r="U162" s="28">
        <v>41.712499999999999</v>
      </c>
      <c r="V162" s="28">
        <v>-71.191400000000002</v>
      </c>
    </row>
    <row r="163" spans="1:22" x14ac:dyDescent="0.25">
      <c r="A163" t="s">
        <v>8</v>
      </c>
      <c r="B163" t="s">
        <v>161</v>
      </c>
      <c r="C163" s="19">
        <v>1619</v>
      </c>
      <c r="D163" s="19">
        <v>4</v>
      </c>
      <c r="E163" s="19">
        <v>2012</v>
      </c>
      <c r="F163" s="20">
        <v>867</v>
      </c>
      <c r="G163" s="20">
        <v>92937.25</v>
      </c>
      <c r="H163" s="20">
        <v>15.943</v>
      </c>
      <c r="I163" s="21">
        <f t="shared" si="2"/>
        <v>2.6282898107836995E-2</v>
      </c>
      <c r="J163" s="21">
        <v>0.11890000000000001</v>
      </c>
      <c r="K163" s="20">
        <v>70.176000000000002</v>
      </c>
      <c r="L163" s="20">
        <v>73426.324999999997</v>
      </c>
      <c r="M163" s="20">
        <v>1213184.325</v>
      </c>
      <c r="N163" t="s">
        <v>116</v>
      </c>
      <c r="O163" t="s">
        <v>99</v>
      </c>
      <c r="P163" t="s">
        <v>93</v>
      </c>
      <c r="R163" t="s">
        <v>115</v>
      </c>
      <c r="S163" t="s">
        <v>102</v>
      </c>
      <c r="U163" s="28">
        <v>41.712499999999999</v>
      </c>
      <c r="V163" s="28">
        <v>-71.191400000000002</v>
      </c>
    </row>
    <row r="164" spans="1:22" x14ac:dyDescent="0.25">
      <c r="A164" t="s">
        <v>8</v>
      </c>
      <c r="B164" t="s">
        <v>161</v>
      </c>
      <c r="C164" s="19">
        <v>1619</v>
      </c>
      <c r="D164" s="19">
        <v>1</v>
      </c>
      <c r="E164" s="19">
        <v>2013</v>
      </c>
      <c r="F164" s="20">
        <v>4735.5</v>
      </c>
      <c r="G164" s="20">
        <v>855455.25</v>
      </c>
      <c r="H164" s="20">
        <v>1382.961</v>
      </c>
      <c r="I164" s="21">
        <f t="shared" si="2"/>
        <v>0.34511416114455962</v>
      </c>
      <c r="J164" s="21">
        <v>0.1028</v>
      </c>
      <c r="K164" s="20">
        <v>335.411</v>
      </c>
      <c r="L164" s="20">
        <v>813329.2</v>
      </c>
      <c r="M164" s="20">
        <v>8014513.2000000002</v>
      </c>
      <c r="N164" t="s">
        <v>100</v>
      </c>
      <c r="O164" t="s">
        <v>108</v>
      </c>
      <c r="P164" t="s">
        <v>164</v>
      </c>
      <c r="Q164" t="s">
        <v>163</v>
      </c>
      <c r="R164" t="s">
        <v>171</v>
      </c>
      <c r="S164" t="s">
        <v>167</v>
      </c>
      <c r="U164" s="28">
        <v>41.712499999999999</v>
      </c>
      <c r="V164" s="28">
        <v>-71.191400000000002</v>
      </c>
    </row>
    <row r="165" spans="1:22" x14ac:dyDescent="0.25">
      <c r="A165" t="s">
        <v>8</v>
      </c>
      <c r="B165" t="s">
        <v>161</v>
      </c>
      <c r="C165" s="19">
        <v>1619</v>
      </c>
      <c r="D165" s="19">
        <v>2</v>
      </c>
      <c r="E165" s="19">
        <v>2013</v>
      </c>
      <c r="F165" s="20">
        <v>4395.5</v>
      </c>
      <c r="G165" s="20">
        <v>802821.5</v>
      </c>
      <c r="H165" s="20">
        <v>1625.2070000000001</v>
      </c>
      <c r="I165" s="21">
        <f t="shared" si="2"/>
        <v>0.42124408462743473</v>
      </c>
      <c r="J165" s="21">
        <v>0.2447</v>
      </c>
      <c r="K165" s="20">
        <v>997.65899999999999</v>
      </c>
      <c r="L165" s="20">
        <v>785189.35</v>
      </c>
      <c r="M165" s="20">
        <v>7716224.6749999998</v>
      </c>
      <c r="N165" t="s">
        <v>100</v>
      </c>
      <c r="O165" t="s">
        <v>108</v>
      </c>
      <c r="P165" t="s">
        <v>164</v>
      </c>
      <c r="Q165" t="s">
        <v>163</v>
      </c>
      <c r="R165" t="s">
        <v>168</v>
      </c>
      <c r="S165" t="s">
        <v>167</v>
      </c>
      <c r="U165" s="28">
        <v>41.712499999999999</v>
      </c>
      <c r="V165" s="28">
        <v>-71.191400000000002</v>
      </c>
    </row>
    <row r="166" spans="1:22" x14ac:dyDescent="0.25">
      <c r="A166" t="s">
        <v>8</v>
      </c>
      <c r="B166" t="s">
        <v>161</v>
      </c>
      <c r="C166" s="19">
        <v>1619</v>
      </c>
      <c r="D166" s="19">
        <v>3</v>
      </c>
      <c r="E166" s="19">
        <v>2013</v>
      </c>
      <c r="F166" s="20">
        <v>4533.25</v>
      </c>
      <c r="G166" s="20">
        <v>2238872.75</v>
      </c>
      <c r="H166" s="20">
        <v>4479.2979999999998</v>
      </c>
      <c r="I166" s="21">
        <f t="shared" si="2"/>
        <v>0.46570749011303941</v>
      </c>
      <c r="J166" s="21">
        <v>0.1144</v>
      </c>
      <c r="K166" s="20">
        <v>926.84799999999996</v>
      </c>
      <c r="L166" s="20">
        <v>1972284</v>
      </c>
      <c r="M166" s="20">
        <v>19236529.774999999</v>
      </c>
      <c r="N166" t="s">
        <v>116</v>
      </c>
      <c r="O166" t="s">
        <v>108</v>
      </c>
      <c r="P166" t="s">
        <v>164</v>
      </c>
      <c r="Q166" t="s">
        <v>165</v>
      </c>
      <c r="R166" t="s">
        <v>162</v>
      </c>
      <c r="S166" t="s">
        <v>102</v>
      </c>
      <c r="U166" s="28">
        <v>41.712499999999999</v>
      </c>
      <c r="V166" s="28">
        <v>-71.191400000000002</v>
      </c>
    </row>
    <row r="167" spans="1:22" x14ac:dyDescent="0.25">
      <c r="A167" t="s">
        <v>8</v>
      </c>
      <c r="B167" t="s">
        <v>161</v>
      </c>
      <c r="C167" s="19">
        <v>1619</v>
      </c>
      <c r="D167" s="19">
        <v>4</v>
      </c>
      <c r="E167" s="19">
        <v>2013</v>
      </c>
      <c r="F167" s="20">
        <v>801.75</v>
      </c>
      <c r="G167" s="20">
        <v>53156.5</v>
      </c>
      <c r="H167" s="20">
        <v>118.059</v>
      </c>
      <c r="I167" s="21">
        <f t="shared" si="2"/>
        <v>0.28357331342586656</v>
      </c>
      <c r="J167" s="21">
        <v>0.12989999999999999</v>
      </c>
      <c r="K167" s="20">
        <v>54.198</v>
      </c>
      <c r="L167" s="20">
        <v>55403.925000000003</v>
      </c>
      <c r="M167" s="20">
        <v>832652.4</v>
      </c>
      <c r="N167" t="s">
        <v>116</v>
      </c>
      <c r="O167" t="s">
        <v>99</v>
      </c>
      <c r="P167" t="s">
        <v>93</v>
      </c>
      <c r="R167" t="s">
        <v>115</v>
      </c>
      <c r="S167" t="s">
        <v>102</v>
      </c>
      <c r="U167" s="28">
        <v>41.712499999999999</v>
      </c>
      <c r="V167" s="28">
        <v>-71.191400000000002</v>
      </c>
    </row>
    <row r="168" spans="1:22" x14ac:dyDescent="0.25">
      <c r="A168" t="s">
        <v>8</v>
      </c>
      <c r="B168" t="s">
        <v>161</v>
      </c>
      <c r="C168" s="19">
        <v>1619</v>
      </c>
      <c r="D168" s="19">
        <v>1</v>
      </c>
      <c r="E168" s="19">
        <v>2014</v>
      </c>
      <c r="F168" s="20">
        <v>3526.5</v>
      </c>
      <c r="G168" s="20">
        <v>692679.25</v>
      </c>
      <c r="H168" s="20">
        <v>407.24700000000001</v>
      </c>
      <c r="I168" s="21">
        <f t="shared" si="2"/>
        <v>0.12811929424011284</v>
      </c>
      <c r="J168" s="21">
        <v>7.4800000000000005E-2</v>
      </c>
      <c r="K168" s="20">
        <v>209.167</v>
      </c>
      <c r="L168" s="20">
        <v>650248.69999999995</v>
      </c>
      <c r="M168" s="20">
        <v>6357309.4500000002</v>
      </c>
      <c r="N168" t="s">
        <v>100</v>
      </c>
      <c r="O168" t="s">
        <v>108</v>
      </c>
      <c r="P168" t="s">
        <v>164</v>
      </c>
      <c r="Q168" t="s">
        <v>163</v>
      </c>
      <c r="R168" t="s">
        <v>171</v>
      </c>
      <c r="S168" t="s">
        <v>167</v>
      </c>
      <c r="U168" s="28">
        <v>41.712499999999999</v>
      </c>
      <c r="V168" s="28">
        <v>-71.191400000000002</v>
      </c>
    </row>
    <row r="169" spans="1:22" x14ac:dyDescent="0.25">
      <c r="A169" t="s">
        <v>8</v>
      </c>
      <c r="B169" t="s">
        <v>161</v>
      </c>
      <c r="C169" s="19">
        <v>1619</v>
      </c>
      <c r="D169" s="19">
        <v>2</v>
      </c>
      <c r="E169" s="19">
        <v>2014</v>
      </c>
      <c r="F169" s="20">
        <v>3923.25</v>
      </c>
      <c r="G169" s="20">
        <v>785879.25</v>
      </c>
      <c r="H169" s="20">
        <v>494.55500000000001</v>
      </c>
      <c r="I169" s="21">
        <f t="shared" si="2"/>
        <v>0.13618819136950244</v>
      </c>
      <c r="J169" s="21">
        <v>0.24360000000000001</v>
      </c>
      <c r="K169" s="20">
        <v>899.61099999999999</v>
      </c>
      <c r="L169" s="20">
        <v>739395.32499999995</v>
      </c>
      <c r="M169" s="20">
        <v>7262817.6500000004</v>
      </c>
      <c r="N169" t="s">
        <v>100</v>
      </c>
      <c r="O169" t="s">
        <v>108</v>
      </c>
      <c r="P169" t="s">
        <v>164</v>
      </c>
      <c r="Q169" t="s">
        <v>163</v>
      </c>
      <c r="R169" t="s">
        <v>168</v>
      </c>
      <c r="S169" t="s">
        <v>167</v>
      </c>
      <c r="U169" s="28">
        <v>41.712499999999999</v>
      </c>
      <c r="V169" s="28">
        <v>-71.191400000000002</v>
      </c>
    </row>
    <row r="170" spans="1:22" x14ac:dyDescent="0.25">
      <c r="A170" t="s">
        <v>8</v>
      </c>
      <c r="B170" t="s">
        <v>161</v>
      </c>
      <c r="C170" s="19">
        <v>1619</v>
      </c>
      <c r="D170" s="19">
        <v>3</v>
      </c>
      <c r="E170" s="19">
        <v>2014</v>
      </c>
      <c r="F170" s="20">
        <v>2694.25</v>
      </c>
      <c r="G170" s="20">
        <v>1359956.5</v>
      </c>
      <c r="H170" s="20">
        <v>405.16199999999998</v>
      </c>
      <c r="I170" s="21">
        <f t="shared" si="2"/>
        <v>6.9300130759393064E-2</v>
      </c>
      <c r="J170" s="21">
        <v>9.0899999999999995E-2</v>
      </c>
      <c r="K170" s="20">
        <v>422.77100000000002</v>
      </c>
      <c r="L170" s="20">
        <v>1198338.55</v>
      </c>
      <c r="M170" s="20">
        <v>11692964.949999999</v>
      </c>
      <c r="N170" t="s">
        <v>116</v>
      </c>
      <c r="O170" t="s">
        <v>108</v>
      </c>
      <c r="P170" t="s">
        <v>164</v>
      </c>
      <c r="Q170" t="s">
        <v>163</v>
      </c>
      <c r="R170" t="s">
        <v>162</v>
      </c>
      <c r="S170" t="s">
        <v>102</v>
      </c>
      <c r="U170" s="28">
        <v>41.712499999999999</v>
      </c>
      <c r="V170" s="28">
        <v>-71.191400000000002</v>
      </c>
    </row>
    <row r="171" spans="1:22" x14ac:dyDescent="0.25">
      <c r="A171" t="s">
        <v>8</v>
      </c>
      <c r="B171" t="s">
        <v>161</v>
      </c>
      <c r="C171" s="19">
        <v>1619</v>
      </c>
      <c r="D171" s="19">
        <v>4</v>
      </c>
      <c r="E171" s="19">
        <v>2014</v>
      </c>
      <c r="F171" s="20">
        <v>852.25</v>
      </c>
      <c r="G171" s="20">
        <v>101976.25</v>
      </c>
      <c r="H171" s="20">
        <v>148.62700000000001</v>
      </c>
      <c r="I171" s="21">
        <f t="shared" si="2"/>
        <v>0.21841187715520391</v>
      </c>
      <c r="J171" s="21">
        <v>0.12790000000000001</v>
      </c>
      <c r="K171" s="20">
        <v>105.711</v>
      </c>
      <c r="L171" s="20">
        <v>89751.1</v>
      </c>
      <c r="M171" s="20">
        <v>1360979.1</v>
      </c>
      <c r="N171" t="s">
        <v>116</v>
      </c>
      <c r="O171" t="s">
        <v>99</v>
      </c>
      <c r="P171" t="s">
        <v>93</v>
      </c>
      <c r="R171" t="s">
        <v>115</v>
      </c>
      <c r="S171" t="s">
        <v>102</v>
      </c>
      <c r="U171" s="28">
        <v>41.712499999999999</v>
      </c>
      <c r="V171" s="28">
        <v>-71.191400000000002</v>
      </c>
    </row>
    <row r="172" spans="1:22" x14ac:dyDescent="0.25">
      <c r="A172" t="s">
        <v>8</v>
      </c>
      <c r="B172" t="s">
        <v>161</v>
      </c>
      <c r="C172" s="19">
        <v>1619</v>
      </c>
      <c r="D172" s="19">
        <v>1</v>
      </c>
      <c r="E172" s="19">
        <v>2015</v>
      </c>
      <c r="F172" s="20">
        <v>3085.5</v>
      </c>
      <c r="G172" s="20">
        <v>627731</v>
      </c>
      <c r="H172" s="20">
        <v>371.76400000000001</v>
      </c>
      <c r="I172" s="21">
        <f t="shared" si="2"/>
        <v>0.12454952324476661</v>
      </c>
      <c r="J172" s="21">
        <v>6.83E-2</v>
      </c>
      <c r="K172" s="20">
        <v>183.80699999999999</v>
      </c>
      <c r="L172" s="20">
        <v>609158.92500000005</v>
      </c>
      <c r="M172" s="20">
        <v>5969737.8250000002</v>
      </c>
      <c r="N172" t="s">
        <v>100</v>
      </c>
      <c r="O172" t="s">
        <v>108</v>
      </c>
      <c r="P172" t="s">
        <v>164</v>
      </c>
      <c r="Q172" t="s">
        <v>163</v>
      </c>
      <c r="R172" t="s">
        <v>171</v>
      </c>
      <c r="S172" t="s">
        <v>167</v>
      </c>
      <c r="U172" s="28">
        <v>41.712499999999999</v>
      </c>
      <c r="V172" s="28">
        <v>-71.191400000000002</v>
      </c>
    </row>
    <row r="173" spans="1:22" x14ac:dyDescent="0.25">
      <c r="A173" t="s">
        <v>8</v>
      </c>
      <c r="B173" t="s">
        <v>161</v>
      </c>
      <c r="C173" s="19">
        <v>1619</v>
      </c>
      <c r="D173" s="19">
        <v>2</v>
      </c>
      <c r="E173" s="19">
        <v>2015</v>
      </c>
      <c r="F173" s="20">
        <v>2854.75</v>
      </c>
      <c r="G173" s="20">
        <v>567753.75</v>
      </c>
      <c r="H173" s="20">
        <v>306.94299999999998</v>
      </c>
      <c r="I173" s="21">
        <f t="shared" si="2"/>
        <v>0.11622525574091594</v>
      </c>
      <c r="J173" s="21">
        <v>0.23380000000000001</v>
      </c>
      <c r="K173" s="20">
        <v>632.274</v>
      </c>
      <c r="L173" s="20">
        <v>539376.35</v>
      </c>
      <c r="M173" s="20">
        <v>5281864.05</v>
      </c>
      <c r="N173" t="s">
        <v>100</v>
      </c>
      <c r="O173" t="s">
        <v>108</v>
      </c>
      <c r="P173" t="s">
        <v>164</v>
      </c>
      <c r="Q173" t="s">
        <v>163</v>
      </c>
      <c r="R173" t="s">
        <v>168</v>
      </c>
      <c r="S173" t="s">
        <v>167</v>
      </c>
      <c r="U173" s="28">
        <v>41.712499999999999</v>
      </c>
      <c r="V173" s="28">
        <v>-71.191400000000002</v>
      </c>
    </row>
    <row r="174" spans="1:22" x14ac:dyDescent="0.25">
      <c r="A174" t="s">
        <v>8</v>
      </c>
      <c r="B174" t="s">
        <v>161</v>
      </c>
      <c r="C174" s="19">
        <v>1619</v>
      </c>
      <c r="D174" s="19">
        <v>3</v>
      </c>
      <c r="E174" s="19">
        <v>2015</v>
      </c>
      <c r="F174" s="20">
        <v>2614.25</v>
      </c>
      <c r="G174" s="20">
        <v>1284008.75</v>
      </c>
      <c r="H174" s="20">
        <v>353.55</v>
      </c>
      <c r="I174" s="21">
        <f t="shared" si="2"/>
        <v>6.2166256395163502E-2</v>
      </c>
      <c r="J174" s="21">
        <v>8.2500000000000004E-2</v>
      </c>
      <c r="K174" s="20">
        <v>326.392</v>
      </c>
      <c r="L174" s="20">
        <v>1165715.8500000001</v>
      </c>
      <c r="M174" s="20">
        <v>11374337.800000001</v>
      </c>
      <c r="N174" t="s">
        <v>116</v>
      </c>
      <c r="O174" t="s">
        <v>108</v>
      </c>
      <c r="P174" t="s">
        <v>164</v>
      </c>
      <c r="Q174" t="s">
        <v>163</v>
      </c>
      <c r="R174" t="s">
        <v>162</v>
      </c>
      <c r="S174" t="s">
        <v>102</v>
      </c>
      <c r="U174" s="28">
        <v>41.712499999999999</v>
      </c>
      <c r="V174" s="28">
        <v>-71.191400000000002</v>
      </c>
    </row>
    <row r="175" spans="1:22" x14ac:dyDescent="0.25">
      <c r="A175" t="s">
        <v>8</v>
      </c>
      <c r="B175" t="s">
        <v>161</v>
      </c>
      <c r="C175" s="19">
        <v>1619</v>
      </c>
      <c r="D175" s="19">
        <v>4</v>
      </c>
      <c r="E175" s="19">
        <v>2015</v>
      </c>
      <c r="F175" s="20">
        <v>1372.5</v>
      </c>
      <c r="G175" s="20">
        <v>212151.25</v>
      </c>
      <c r="H175" s="20">
        <v>413.41500000000002</v>
      </c>
      <c r="I175" s="21">
        <f t="shared" si="2"/>
        <v>0.30750148940629701</v>
      </c>
      <c r="J175" s="21">
        <v>0.1358</v>
      </c>
      <c r="K175" s="20">
        <v>223.88499999999999</v>
      </c>
      <c r="L175" s="20">
        <v>184903.17499999999</v>
      </c>
      <c r="M175" s="20">
        <v>2688865.0249999999</v>
      </c>
      <c r="N175" t="s">
        <v>116</v>
      </c>
      <c r="O175" t="s">
        <v>99</v>
      </c>
      <c r="P175" t="s">
        <v>93</v>
      </c>
      <c r="R175" t="s">
        <v>115</v>
      </c>
      <c r="S175" t="s">
        <v>102</v>
      </c>
      <c r="U175" s="28">
        <v>41.712499999999999</v>
      </c>
      <c r="V175" s="28">
        <v>-71.191400000000002</v>
      </c>
    </row>
    <row r="176" spans="1:22" x14ac:dyDescent="0.25">
      <c r="A176" t="s">
        <v>8</v>
      </c>
      <c r="B176" t="s">
        <v>161</v>
      </c>
      <c r="C176" s="19">
        <v>1619</v>
      </c>
      <c r="D176" s="19">
        <v>1</v>
      </c>
      <c r="E176" s="19">
        <v>2016</v>
      </c>
      <c r="F176" s="20">
        <v>5988</v>
      </c>
      <c r="G176" s="20">
        <v>1036214.25</v>
      </c>
      <c r="H176" s="20">
        <v>461.63200000000001</v>
      </c>
      <c r="I176" s="21">
        <f t="shared" si="2"/>
        <v>8.7064953011076057E-2</v>
      </c>
      <c r="J176" s="21">
        <v>6.6500000000000004E-2</v>
      </c>
      <c r="K176" s="20">
        <v>338.25299999999999</v>
      </c>
      <c r="L176" s="20">
        <v>1085225</v>
      </c>
      <c r="M176" s="20">
        <v>10604312.85</v>
      </c>
      <c r="N176" t="s">
        <v>100</v>
      </c>
      <c r="O176" t="s">
        <v>108</v>
      </c>
      <c r="P176" t="s">
        <v>164</v>
      </c>
      <c r="Q176" t="s">
        <v>163</v>
      </c>
      <c r="R176" t="s">
        <v>171</v>
      </c>
      <c r="S176" t="s">
        <v>167</v>
      </c>
      <c r="U176" s="28">
        <v>41.712499999999999</v>
      </c>
      <c r="V176" s="28">
        <v>-71.191400000000002</v>
      </c>
    </row>
    <row r="177" spans="1:22" x14ac:dyDescent="0.25">
      <c r="A177" t="s">
        <v>8</v>
      </c>
      <c r="B177" t="s">
        <v>161</v>
      </c>
      <c r="C177" s="19">
        <v>1619</v>
      </c>
      <c r="D177" s="19">
        <v>2</v>
      </c>
      <c r="E177" s="19">
        <v>2016</v>
      </c>
      <c r="F177" s="20">
        <v>2605.75</v>
      </c>
      <c r="G177" s="20">
        <v>394680</v>
      </c>
      <c r="H177" s="20">
        <v>190.02199999999999</v>
      </c>
      <c r="I177" s="21">
        <f t="shared" si="2"/>
        <v>9.8748734652244569E-2</v>
      </c>
      <c r="J177" s="21">
        <v>0.21629999999999999</v>
      </c>
      <c r="K177" s="20">
        <v>425.32600000000002</v>
      </c>
      <c r="L177" s="20">
        <v>392517.45</v>
      </c>
      <c r="M177" s="20">
        <v>3848596.15</v>
      </c>
      <c r="N177" t="s">
        <v>100</v>
      </c>
      <c r="O177" t="s">
        <v>108</v>
      </c>
      <c r="P177" t="s">
        <v>164</v>
      </c>
      <c r="Q177" t="s">
        <v>163</v>
      </c>
      <c r="R177" t="s">
        <v>168</v>
      </c>
      <c r="S177" t="s">
        <v>167</v>
      </c>
      <c r="U177" s="28">
        <v>41.712499999999999</v>
      </c>
      <c r="V177" s="28">
        <v>-71.191400000000002</v>
      </c>
    </row>
    <row r="178" spans="1:22" x14ac:dyDescent="0.25">
      <c r="A178" t="s">
        <v>8</v>
      </c>
      <c r="B178" t="s">
        <v>161</v>
      </c>
      <c r="C178" s="19">
        <v>1619</v>
      </c>
      <c r="D178" s="19">
        <v>3</v>
      </c>
      <c r="E178" s="19">
        <v>2016</v>
      </c>
      <c r="F178" s="20">
        <v>1480.75</v>
      </c>
      <c r="G178" s="20">
        <v>647474</v>
      </c>
      <c r="H178" s="20">
        <v>205.93</v>
      </c>
      <c r="I178" s="21">
        <f t="shared" si="2"/>
        <v>6.9405111985782655E-2</v>
      </c>
      <c r="J178" s="21">
        <v>8.9300000000000004E-2</v>
      </c>
      <c r="K178" s="20">
        <v>172.87100000000001</v>
      </c>
      <c r="L178" s="20">
        <v>608102.05000000005</v>
      </c>
      <c r="M178" s="20">
        <v>5934145.0250000004</v>
      </c>
      <c r="N178" t="s">
        <v>116</v>
      </c>
      <c r="O178" t="s">
        <v>108</v>
      </c>
      <c r="P178" t="s">
        <v>164</v>
      </c>
      <c r="Q178" t="s">
        <v>163</v>
      </c>
      <c r="R178" t="s">
        <v>162</v>
      </c>
      <c r="S178" t="s">
        <v>102</v>
      </c>
      <c r="U178" s="28">
        <v>41.712499999999999</v>
      </c>
      <c r="V178" s="28">
        <v>-71.191400000000002</v>
      </c>
    </row>
    <row r="179" spans="1:22" x14ac:dyDescent="0.25">
      <c r="A179" t="s">
        <v>8</v>
      </c>
      <c r="B179" t="s">
        <v>161</v>
      </c>
      <c r="C179" s="19">
        <v>1619</v>
      </c>
      <c r="D179" s="19">
        <v>4</v>
      </c>
      <c r="E179" s="19">
        <v>2016</v>
      </c>
      <c r="F179" s="20">
        <v>358.25</v>
      </c>
      <c r="G179" s="20">
        <v>33199.75</v>
      </c>
      <c r="H179" s="20">
        <v>18.27</v>
      </c>
      <c r="I179" s="21">
        <f t="shared" si="2"/>
        <v>7.6985014837365737E-2</v>
      </c>
      <c r="J179" s="21">
        <v>9.11E-2</v>
      </c>
      <c r="K179" s="20">
        <v>23.024000000000001</v>
      </c>
      <c r="L179" s="20">
        <v>29541.85</v>
      </c>
      <c r="M179" s="20">
        <v>474637.82500000001</v>
      </c>
      <c r="N179" t="s">
        <v>116</v>
      </c>
      <c r="O179" t="s">
        <v>99</v>
      </c>
      <c r="P179" t="s">
        <v>93</v>
      </c>
      <c r="R179" t="s">
        <v>115</v>
      </c>
      <c r="S179" t="s">
        <v>102</v>
      </c>
      <c r="U179" s="28">
        <v>41.712499999999999</v>
      </c>
      <c r="V179" s="28">
        <v>-71.191400000000002</v>
      </c>
    </row>
    <row r="180" spans="1:22" x14ac:dyDescent="0.25">
      <c r="A180" t="s">
        <v>8</v>
      </c>
      <c r="B180" t="s">
        <v>161</v>
      </c>
      <c r="C180" s="19">
        <v>1619</v>
      </c>
      <c r="D180" s="19">
        <v>1</v>
      </c>
      <c r="E180" s="19">
        <v>2017</v>
      </c>
      <c r="F180" s="20">
        <v>2205.25</v>
      </c>
      <c r="G180" s="20">
        <v>342847.75</v>
      </c>
      <c r="H180" s="20">
        <v>212.24199999999999</v>
      </c>
      <c r="I180" s="21">
        <f t="shared" si="2"/>
        <v>0.11692728765068186</v>
      </c>
      <c r="J180" s="21">
        <v>7.3700000000000002E-2</v>
      </c>
      <c r="K180" s="20">
        <v>128.16</v>
      </c>
      <c r="L180" s="20">
        <v>369486.22499999998</v>
      </c>
      <c r="M180" s="20">
        <v>3630324.5249999999</v>
      </c>
      <c r="N180" t="s">
        <v>100</v>
      </c>
      <c r="O180" t="s">
        <v>108</v>
      </c>
      <c r="P180" t="s">
        <v>164</v>
      </c>
      <c r="Q180" t="s">
        <v>163</v>
      </c>
      <c r="R180" t="s">
        <v>171</v>
      </c>
      <c r="S180" t="s">
        <v>167</v>
      </c>
      <c r="U180" s="28">
        <v>41.712499999999999</v>
      </c>
      <c r="V180" s="28">
        <v>-71.191400000000002</v>
      </c>
    </row>
    <row r="181" spans="1:22" x14ac:dyDescent="0.25">
      <c r="A181" t="s">
        <v>8</v>
      </c>
      <c r="B181" t="s">
        <v>161</v>
      </c>
      <c r="C181" s="19">
        <v>1619</v>
      </c>
      <c r="D181" s="19">
        <v>2</v>
      </c>
      <c r="E181" s="19">
        <v>2017</v>
      </c>
      <c r="F181" s="20">
        <v>1460</v>
      </c>
      <c r="G181" s="20">
        <v>240646</v>
      </c>
      <c r="H181" s="20">
        <v>144.53299999999999</v>
      </c>
      <c r="I181" s="21">
        <f t="shared" si="2"/>
        <v>0.12509922750580021</v>
      </c>
      <c r="J181" s="21">
        <v>0.2326</v>
      </c>
      <c r="K181" s="20">
        <v>269.36500000000001</v>
      </c>
      <c r="L181" s="20">
        <v>235466.8</v>
      </c>
      <c r="M181" s="20">
        <v>2310693.7250000001</v>
      </c>
      <c r="N181" t="s">
        <v>100</v>
      </c>
      <c r="O181" t="s">
        <v>108</v>
      </c>
      <c r="P181" t="s">
        <v>164</v>
      </c>
      <c r="Q181" t="s">
        <v>163</v>
      </c>
      <c r="R181" t="s">
        <v>168</v>
      </c>
      <c r="S181" t="s">
        <v>167</v>
      </c>
      <c r="U181" s="28">
        <v>41.712499999999999</v>
      </c>
      <c r="V181" s="28">
        <v>-71.191400000000002</v>
      </c>
    </row>
    <row r="182" spans="1:22" x14ac:dyDescent="0.25">
      <c r="A182" t="s">
        <v>8</v>
      </c>
      <c r="B182" t="s">
        <v>161</v>
      </c>
      <c r="C182" s="19">
        <v>1619</v>
      </c>
      <c r="D182" s="19">
        <v>3</v>
      </c>
      <c r="E182" s="19">
        <v>2017</v>
      </c>
      <c r="F182" s="20">
        <v>1656.5</v>
      </c>
      <c r="G182" s="20">
        <v>683543.25</v>
      </c>
      <c r="H182" s="20">
        <v>194.65600000000001</v>
      </c>
      <c r="I182" s="21">
        <f t="shared" si="2"/>
        <v>6.093443519524594E-2</v>
      </c>
      <c r="J182" s="21">
        <v>7.0199999999999999E-2</v>
      </c>
      <c r="K182" s="20">
        <v>188.65100000000001</v>
      </c>
      <c r="L182" s="20">
        <v>655177.75</v>
      </c>
      <c r="M182" s="20">
        <v>6389031.0750000002</v>
      </c>
      <c r="N182" t="s">
        <v>116</v>
      </c>
      <c r="O182" t="s">
        <v>108</v>
      </c>
      <c r="P182" t="s">
        <v>164</v>
      </c>
      <c r="Q182" t="s">
        <v>163</v>
      </c>
      <c r="R182" t="s">
        <v>162</v>
      </c>
      <c r="S182" t="s">
        <v>102</v>
      </c>
      <c r="U182" s="28">
        <v>41.712499999999999</v>
      </c>
      <c r="V182" s="28">
        <v>-71.191400000000002</v>
      </c>
    </row>
    <row r="183" spans="1:22" x14ac:dyDescent="0.25">
      <c r="A183" t="s">
        <v>8</v>
      </c>
      <c r="B183" t="s">
        <v>161</v>
      </c>
      <c r="C183" s="19">
        <v>1619</v>
      </c>
      <c r="D183" s="19">
        <v>4</v>
      </c>
      <c r="E183" s="19">
        <v>2017</v>
      </c>
      <c r="F183" s="20">
        <v>27.25</v>
      </c>
      <c r="G183" s="20">
        <v>1078.25</v>
      </c>
      <c r="H183" s="20">
        <v>6.0000000000000001E-3</v>
      </c>
      <c r="I183" s="21">
        <f t="shared" si="2"/>
        <v>5.5738576785115015E-4</v>
      </c>
      <c r="J183" s="21">
        <v>0.1124</v>
      </c>
      <c r="K183" s="20">
        <v>0.86899999999999999</v>
      </c>
      <c r="L183" s="20">
        <v>1276.25</v>
      </c>
      <c r="M183" s="20">
        <v>21529.075000000001</v>
      </c>
      <c r="N183" t="s">
        <v>116</v>
      </c>
      <c r="O183" t="s">
        <v>99</v>
      </c>
      <c r="P183" t="s">
        <v>93</v>
      </c>
      <c r="R183" t="s">
        <v>115</v>
      </c>
      <c r="S183" t="s">
        <v>102</v>
      </c>
      <c r="U183" s="28">
        <v>41.712499999999999</v>
      </c>
      <c r="V183" s="28">
        <v>-71.191400000000002</v>
      </c>
    </row>
    <row r="184" spans="1:22" x14ac:dyDescent="0.25">
      <c r="A184" t="s">
        <v>8</v>
      </c>
      <c r="B184" t="s">
        <v>159</v>
      </c>
      <c r="C184" s="19">
        <v>1599</v>
      </c>
      <c r="D184" s="19">
        <v>1</v>
      </c>
      <c r="E184" s="19">
        <v>2000</v>
      </c>
      <c r="F184" s="20">
        <v>6374.75</v>
      </c>
      <c r="G184" s="20">
        <v>2771740.75</v>
      </c>
      <c r="H184" s="20">
        <v>12472.300999999999</v>
      </c>
      <c r="I184" s="21">
        <f t="shared" si="2"/>
        <v>0.97848843579782074</v>
      </c>
      <c r="J184" s="21">
        <v>0.2319</v>
      </c>
      <c r="K184" s="20">
        <v>3038.2579999999998</v>
      </c>
      <c r="L184" s="20">
        <v>2231299.3539999998</v>
      </c>
      <c r="M184" s="20">
        <v>25492996.225000001</v>
      </c>
      <c r="N184" t="s">
        <v>116</v>
      </c>
      <c r="O184" t="s">
        <v>99</v>
      </c>
      <c r="R184" t="s">
        <v>160</v>
      </c>
      <c r="S184" t="s">
        <v>102</v>
      </c>
      <c r="U184" s="28">
        <v>41.769399999999997</v>
      </c>
      <c r="V184" s="28">
        <v>-70.509699999999995</v>
      </c>
    </row>
    <row r="185" spans="1:22" x14ac:dyDescent="0.25">
      <c r="A185" t="s">
        <v>8</v>
      </c>
      <c r="B185" t="s">
        <v>159</v>
      </c>
      <c r="C185" s="19">
        <v>1599</v>
      </c>
      <c r="D185" s="19">
        <v>2</v>
      </c>
      <c r="E185" s="19">
        <v>2000</v>
      </c>
      <c r="F185" s="20">
        <v>6950</v>
      </c>
      <c r="G185" s="20">
        <v>2308519.5</v>
      </c>
      <c r="H185" s="20">
        <v>11375.942999999999</v>
      </c>
      <c r="I185" s="21">
        <f t="shared" si="2"/>
        <v>0.9782502980470823</v>
      </c>
      <c r="J185" s="21">
        <v>0.2324</v>
      </c>
      <c r="K185" s="20">
        <v>2802.2939999999999</v>
      </c>
      <c r="L185" s="20">
        <v>2008899.885</v>
      </c>
      <c r="M185" s="20">
        <v>23257734.800000001</v>
      </c>
      <c r="N185" t="s">
        <v>116</v>
      </c>
      <c r="O185" t="s">
        <v>99</v>
      </c>
      <c r="P185" t="s">
        <v>93</v>
      </c>
      <c r="R185" t="s">
        <v>158</v>
      </c>
      <c r="S185" t="s">
        <v>102</v>
      </c>
      <c r="U185" s="28">
        <v>41.769399999999997</v>
      </c>
      <c r="V185" s="28">
        <v>-70.509699999999995</v>
      </c>
    </row>
    <row r="186" spans="1:22" x14ac:dyDescent="0.25">
      <c r="A186" t="s">
        <v>8</v>
      </c>
      <c r="B186" t="s">
        <v>159</v>
      </c>
      <c r="C186" s="19">
        <v>1599</v>
      </c>
      <c r="D186" s="19">
        <v>1</v>
      </c>
      <c r="E186" s="19">
        <v>2001</v>
      </c>
      <c r="F186" s="20">
        <v>6178</v>
      </c>
      <c r="G186" s="20">
        <v>2679645</v>
      </c>
      <c r="H186" s="20">
        <v>11738.736999999999</v>
      </c>
      <c r="I186" s="21">
        <f t="shared" si="2"/>
        <v>0.95101644088480786</v>
      </c>
      <c r="J186" s="21">
        <v>0.2409</v>
      </c>
      <c r="K186" s="20">
        <v>3083.1089999999999</v>
      </c>
      <c r="L186" s="20">
        <v>2151418.8020000001</v>
      </c>
      <c r="M186" s="20">
        <v>24686717.274999999</v>
      </c>
      <c r="N186" t="s">
        <v>116</v>
      </c>
      <c r="O186" t="s">
        <v>99</v>
      </c>
      <c r="R186" t="s">
        <v>160</v>
      </c>
      <c r="S186" t="s">
        <v>102</v>
      </c>
      <c r="U186" s="28">
        <v>41.769399999999997</v>
      </c>
      <c r="V186" s="28">
        <v>-70.509699999999995</v>
      </c>
    </row>
    <row r="187" spans="1:22" x14ac:dyDescent="0.25">
      <c r="A187" t="s">
        <v>8</v>
      </c>
      <c r="B187" t="s">
        <v>159</v>
      </c>
      <c r="C187" s="19">
        <v>1599</v>
      </c>
      <c r="D187" s="19">
        <v>2</v>
      </c>
      <c r="E187" s="19">
        <v>2001</v>
      </c>
      <c r="F187" s="20">
        <v>7231.5</v>
      </c>
      <c r="G187" s="20">
        <v>2424752.75</v>
      </c>
      <c r="H187" s="20">
        <v>11488.084000000001</v>
      </c>
      <c r="I187" s="21">
        <f t="shared" si="2"/>
        <v>0.95094584558938733</v>
      </c>
      <c r="J187" s="21">
        <v>0.23580000000000001</v>
      </c>
      <c r="K187" s="20">
        <v>2919.4459999999999</v>
      </c>
      <c r="L187" s="20">
        <v>2089830.5530000001</v>
      </c>
      <c r="M187" s="20">
        <v>24161384.274999999</v>
      </c>
      <c r="N187" t="s">
        <v>116</v>
      </c>
      <c r="O187" t="s">
        <v>99</v>
      </c>
      <c r="P187" t="s">
        <v>93</v>
      </c>
      <c r="R187" t="s">
        <v>158</v>
      </c>
      <c r="S187" t="s">
        <v>102</v>
      </c>
      <c r="U187" s="28">
        <v>41.769399999999997</v>
      </c>
      <c r="V187" s="28">
        <v>-70.509699999999995</v>
      </c>
    </row>
    <row r="188" spans="1:22" x14ac:dyDescent="0.25">
      <c r="A188" t="s">
        <v>8</v>
      </c>
      <c r="B188" t="s">
        <v>159</v>
      </c>
      <c r="C188" s="19">
        <v>1599</v>
      </c>
      <c r="D188" s="19">
        <v>1</v>
      </c>
      <c r="E188" s="19">
        <v>2002</v>
      </c>
      <c r="F188" s="20">
        <v>7421.75</v>
      </c>
      <c r="G188" s="20">
        <v>2945577.5</v>
      </c>
      <c r="H188" s="20">
        <v>13065.857</v>
      </c>
      <c r="I188" s="21">
        <f t="shared" si="2"/>
        <v>0.95735827041033617</v>
      </c>
      <c r="J188" s="21">
        <v>0.22800000000000001</v>
      </c>
      <c r="K188" s="20">
        <v>3338.8490000000002</v>
      </c>
      <c r="L188" s="20">
        <v>2392227.625</v>
      </c>
      <c r="M188" s="20">
        <v>27295647.625</v>
      </c>
      <c r="N188" t="s">
        <v>116</v>
      </c>
      <c r="O188" t="s">
        <v>99</v>
      </c>
      <c r="R188" t="s">
        <v>160</v>
      </c>
      <c r="S188" t="s">
        <v>102</v>
      </c>
      <c r="U188" s="28">
        <v>41.769399999999997</v>
      </c>
      <c r="V188" s="28">
        <v>-70.509699999999995</v>
      </c>
    </row>
    <row r="189" spans="1:22" x14ac:dyDescent="0.25">
      <c r="A189" t="s">
        <v>8</v>
      </c>
      <c r="B189" t="s">
        <v>159</v>
      </c>
      <c r="C189" s="19">
        <v>1599</v>
      </c>
      <c r="D189" s="19">
        <v>2</v>
      </c>
      <c r="E189" s="19">
        <v>2002</v>
      </c>
      <c r="F189" s="20">
        <v>6601.75</v>
      </c>
      <c r="G189" s="20">
        <v>1910078.75</v>
      </c>
      <c r="H189" s="20">
        <v>8948.1990000000005</v>
      </c>
      <c r="I189" s="21">
        <f t="shared" si="2"/>
        <v>0.92055309412497233</v>
      </c>
      <c r="J189" s="21">
        <v>0.2288</v>
      </c>
      <c r="K189" s="20">
        <v>2259.9749999999999</v>
      </c>
      <c r="L189" s="20">
        <v>1676788.189</v>
      </c>
      <c r="M189" s="20">
        <v>19440918.850000001</v>
      </c>
      <c r="N189" t="s">
        <v>116</v>
      </c>
      <c r="O189" t="s">
        <v>99</v>
      </c>
      <c r="P189" t="s">
        <v>93</v>
      </c>
      <c r="R189" t="s">
        <v>158</v>
      </c>
      <c r="S189" t="s">
        <v>102</v>
      </c>
      <c r="U189" s="28">
        <v>41.769399999999997</v>
      </c>
      <c r="V189" s="28">
        <v>-70.509699999999995</v>
      </c>
    </row>
    <row r="190" spans="1:22" x14ac:dyDescent="0.25">
      <c r="A190" t="s">
        <v>8</v>
      </c>
      <c r="B190" t="s">
        <v>159</v>
      </c>
      <c r="C190" s="19">
        <v>1599</v>
      </c>
      <c r="D190" s="19">
        <v>1</v>
      </c>
      <c r="E190" s="19">
        <v>2003</v>
      </c>
      <c r="F190" s="20">
        <v>6691.26</v>
      </c>
      <c r="G190" s="20">
        <v>2898971.58</v>
      </c>
      <c r="H190" s="20">
        <v>13784.642</v>
      </c>
      <c r="I190" s="21">
        <f t="shared" si="2"/>
        <v>1.0297626071199695</v>
      </c>
      <c r="J190" s="21">
        <v>0.18920000000000001</v>
      </c>
      <c r="K190" s="20">
        <v>2651.6770000000001</v>
      </c>
      <c r="L190" s="20">
        <v>2341974.9939999999</v>
      </c>
      <c r="M190" s="20">
        <v>26772465.624000002</v>
      </c>
      <c r="N190" t="s">
        <v>116</v>
      </c>
      <c r="O190" t="s">
        <v>99</v>
      </c>
      <c r="R190" t="s">
        <v>160</v>
      </c>
      <c r="S190" t="s">
        <v>102</v>
      </c>
      <c r="U190" s="28">
        <v>41.769399999999997</v>
      </c>
      <c r="V190" s="28">
        <v>-70.509699999999995</v>
      </c>
    </row>
    <row r="191" spans="1:22" x14ac:dyDescent="0.25">
      <c r="A191" t="s">
        <v>8</v>
      </c>
      <c r="B191" t="s">
        <v>159</v>
      </c>
      <c r="C191" s="19">
        <v>1599</v>
      </c>
      <c r="D191" s="19">
        <v>2</v>
      </c>
      <c r="E191" s="19">
        <v>2003</v>
      </c>
      <c r="F191" s="20">
        <v>5861.35</v>
      </c>
      <c r="G191" s="20">
        <v>1919850.45</v>
      </c>
      <c r="H191" s="20">
        <v>9686.7080000000005</v>
      </c>
      <c r="I191" s="21">
        <f t="shared" si="2"/>
        <v>1.0116894971986767</v>
      </c>
      <c r="J191" s="21">
        <v>0.2288</v>
      </c>
      <c r="K191" s="20">
        <v>2237.9009999999998</v>
      </c>
      <c r="L191" s="20">
        <v>1677304.2790000001</v>
      </c>
      <c r="M191" s="20">
        <v>19149567.188000001</v>
      </c>
      <c r="N191" t="s">
        <v>116</v>
      </c>
      <c r="O191" t="s">
        <v>99</v>
      </c>
      <c r="P191" t="s">
        <v>93</v>
      </c>
      <c r="R191" t="s">
        <v>158</v>
      </c>
      <c r="S191" t="s">
        <v>102</v>
      </c>
      <c r="U191" s="28">
        <v>41.769399999999997</v>
      </c>
      <c r="V191" s="28">
        <v>-70.509699999999995</v>
      </c>
    </row>
    <row r="192" spans="1:22" x14ac:dyDescent="0.25">
      <c r="A192" t="s">
        <v>8</v>
      </c>
      <c r="B192" t="s">
        <v>159</v>
      </c>
      <c r="C192" s="19">
        <v>1599</v>
      </c>
      <c r="D192" s="19">
        <v>1</v>
      </c>
      <c r="E192" s="19">
        <v>2004</v>
      </c>
      <c r="F192" s="20">
        <v>7280.44</v>
      </c>
      <c r="G192" s="20">
        <v>3377990.11</v>
      </c>
      <c r="H192" s="20">
        <v>16120.574000000001</v>
      </c>
      <c r="I192" s="21">
        <f t="shared" si="2"/>
        <v>1.0369217536780257</v>
      </c>
      <c r="J192" s="21">
        <v>0.1341</v>
      </c>
      <c r="K192" s="20">
        <v>2200.5990000000002</v>
      </c>
      <c r="L192" s="20">
        <v>2692150.7409999999</v>
      </c>
      <c r="M192" s="20">
        <v>31093134.931000002</v>
      </c>
      <c r="N192" t="s">
        <v>116</v>
      </c>
      <c r="O192" t="s">
        <v>99</v>
      </c>
      <c r="R192" t="s">
        <v>160</v>
      </c>
      <c r="S192" t="s">
        <v>102</v>
      </c>
      <c r="U192" s="28">
        <v>41.769399999999997</v>
      </c>
      <c r="V192" s="28">
        <v>-70.509699999999995</v>
      </c>
    </row>
    <row r="193" spans="1:22" x14ac:dyDescent="0.25">
      <c r="A193" t="s">
        <v>8</v>
      </c>
      <c r="B193" t="s">
        <v>159</v>
      </c>
      <c r="C193" s="19">
        <v>1599</v>
      </c>
      <c r="D193" s="19">
        <v>2</v>
      </c>
      <c r="E193" s="19">
        <v>2004</v>
      </c>
      <c r="F193" s="20">
        <v>6609.92</v>
      </c>
      <c r="G193" s="20">
        <v>2347443.1</v>
      </c>
      <c r="H193" s="20">
        <v>12059.977999999999</v>
      </c>
      <c r="I193" s="21">
        <f t="shared" si="2"/>
        <v>1.0474183950241047</v>
      </c>
      <c r="J193" s="21">
        <v>0.22600000000000001</v>
      </c>
      <c r="K193" s="20">
        <v>2658.5819999999999</v>
      </c>
      <c r="L193" s="20">
        <v>2009729.2050000001</v>
      </c>
      <c r="M193" s="20">
        <v>23028004.964000002</v>
      </c>
      <c r="N193" t="s">
        <v>116</v>
      </c>
      <c r="O193" t="s">
        <v>99</v>
      </c>
      <c r="P193" t="s">
        <v>93</v>
      </c>
      <c r="R193" t="s">
        <v>158</v>
      </c>
      <c r="S193" t="s">
        <v>102</v>
      </c>
      <c r="U193" s="28">
        <v>41.769399999999997</v>
      </c>
      <c r="V193" s="28">
        <v>-70.509699999999995</v>
      </c>
    </row>
    <row r="194" spans="1:22" x14ac:dyDescent="0.25">
      <c r="A194" t="s">
        <v>8</v>
      </c>
      <c r="B194" t="s">
        <v>159</v>
      </c>
      <c r="C194" s="19">
        <v>1599</v>
      </c>
      <c r="D194" s="19">
        <v>1</v>
      </c>
      <c r="E194" s="19">
        <v>2005</v>
      </c>
      <c r="F194" s="20">
        <v>6757.9</v>
      </c>
      <c r="G194" s="20">
        <v>3116948.8</v>
      </c>
      <c r="H194" s="20">
        <v>15862.833000000001</v>
      </c>
      <c r="I194" s="21">
        <f t="shared" ref="I194:I257" si="3">+H194*2000/M194</f>
        <v>1.1092102423078962</v>
      </c>
      <c r="J194" s="21">
        <v>7.9299999999999995E-2</v>
      </c>
      <c r="K194" s="20">
        <v>1151.54</v>
      </c>
      <c r="L194" s="20">
        <v>2453902.9479999999</v>
      </c>
      <c r="M194" s="20">
        <v>28602031.238000002</v>
      </c>
      <c r="N194" t="s">
        <v>116</v>
      </c>
      <c r="O194" t="s">
        <v>99</v>
      </c>
      <c r="R194" t="s">
        <v>160</v>
      </c>
      <c r="S194" t="s">
        <v>102</v>
      </c>
      <c r="U194" s="28">
        <v>41.769399999999997</v>
      </c>
      <c r="V194" s="28">
        <v>-70.509699999999995</v>
      </c>
    </row>
    <row r="195" spans="1:22" x14ac:dyDescent="0.25">
      <c r="A195" t="s">
        <v>8</v>
      </c>
      <c r="B195" t="s">
        <v>159</v>
      </c>
      <c r="C195" s="19">
        <v>1599</v>
      </c>
      <c r="D195" s="19">
        <v>2</v>
      </c>
      <c r="E195" s="19">
        <v>2005</v>
      </c>
      <c r="F195" s="20">
        <v>6323.7</v>
      </c>
      <c r="G195" s="20">
        <v>2056663.35</v>
      </c>
      <c r="H195" s="20">
        <v>11232.047</v>
      </c>
      <c r="I195" s="21">
        <f t="shared" si="3"/>
        <v>1.0913590364858912</v>
      </c>
      <c r="J195" s="21">
        <v>0.21390000000000001</v>
      </c>
      <c r="K195" s="20">
        <v>2279.3110000000001</v>
      </c>
      <c r="L195" s="20">
        <v>1760832.9369999999</v>
      </c>
      <c r="M195" s="20">
        <v>20583596.460000001</v>
      </c>
      <c r="N195" t="s">
        <v>116</v>
      </c>
      <c r="O195" t="s">
        <v>99</v>
      </c>
      <c r="P195" t="s">
        <v>93</v>
      </c>
      <c r="R195" t="s">
        <v>158</v>
      </c>
      <c r="S195" t="s">
        <v>102</v>
      </c>
      <c r="U195" s="28">
        <v>41.769399999999997</v>
      </c>
      <c r="V195" s="28">
        <v>-70.509699999999995</v>
      </c>
    </row>
    <row r="196" spans="1:22" x14ac:dyDescent="0.25">
      <c r="A196" t="s">
        <v>8</v>
      </c>
      <c r="B196" t="s">
        <v>159</v>
      </c>
      <c r="C196" s="19">
        <v>1599</v>
      </c>
      <c r="D196" s="19">
        <v>1</v>
      </c>
      <c r="E196" s="19">
        <v>2006</v>
      </c>
      <c r="F196" s="20">
        <v>4020.58</v>
      </c>
      <c r="G196" s="20">
        <v>1069388.1200000001</v>
      </c>
      <c r="H196" s="20">
        <v>3829.0720000000001</v>
      </c>
      <c r="I196" s="21">
        <f t="shared" si="3"/>
        <v>0.73625112006945559</v>
      </c>
      <c r="J196" s="21">
        <v>0.1077</v>
      </c>
      <c r="K196" s="20">
        <v>553.35900000000004</v>
      </c>
      <c r="L196" s="20">
        <v>881673.81700000004</v>
      </c>
      <c r="M196" s="20">
        <v>10401537.995999999</v>
      </c>
      <c r="N196" t="s">
        <v>116</v>
      </c>
      <c r="O196" t="s">
        <v>99</v>
      </c>
      <c r="R196" t="s">
        <v>160</v>
      </c>
      <c r="S196" t="s">
        <v>102</v>
      </c>
      <c r="U196" s="28">
        <v>41.769399999999997</v>
      </c>
      <c r="V196" s="28">
        <v>-70.509699999999995</v>
      </c>
    </row>
    <row r="197" spans="1:22" x14ac:dyDescent="0.25">
      <c r="A197" t="s">
        <v>8</v>
      </c>
      <c r="B197" t="s">
        <v>159</v>
      </c>
      <c r="C197" s="19">
        <v>1599</v>
      </c>
      <c r="D197" s="19">
        <v>2</v>
      </c>
      <c r="E197" s="19">
        <v>2006</v>
      </c>
      <c r="F197" s="20">
        <v>5344.81</v>
      </c>
      <c r="G197" s="20">
        <v>744402.16</v>
      </c>
      <c r="H197" s="20">
        <v>3013.076</v>
      </c>
      <c r="I197" s="21">
        <f t="shared" si="3"/>
        <v>0.66836301090577444</v>
      </c>
      <c r="J197" s="21">
        <v>0.19869999999999999</v>
      </c>
      <c r="K197" s="20">
        <v>893.21199999999999</v>
      </c>
      <c r="L197" s="20">
        <v>635932.38500000001</v>
      </c>
      <c r="M197" s="20">
        <v>9016285.9130000006</v>
      </c>
      <c r="N197" t="s">
        <v>116</v>
      </c>
      <c r="O197" t="s">
        <v>99</v>
      </c>
      <c r="P197" t="s">
        <v>93</v>
      </c>
      <c r="R197" t="s">
        <v>158</v>
      </c>
      <c r="S197" t="s">
        <v>102</v>
      </c>
      <c r="U197" s="28">
        <v>41.769399999999997</v>
      </c>
      <c r="V197" s="28">
        <v>-70.509699999999995</v>
      </c>
    </row>
    <row r="198" spans="1:22" x14ac:dyDescent="0.25">
      <c r="A198" t="s">
        <v>8</v>
      </c>
      <c r="B198" t="s">
        <v>159</v>
      </c>
      <c r="C198" s="19">
        <v>1599</v>
      </c>
      <c r="D198" s="19">
        <v>1</v>
      </c>
      <c r="E198" s="19">
        <v>2007</v>
      </c>
      <c r="F198" s="20">
        <v>7599.8</v>
      </c>
      <c r="G198" s="20">
        <v>1962582.01</v>
      </c>
      <c r="H198" s="20">
        <v>5168.9690000000001</v>
      </c>
      <c r="I198" s="21">
        <f t="shared" si="3"/>
        <v>0.54476697617463965</v>
      </c>
      <c r="J198" s="21">
        <v>3.7400000000000003E-2</v>
      </c>
      <c r="K198" s="20">
        <v>402.33300000000003</v>
      </c>
      <c r="L198" s="20">
        <v>1539833.6839999999</v>
      </c>
      <c r="M198" s="20">
        <v>18976807.427999999</v>
      </c>
      <c r="N198" t="s">
        <v>116</v>
      </c>
      <c r="O198" t="s">
        <v>99</v>
      </c>
      <c r="R198" t="s">
        <v>160</v>
      </c>
      <c r="S198" t="s">
        <v>102</v>
      </c>
      <c r="U198" s="28">
        <v>41.769399999999997</v>
      </c>
      <c r="V198" s="28">
        <v>-70.509699999999995</v>
      </c>
    </row>
    <row r="199" spans="1:22" x14ac:dyDescent="0.25">
      <c r="A199" t="s">
        <v>8</v>
      </c>
      <c r="B199" t="s">
        <v>159</v>
      </c>
      <c r="C199" s="19">
        <v>1599</v>
      </c>
      <c r="D199" s="19">
        <v>2</v>
      </c>
      <c r="E199" s="19">
        <v>2007</v>
      </c>
      <c r="F199" s="20">
        <v>3463.1</v>
      </c>
      <c r="G199" s="20">
        <v>491626.23</v>
      </c>
      <c r="H199" s="20">
        <v>1506.1980000000001</v>
      </c>
      <c r="I199" s="21">
        <f t="shared" si="3"/>
        <v>0.49790002855449877</v>
      </c>
      <c r="J199" s="21">
        <v>0.19719999999999999</v>
      </c>
      <c r="K199" s="20">
        <v>654.30499999999995</v>
      </c>
      <c r="L199" s="20">
        <v>480221.98</v>
      </c>
      <c r="M199" s="20">
        <v>6050202.5049999999</v>
      </c>
      <c r="N199" t="s">
        <v>116</v>
      </c>
      <c r="O199" t="s">
        <v>99</v>
      </c>
      <c r="P199" t="s">
        <v>93</v>
      </c>
      <c r="R199" t="s">
        <v>158</v>
      </c>
      <c r="S199" t="s">
        <v>102</v>
      </c>
      <c r="U199" s="28">
        <v>41.769399999999997</v>
      </c>
      <c r="V199" s="28">
        <v>-70.509699999999995</v>
      </c>
    </row>
    <row r="200" spans="1:22" x14ac:dyDescent="0.25">
      <c r="A200" t="s">
        <v>8</v>
      </c>
      <c r="B200" t="s">
        <v>159</v>
      </c>
      <c r="C200" s="19">
        <v>1599</v>
      </c>
      <c r="D200" s="19">
        <v>1</v>
      </c>
      <c r="E200" s="19">
        <v>2008</v>
      </c>
      <c r="F200" s="20">
        <v>6411.44</v>
      </c>
      <c r="G200" s="20">
        <v>1508355.14</v>
      </c>
      <c r="H200" s="20">
        <v>3655.6970000000001</v>
      </c>
      <c r="I200" s="21">
        <f t="shared" si="3"/>
        <v>0.49680968132484588</v>
      </c>
      <c r="J200" s="21">
        <v>4.82E-2</v>
      </c>
      <c r="K200" s="20">
        <v>370.98599999999999</v>
      </c>
      <c r="L200" s="20">
        <v>1194156.781</v>
      </c>
      <c r="M200" s="20">
        <v>14716689.861</v>
      </c>
      <c r="N200" t="s">
        <v>116</v>
      </c>
      <c r="O200" t="s">
        <v>99</v>
      </c>
      <c r="R200" t="s">
        <v>160</v>
      </c>
      <c r="S200" t="s">
        <v>102</v>
      </c>
      <c r="U200" s="28">
        <v>41.769399999999997</v>
      </c>
      <c r="V200" s="28">
        <v>-70.509699999999995</v>
      </c>
    </row>
    <row r="201" spans="1:22" x14ac:dyDescent="0.25">
      <c r="A201" t="s">
        <v>8</v>
      </c>
      <c r="B201" t="s">
        <v>159</v>
      </c>
      <c r="C201" s="19">
        <v>1599</v>
      </c>
      <c r="D201" s="19">
        <v>2</v>
      </c>
      <c r="E201" s="19">
        <v>2008</v>
      </c>
      <c r="F201" s="20">
        <v>3300.65</v>
      </c>
      <c r="G201" s="20">
        <v>366746.91</v>
      </c>
      <c r="H201" s="20">
        <v>934.55100000000004</v>
      </c>
      <c r="I201" s="21">
        <f t="shared" si="3"/>
        <v>0.42856170887813316</v>
      </c>
      <c r="J201" s="21">
        <v>0.18540000000000001</v>
      </c>
      <c r="K201" s="20">
        <v>428.786</v>
      </c>
      <c r="L201" s="20">
        <v>351005.78200000001</v>
      </c>
      <c r="M201" s="20">
        <v>4361336.9119999995</v>
      </c>
      <c r="N201" t="s">
        <v>116</v>
      </c>
      <c r="O201" t="s">
        <v>99</v>
      </c>
      <c r="P201" t="s">
        <v>93</v>
      </c>
      <c r="R201" t="s">
        <v>158</v>
      </c>
      <c r="S201" t="s">
        <v>102</v>
      </c>
      <c r="U201" s="28">
        <v>41.769399999999997</v>
      </c>
      <c r="V201" s="28">
        <v>-70.509699999999995</v>
      </c>
    </row>
    <row r="202" spans="1:22" x14ac:dyDescent="0.25">
      <c r="A202" t="s">
        <v>8</v>
      </c>
      <c r="B202" t="s">
        <v>159</v>
      </c>
      <c r="C202" s="19">
        <v>1599</v>
      </c>
      <c r="D202" s="19">
        <v>1</v>
      </c>
      <c r="E202" s="19">
        <v>2009</v>
      </c>
      <c r="F202" s="20">
        <v>2106.6999999999998</v>
      </c>
      <c r="G202" s="20">
        <v>540267.35</v>
      </c>
      <c r="H202" s="20">
        <v>1353.713</v>
      </c>
      <c r="I202" s="21">
        <f t="shared" si="3"/>
        <v>0.52514027683661224</v>
      </c>
      <c r="J202" s="21">
        <v>6.0100000000000001E-2</v>
      </c>
      <c r="K202" s="20">
        <v>168.096</v>
      </c>
      <c r="L202" s="20">
        <v>418343.02399999998</v>
      </c>
      <c r="M202" s="20">
        <v>5155624.3530000001</v>
      </c>
      <c r="N202" t="s">
        <v>116</v>
      </c>
      <c r="O202" t="s">
        <v>99</v>
      </c>
      <c r="R202" t="s">
        <v>160</v>
      </c>
      <c r="S202" t="s">
        <v>102</v>
      </c>
      <c r="U202" s="28">
        <v>41.769399999999997</v>
      </c>
      <c r="V202" s="28">
        <v>-70.509699999999995</v>
      </c>
    </row>
    <row r="203" spans="1:22" x14ac:dyDescent="0.25">
      <c r="A203" t="s">
        <v>8</v>
      </c>
      <c r="B203" t="s">
        <v>159</v>
      </c>
      <c r="C203" s="19">
        <v>1599</v>
      </c>
      <c r="D203" s="19">
        <v>2</v>
      </c>
      <c r="E203" s="19">
        <v>2009</v>
      </c>
      <c r="F203" s="20">
        <v>574.9</v>
      </c>
      <c r="G203" s="20">
        <v>74595.39</v>
      </c>
      <c r="H203" s="20">
        <v>186.63</v>
      </c>
      <c r="I203" s="21">
        <f t="shared" si="3"/>
        <v>0.44485452145786702</v>
      </c>
      <c r="J203" s="21">
        <v>0.18759999999999999</v>
      </c>
      <c r="K203" s="20">
        <v>88.685000000000002</v>
      </c>
      <c r="L203" s="20">
        <v>67831.773000000001</v>
      </c>
      <c r="M203" s="20">
        <v>839060.821</v>
      </c>
      <c r="N203" t="s">
        <v>116</v>
      </c>
      <c r="O203" t="s">
        <v>99</v>
      </c>
      <c r="P203" t="s">
        <v>93</v>
      </c>
      <c r="R203" t="s">
        <v>158</v>
      </c>
      <c r="S203" t="s">
        <v>102</v>
      </c>
      <c r="U203" s="28">
        <v>41.769399999999997</v>
      </c>
      <c r="V203" s="28">
        <v>-70.509699999999995</v>
      </c>
    </row>
    <row r="204" spans="1:22" x14ac:dyDescent="0.25">
      <c r="A204" t="s">
        <v>8</v>
      </c>
      <c r="B204" t="s">
        <v>159</v>
      </c>
      <c r="C204" s="19">
        <v>1599</v>
      </c>
      <c r="D204" s="19">
        <v>1</v>
      </c>
      <c r="E204" s="19">
        <v>2010</v>
      </c>
      <c r="F204" s="20">
        <v>518.98</v>
      </c>
      <c r="G204" s="20">
        <v>110598.78</v>
      </c>
      <c r="H204" s="20">
        <v>241.55</v>
      </c>
      <c r="I204" s="21">
        <f t="shared" si="3"/>
        <v>0.42083675551391819</v>
      </c>
      <c r="J204" s="21">
        <v>7.3700000000000002E-2</v>
      </c>
      <c r="K204" s="20">
        <v>36.225000000000001</v>
      </c>
      <c r="L204" s="20">
        <v>93147.313999999998</v>
      </c>
      <c r="M204" s="20">
        <v>1147951.061</v>
      </c>
      <c r="N204" t="s">
        <v>116</v>
      </c>
      <c r="O204" t="s">
        <v>99</v>
      </c>
      <c r="R204" t="s">
        <v>160</v>
      </c>
      <c r="S204" t="s">
        <v>102</v>
      </c>
      <c r="U204" s="28">
        <v>41.769399999999997</v>
      </c>
      <c r="V204" s="28">
        <v>-70.509699999999995</v>
      </c>
    </row>
    <row r="205" spans="1:22" x14ac:dyDescent="0.25">
      <c r="A205" t="s">
        <v>8</v>
      </c>
      <c r="B205" t="s">
        <v>159</v>
      </c>
      <c r="C205" s="19">
        <v>1599</v>
      </c>
      <c r="D205" s="19">
        <v>2</v>
      </c>
      <c r="E205" s="19">
        <v>2010</v>
      </c>
      <c r="F205" s="20">
        <v>236.25</v>
      </c>
      <c r="G205" s="20">
        <v>22817.119999999999</v>
      </c>
      <c r="H205" s="20">
        <v>49.28</v>
      </c>
      <c r="I205" s="21">
        <f t="shared" si="3"/>
        <v>0.38321073965827612</v>
      </c>
      <c r="J205" s="21">
        <v>0.14360000000000001</v>
      </c>
      <c r="K205" s="20">
        <v>24.088000000000001</v>
      </c>
      <c r="L205" s="20">
        <v>20522.074000000001</v>
      </c>
      <c r="M205" s="20">
        <v>257195.29699999999</v>
      </c>
      <c r="N205" t="s">
        <v>116</v>
      </c>
      <c r="O205" t="s">
        <v>99</v>
      </c>
      <c r="P205" t="s">
        <v>93</v>
      </c>
      <c r="R205" t="s">
        <v>158</v>
      </c>
      <c r="S205" t="s">
        <v>102</v>
      </c>
      <c r="U205" s="28">
        <v>41.769399999999997</v>
      </c>
      <c r="V205" s="28">
        <v>-70.509699999999995</v>
      </c>
    </row>
    <row r="206" spans="1:22" x14ac:dyDescent="0.25">
      <c r="A206" t="s">
        <v>8</v>
      </c>
      <c r="B206" t="s">
        <v>159</v>
      </c>
      <c r="C206" s="19">
        <v>1599</v>
      </c>
      <c r="D206" s="19">
        <v>1</v>
      </c>
      <c r="E206" s="19">
        <v>2011</v>
      </c>
      <c r="F206" s="20">
        <v>217.85</v>
      </c>
      <c r="G206" s="20">
        <v>48829.62</v>
      </c>
      <c r="H206" s="20">
        <v>99.055000000000007</v>
      </c>
      <c r="I206" s="21">
        <f t="shared" si="3"/>
        <v>0.39601125058947678</v>
      </c>
      <c r="J206" s="21">
        <v>7.9699999999999993E-2</v>
      </c>
      <c r="K206" s="20">
        <v>20.196999999999999</v>
      </c>
      <c r="L206" s="20">
        <v>40593.534</v>
      </c>
      <c r="M206" s="20">
        <v>500263.565</v>
      </c>
      <c r="N206" t="s">
        <v>116</v>
      </c>
      <c r="O206" t="s">
        <v>99</v>
      </c>
      <c r="R206" t="s">
        <v>160</v>
      </c>
      <c r="S206" t="s">
        <v>102</v>
      </c>
      <c r="U206" s="28">
        <v>41.769399999999997</v>
      </c>
      <c r="V206" s="28">
        <v>-70.509699999999995</v>
      </c>
    </row>
    <row r="207" spans="1:22" x14ac:dyDescent="0.25">
      <c r="A207" t="s">
        <v>8</v>
      </c>
      <c r="B207" t="s">
        <v>159</v>
      </c>
      <c r="C207" s="19">
        <v>1599</v>
      </c>
      <c r="D207" s="19">
        <v>2</v>
      </c>
      <c r="E207" s="19">
        <v>2011</v>
      </c>
      <c r="F207" s="20">
        <v>114.45</v>
      </c>
      <c r="G207" s="20">
        <v>12380</v>
      </c>
      <c r="H207" s="20">
        <v>28.841999999999999</v>
      </c>
      <c r="I207" s="21">
        <f t="shared" si="3"/>
        <v>0.39306490787859777</v>
      </c>
      <c r="J207" s="21">
        <v>0.1232</v>
      </c>
      <c r="K207" s="20">
        <v>13.45</v>
      </c>
      <c r="L207" s="20">
        <v>11866.334999999999</v>
      </c>
      <c r="M207" s="20">
        <v>146754.38800000001</v>
      </c>
      <c r="N207" t="s">
        <v>116</v>
      </c>
      <c r="O207" t="s">
        <v>99</v>
      </c>
      <c r="P207" t="s">
        <v>93</v>
      </c>
      <c r="R207" t="s">
        <v>158</v>
      </c>
      <c r="S207" t="s">
        <v>102</v>
      </c>
      <c r="U207" s="28">
        <v>41.769399999999997</v>
      </c>
      <c r="V207" s="28">
        <v>-70.509699999999995</v>
      </c>
    </row>
    <row r="208" spans="1:22" x14ac:dyDescent="0.25">
      <c r="A208" t="s">
        <v>8</v>
      </c>
      <c r="B208" t="s">
        <v>159</v>
      </c>
      <c r="C208" s="19">
        <v>1599</v>
      </c>
      <c r="D208" s="19">
        <v>1</v>
      </c>
      <c r="E208" s="19">
        <v>2012</v>
      </c>
      <c r="F208" s="20">
        <v>161.34</v>
      </c>
      <c r="G208" s="20">
        <v>29976.65</v>
      </c>
      <c r="H208" s="20">
        <v>63.655000000000001</v>
      </c>
      <c r="I208" s="21">
        <f t="shared" si="3"/>
        <v>0.39114295295152768</v>
      </c>
      <c r="J208" s="21">
        <v>9.0200000000000002E-2</v>
      </c>
      <c r="K208" s="20">
        <v>13.75</v>
      </c>
      <c r="L208" s="20">
        <v>26410.400000000001</v>
      </c>
      <c r="M208" s="20">
        <v>325482.02399999998</v>
      </c>
      <c r="N208" t="s">
        <v>116</v>
      </c>
      <c r="O208" t="s">
        <v>99</v>
      </c>
      <c r="R208" t="s">
        <v>160</v>
      </c>
      <c r="S208" t="s">
        <v>102</v>
      </c>
      <c r="U208" s="28">
        <v>41.769399999999997</v>
      </c>
      <c r="V208" s="28">
        <v>-70.509699999999995</v>
      </c>
    </row>
    <row r="209" spans="1:22" x14ac:dyDescent="0.25">
      <c r="A209" t="s">
        <v>8</v>
      </c>
      <c r="B209" t="s">
        <v>159</v>
      </c>
      <c r="C209" s="19">
        <v>1599</v>
      </c>
      <c r="D209" s="19">
        <v>2</v>
      </c>
      <c r="E209" s="19">
        <v>2012</v>
      </c>
      <c r="F209" s="20">
        <v>97.66</v>
      </c>
      <c r="G209" s="20">
        <v>16023</v>
      </c>
      <c r="H209" s="20">
        <v>35.189</v>
      </c>
      <c r="I209" s="21">
        <f t="shared" si="3"/>
        <v>0.38509821268421957</v>
      </c>
      <c r="J209" s="21">
        <v>0.1497</v>
      </c>
      <c r="K209" s="20">
        <v>19.268000000000001</v>
      </c>
      <c r="L209" s="20">
        <v>14781.829</v>
      </c>
      <c r="M209" s="20">
        <v>182753.38</v>
      </c>
      <c r="N209" t="s">
        <v>116</v>
      </c>
      <c r="O209" t="s">
        <v>99</v>
      </c>
      <c r="P209" t="s">
        <v>93</v>
      </c>
      <c r="R209" t="s">
        <v>158</v>
      </c>
      <c r="S209" t="s">
        <v>102</v>
      </c>
      <c r="U209" s="28">
        <v>41.769399999999997</v>
      </c>
      <c r="V209" s="28">
        <v>-70.509699999999995</v>
      </c>
    </row>
    <row r="210" spans="1:22" x14ac:dyDescent="0.25">
      <c r="A210" t="s">
        <v>8</v>
      </c>
      <c r="B210" t="s">
        <v>159</v>
      </c>
      <c r="C210" s="19">
        <v>1599</v>
      </c>
      <c r="D210" s="19">
        <v>1</v>
      </c>
      <c r="E210" s="19">
        <v>2013</v>
      </c>
      <c r="F210" s="20">
        <v>65.709999999999994</v>
      </c>
      <c r="G210" s="20">
        <v>2461.62</v>
      </c>
      <c r="H210" s="20">
        <v>10.635999999999999</v>
      </c>
      <c r="I210" s="21">
        <f t="shared" si="3"/>
        <v>0.40108011826131618</v>
      </c>
      <c r="J210" s="21">
        <v>0.14430000000000001</v>
      </c>
      <c r="K210" s="20">
        <v>5.25</v>
      </c>
      <c r="L210" s="20">
        <v>4303.2129999999997</v>
      </c>
      <c r="M210" s="20">
        <v>53036.785000000003</v>
      </c>
      <c r="N210" t="s">
        <v>116</v>
      </c>
      <c r="O210" t="s">
        <v>99</v>
      </c>
      <c r="R210" t="s">
        <v>160</v>
      </c>
      <c r="S210" t="s">
        <v>102</v>
      </c>
      <c r="U210" s="28">
        <v>41.769399999999997</v>
      </c>
      <c r="V210" s="28">
        <v>-70.509699999999995</v>
      </c>
    </row>
    <row r="211" spans="1:22" x14ac:dyDescent="0.25">
      <c r="A211" t="s">
        <v>8</v>
      </c>
      <c r="B211" t="s">
        <v>159</v>
      </c>
      <c r="C211" s="19">
        <v>1599</v>
      </c>
      <c r="D211" s="19">
        <v>2</v>
      </c>
      <c r="E211" s="19">
        <v>2013</v>
      </c>
      <c r="F211" s="20">
        <v>641.66999999999996</v>
      </c>
      <c r="G211" s="20">
        <v>112656.59</v>
      </c>
      <c r="H211" s="20">
        <v>35.808999999999997</v>
      </c>
      <c r="I211" s="21">
        <f t="shared" si="3"/>
        <v>5.8108083353909261E-2</v>
      </c>
      <c r="J211" s="21">
        <v>7.3999999999999996E-2</v>
      </c>
      <c r="K211" s="20">
        <v>47.225999999999999</v>
      </c>
      <c r="L211" s="20">
        <v>77085.861999999994</v>
      </c>
      <c r="M211" s="20">
        <v>1232496.3389999999</v>
      </c>
      <c r="N211" t="s">
        <v>116</v>
      </c>
      <c r="O211" t="s">
        <v>99</v>
      </c>
      <c r="P211" t="s">
        <v>93</v>
      </c>
      <c r="R211" t="s">
        <v>158</v>
      </c>
      <c r="S211" t="s">
        <v>102</v>
      </c>
      <c r="U211" s="28">
        <v>41.769399999999997</v>
      </c>
      <c r="V211" s="28">
        <v>-70.509699999999995</v>
      </c>
    </row>
    <row r="212" spans="1:22" x14ac:dyDescent="0.25">
      <c r="A212" t="s">
        <v>8</v>
      </c>
      <c r="B212" t="s">
        <v>159</v>
      </c>
      <c r="C212" s="19">
        <v>1599</v>
      </c>
      <c r="D212" s="19">
        <v>1</v>
      </c>
      <c r="E212" s="19">
        <v>2014</v>
      </c>
      <c r="F212" s="20">
        <v>897</v>
      </c>
      <c r="G212" s="20">
        <v>318605.33</v>
      </c>
      <c r="H212" s="20">
        <v>540.94399999999996</v>
      </c>
      <c r="I212" s="21">
        <f t="shared" si="3"/>
        <v>0.35538885959694999</v>
      </c>
      <c r="J212" s="21">
        <v>0.14180000000000001</v>
      </c>
      <c r="K212" s="20">
        <v>201.62100000000001</v>
      </c>
      <c r="L212" s="20">
        <v>247012.095</v>
      </c>
      <c r="M212" s="20">
        <v>3044237.2370000002</v>
      </c>
      <c r="N212" t="s">
        <v>116</v>
      </c>
      <c r="O212" t="s">
        <v>99</v>
      </c>
      <c r="R212" t="s">
        <v>160</v>
      </c>
      <c r="S212" t="s">
        <v>102</v>
      </c>
      <c r="U212" s="28">
        <v>41.769399999999997</v>
      </c>
      <c r="V212" s="28">
        <v>-70.509699999999995</v>
      </c>
    </row>
    <row r="213" spans="1:22" x14ac:dyDescent="0.25">
      <c r="A213" t="s">
        <v>8</v>
      </c>
      <c r="B213" t="s">
        <v>159</v>
      </c>
      <c r="C213" s="19">
        <v>1599</v>
      </c>
      <c r="D213" s="19">
        <v>2</v>
      </c>
      <c r="E213" s="19">
        <v>2014</v>
      </c>
      <c r="F213" s="20">
        <v>471.35</v>
      </c>
      <c r="G213" s="20">
        <v>97861.72</v>
      </c>
      <c r="H213" s="20">
        <v>159.06800000000001</v>
      </c>
      <c r="I213" s="21">
        <f t="shared" si="3"/>
        <v>0.29385818275301379</v>
      </c>
      <c r="J213" s="21">
        <v>0.1401</v>
      </c>
      <c r="K213" s="20">
        <v>88.765000000000001</v>
      </c>
      <c r="L213" s="20">
        <v>84029.467999999993</v>
      </c>
      <c r="M213" s="20">
        <v>1082617.4620000001</v>
      </c>
      <c r="N213" t="s">
        <v>116</v>
      </c>
      <c r="O213" t="s">
        <v>99</v>
      </c>
      <c r="P213" t="s">
        <v>93</v>
      </c>
      <c r="R213" t="s">
        <v>158</v>
      </c>
      <c r="S213" t="s">
        <v>102</v>
      </c>
      <c r="U213" s="28">
        <v>41.769399999999997</v>
      </c>
      <c r="V213" s="28">
        <v>-70.509699999999995</v>
      </c>
    </row>
    <row r="214" spans="1:22" x14ac:dyDescent="0.25">
      <c r="A214" t="s">
        <v>8</v>
      </c>
      <c r="B214" t="s">
        <v>159</v>
      </c>
      <c r="C214" s="19">
        <v>1599</v>
      </c>
      <c r="D214" s="19">
        <v>1</v>
      </c>
      <c r="E214" s="19">
        <v>2015</v>
      </c>
      <c r="F214" s="20">
        <v>534.74</v>
      </c>
      <c r="G214" s="20">
        <v>159552.21</v>
      </c>
      <c r="H214" s="20">
        <v>304.80700000000002</v>
      </c>
      <c r="I214" s="21">
        <f t="shared" si="3"/>
        <v>0.3698736638204379</v>
      </c>
      <c r="J214" s="21">
        <v>0.10489999999999999</v>
      </c>
      <c r="K214" s="20">
        <v>75.171000000000006</v>
      </c>
      <c r="L214" s="20">
        <v>133736.33600000001</v>
      </c>
      <c r="M214" s="20">
        <v>1648168.1710000001</v>
      </c>
      <c r="N214" t="s">
        <v>116</v>
      </c>
      <c r="O214" t="s">
        <v>99</v>
      </c>
      <c r="R214" t="s">
        <v>160</v>
      </c>
      <c r="S214" t="s">
        <v>102</v>
      </c>
      <c r="U214" s="28">
        <v>41.769399999999997</v>
      </c>
      <c r="V214" s="28">
        <v>-70.509699999999995</v>
      </c>
    </row>
    <row r="215" spans="1:22" x14ac:dyDescent="0.25">
      <c r="A215" t="s">
        <v>8</v>
      </c>
      <c r="B215" t="s">
        <v>159</v>
      </c>
      <c r="C215" s="19">
        <v>1599</v>
      </c>
      <c r="D215" s="19">
        <v>2</v>
      </c>
      <c r="E215" s="19">
        <v>2015</v>
      </c>
      <c r="F215" s="20">
        <v>789.18</v>
      </c>
      <c r="G215" s="20">
        <v>144113.42000000001</v>
      </c>
      <c r="H215" s="20">
        <v>187.63</v>
      </c>
      <c r="I215" s="21">
        <f t="shared" si="3"/>
        <v>0.22782690203020353</v>
      </c>
      <c r="J215" s="21">
        <v>0.1103</v>
      </c>
      <c r="K215" s="20">
        <v>137.52500000000001</v>
      </c>
      <c r="L215" s="20">
        <v>119562.005</v>
      </c>
      <c r="M215" s="20">
        <v>1647127.6950000001</v>
      </c>
      <c r="N215" t="s">
        <v>116</v>
      </c>
      <c r="O215" t="s">
        <v>99</v>
      </c>
      <c r="P215" t="s">
        <v>93</v>
      </c>
      <c r="R215" t="s">
        <v>158</v>
      </c>
      <c r="S215" t="s">
        <v>102</v>
      </c>
      <c r="U215" s="28">
        <v>41.769399999999997</v>
      </c>
      <c r="V215" s="28">
        <v>-70.509699999999995</v>
      </c>
    </row>
    <row r="216" spans="1:22" x14ac:dyDescent="0.25">
      <c r="A216" t="s">
        <v>8</v>
      </c>
      <c r="B216" t="s">
        <v>159</v>
      </c>
      <c r="C216" s="19">
        <v>1599</v>
      </c>
      <c r="D216" s="19">
        <v>1</v>
      </c>
      <c r="E216" s="19">
        <v>2016</v>
      </c>
      <c r="F216" s="20">
        <v>84.76</v>
      </c>
      <c r="G216" s="20">
        <v>22061.73</v>
      </c>
      <c r="H216" s="20">
        <v>24.991</v>
      </c>
      <c r="I216" s="21">
        <f t="shared" si="3"/>
        <v>0.34673345308038805</v>
      </c>
      <c r="J216" s="21">
        <v>8.72E-2</v>
      </c>
      <c r="K216" s="20">
        <v>5.9569999999999999</v>
      </c>
      <c r="L216" s="20">
        <v>11696.554</v>
      </c>
      <c r="M216" s="20">
        <v>144151.07500000001</v>
      </c>
      <c r="N216" t="s">
        <v>116</v>
      </c>
      <c r="O216" t="s">
        <v>99</v>
      </c>
      <c r="R216" t="s">
        <v>160</v>
      </c>
      <c r="S216" t="s">
        <v>102</v>
      </c>
      <c r="U216" s="28">
        <v>41.769399999999997</v>
      </c>
      <c r="V216" s="28">
        <v>-70.509699999999995</v>
      </c>
    </row>
    <row r="217" spans="1:22" x14ac:dyDescent="0.25">
      <c r="A217" t="s">
        <v>8</v>
      </c>
      <c r="B217" t="s">
        <v>159</v>
      </c>
      <c r="C217" s="19">
        <v>1599</v>
      </c>
      <c r="D217" s="19">
        <v>2</v>
      </c>
      <c r="E217" s="19">
        <v>2016</v>
      </c>
      <c r="F217" s="20">
        <v>236.16</v>
      </c>
      <c r="G217" s="20">
        <v>49109.78</v>
      </c>
      <c r="H217" s="20">
        <v>12.912000000000001</v>
      </c>
      <c r="I217" s="21">
        <f t="shared" si="3"/>
        <v>4.9806147353824506E-2</v>
      </c>
      <c r="J217" s="21">
        <v>7.9100000000000004E-2</v>
      </c>
      <c r="K217" s="20">
        <v>23.911000000000001</v>
      </c>
      <c r="L217" s="20">
        <v>32307.182000000001</v>
      </c>
      <c r="M217" s="20">
        <v>518490.21399999998</v>
      </c>
      <c r="N217" t="s">
        <v>116</v>
      </c>
      <c r="O217" t="s">
        <v>99</v>
      </c>
      <c r="P217" t="s">
        <v>93</v>
      </c>
      <c r="R217" t="s">
        <v>158</v>
      </c>
      <c r="S217" t="s">
        <v>102</v>
      </c>
      <c r="U217" s="28">
        <v>41.769399999999997</v>
      </c>
      <c r="V217" s="28">
        <v>-70.509699999999995</v>
      </c>
    </row>
    <row r="218" spans="1:22" x14ac:dyDescent="0.25">
      <c r="A218" t="s">
        <v>8</v>
      </c>
      <c r="B218" t="s">
        <v>159</v>
      </c>
      <c r="C218" s="19">
        <v>1599</v>
      </c>
      <c r="D218" s="19">
        <v>1</v>
      </c>
      <c r="E218" s="19">
        <v>2017</v>
      </c>
      <c r="F218" s="20">
        <v>102.13</v>
      </c>
      <c r="G218" s="20">
        <v>21360.54</v>
      </c>
      <c r="H218" s="20">
        <v>46.332000000000001</v>
      </c>
      <c r="I218" s="21">
        <f t="shared" si="3"/>
        <v>0.39286619367664005</v>
      </c>
      <c r="J218" s="21">
        <v>0.105</v>
      </c>
      <c r="K218" s="20">
        <v>11.558999999999999</v>
      </c>
      <c r="L218" s="20">
        <v>19139.865000000002</v>
      </c>
      <c r="M218" s="20">
        <v>235866.56599999999</v>
      </c>
      <c r="N218" t="s">
        <v>116</v>
      </c>
      <c r="O218" t="s">
        <v>99</v>
      </c>
      <c r="R218" t="s">
        <v>160</v>
      </c>
      <c r="S218" t="s">
        <v>102</v>
      </c>
      <c r="U218" s="28">
        <v>41.769399999999997</v>
      </c>
      <c r="V218" s="28">
        <v>-70.509699999999995</v>
      </c>
    </row>
    <row r="219" spans="1:22" x14ac:dyDescent="0.25">
      <c r="A219" t="s">
        <v>8</v>
      </c>
      <c r="B219" t="s">
        <v>159</v>
      </c>
      <c r="C219" s="19">
        <v>1599</v>
      </c>
      <c r="D219" s="19">
        <v>2</v>
      </c>
      <c r="E219" s="19">
        <v>2017</v>
      </c>
      <c r="F219" s="20">
        <v>180.76</v>
      </c>
      <c r="G219" s="20">
        <v>37427.49</v>
      </c>
      <c r="H219" s="20">
        <v>41.482999999999997</v>
      </c>
      <c r="I219" s="21">
        <f t="shared" si="3"/>
        <v>0.20836827548376585</v>
      </c>
      <c r="J219" s="21">
        <v>0.1174</v>
      </c>
      <c r="K219" s="20">
        <v>30.751000000000001</v>
      </c>
      <c r="L219" s="20">
        <v>28209.132000000001</v>
      </c>
      <c r="M219" s="20">
        <v>398170.01799999998</v>
      </c>
      <c r="N219" t="s">
        <v>116</v>
      </c>
      <c r="O219" t="s">
        <v>93</v>
      </c>
      <c r="P219" t="s">
        <v>99</v>
      </c>
      <c r="R219" t="s">
        <v>158</v>
      </c>
      <c r="S219" t="s">
        <v>102</v>
      </c>
      <c r="U219" s="28">
        <v>41.769399999999997</v>
      </c>
      <c r="V219" s="28">
        <v>-70.509699999999995</v>
      </c>
    </row>
    <row r="220" spans="1:22" x14ac:dyDescent="0.25">
      <c r="A220" t="s">
        <v>8</v>
      </c>
      <c r="B220" t="s">
        <v>157</v>
      </c>
      <c r="C220" s="19">
        <v>1682</v>
      </c>
      <c r="D220" s="19">
        <v>8</v>
      </c>
      <c r="E220" s="19">
        <v>2000</v>
      </c>
      <c r="F220" s="20">
        <v>1214.67</v>
      </c>
      <c r="G220" s="20">
        <v>20110.68</v>
      </c>
      <c r="H220" s="20">
        <v>137.24700000000001</v>
      </c>
      <c r="I220" s="21">
        <f t="shared" si="3"/>
        <v>0.87510679166385075</v>
      </c>
      <c r="J220" s="21">
        <v>0.26219999999999999</v>
      </c>
      <c r="K220" s="20">
        <v>43.67</v>
      </c>
      <c r="L220" s="20">
        <v>25128.063999999998</v>
      </c>
      <c r="M220" s="20">
        <v>313669.14600000001</v>
      </c>
      <c r="N220" t="s">
        <v>116</v>
      </c>
      <c r="O220" t="s">
        <v>99</v>
      </c>
      <c r="P220" t="s">
        <v>92</v>
      </c>
      <c r="R220" t="s">
        <v>115</v>
      </c>
      <c r="U220" s="28">
        <v>41.865299999999998</v>
      </c>
      <c r="V220" s="28">
        <v>-71.106099999999998</v>
      </c>
    </row>
    <row r="221" spans="1:22" x14ac:dyDescent="0.25">
      <c r="A221" t="s">
        <v>8</v>
      </c>
      <c r="B221" t="s">
        <v>157</v>
      </c>
      <c r="C221" s="19">
        <v>1682</v>
      </c>
      <c r="D221" s="19">
        <v>9</v>
      </c>
      <c r="E221" s="19">
        <v>2000</v>
      </c>
      <c r="F221" s="20">
        <v>3383.72</v>
      </c>
      <c r="G221" s="20">
        <v>236612.75</v>
      </c>
      <c r="H221" s="20">
        <v>141.506</v>
      </c>
      <c r="I221" s="21">
        <f t="shared" si="3"/>
        <v>0.10501680290553989</v>
      </c>
      <c r="J221" s="21">
        <v>0.15160000000000001</v>
      </c>
      <c r="K221" s="20">
        <v>218.274</v>
      </c>
      <c r="L221" s="20">
        <v>161681.47200000001</v>
      </c>
      <c r="M221" s="20">
        <v>2694921.1189999999</v>
      </c>
      <c r="N221" t="s">
        <v>156</v>
      </c>
      <c r="O221" t="s">
        <v>93</v>
      </c>
      <c r="P221" t="s">
        <v>146</v>
      </c>
      <c r="R221" t="s">
        <v>155</v>
      </c>
      <c r="U221" s="28">
        <v>41.865299999999998</v>
      </c>
      <c r="V221" s="28">
        <v>-71.106099999999998</v>
      </c>
    </row>
    <row r="222" spans="1:22" x14ac:dyDescent="0.25">
      <c r="A222" t="s">
        <v>8</v>
      </c>
      <c r="B222" t="s">
        <v>157</v>
      </c>
      <c r="C222" s="19">
        <v>1682</v>
      </c>
      <c r="D222" s="19">
        <v>8</v>
      </c>
      <c r="E222" s="19">
        <v>2001</v>
      </c>
      <c r="F222" s="20">
        <v>326.31</v>
      </c>
      <c r="G222" s="20">
        <v>6042.18</v>
      </c>
      <c r="H222" s="20">
        <v>38.895000000000003</v>
      </c>
      <c r="I222" s="21">
        <f t="shared" si="3"/>
        <v>0.86299751865193475</v>
      </c>
      <c r="J222" s="21">
        <v>0.28489999999999999</v>
      </c>
      <c r="K222" s="20">
        <v>13.362</v>
      </c>
      <c r="L222" s="20">
        <v>7295.5709999999999</v>
      </c>
      <c r="M222" s="20">
        <v>90139.308999999994</v>
      </c>
      <c r="N222" t="s">
        <v>116</v>
      </c>
      <c r="O222" t="s">
        <v>99</v>
      </c>
      <c r="P222" t="s">
        <v>92</v>
      </c>
      <c r="R222" t="s">
        <v>115</v>
      </c>
      <c r="U222" s="28">
        <v>41.865299999999998</v>
      </c>
      <c r="V222" s="28">
        <v>-71.106099999999998</v>
      </c>
    </row>
    <row r="223" spans="1:22" x14ac:dyDescent="0.25">
      <c r="A223" t="s">
        <v>8</v>
      </c>
      <c r="B223" t="s">
        <v>157</v>
      </c>
      <c r="C223" s="19">
        <v>1682</v>
      </c>
      <c r="D223" s="19">
        <v>9</v>
      </c>
      <c r="E223" s="19">
        <v>2001</v>
      </c>
      <c r="F223" s="20">
        <v>2234.64</v>
      </c>
      <c r="G223" s="20">
        <v>183220.01</v>
      </c>
      <c r="H223" s="20">
        <v>168.26900000000001</v>
      </c>
      <c r="I223" s="21">
        <f t="shared" si="3"/>
        <v>0.16418160543136195</v>
      </c>
      <c r="J223" s="21">
        <v>0.15590000000000001</v>
      </c>
      <c r="K223" s="20">
        <v>171.398</v>
      </c>
      <c r="L223" s="20">
        <v>131613.861</v>
      </c>
      <c r="M223" s="20">
        <v>2049791.139</v>
      </c>
      <c r="N223" t="s">
        <v>156</v>
      </c>
      <c r="O223" t="s">
        <v>93</v>
      </c>
      <c r="P223" t="s">
        <v>146</v>
      </c>
      <c r="R223" t="s">
        <v>155</v>
      </c>
      <c r="U223" s="28">
        <v>41.865299999999998</v>
      </c>
      <c r="V223" s="28">
        <v>-71.106099999999998</v>
      </c>
    </row>
    <row r="224" spans="1:22" x14ac:dyDescent="0.25">
      <c r="A224" t="s">
        <v>8</v>
      </c>
      <c r="B224" t="s">
        <v>157</v>
      </c>
      <c r="C224" s="19">
        <v>1682</v>
      </c>
      <c r="D224" s="19">
        <v>8</v>
      </c>
      <c r="E224" s="19">
        <v>2002</v>
      </c>
      <c r="F224" s="20">
        <v>348.12</v>
      </c>
      <c r="G224" s="20">
        <v>6281.14</v>
      </c>
      <c r="H224" s="20">
        <v>39.231999999999999</v>
      </c>
      <c r="I224" s="21">
        <f t="shared" si="3"/>
        <v>0.84764101141384529</v>
      </c>
      <c r="J224" s="21">
        <v>0.2571</v>
      </c>
      <c r="K224" s="20">
        <v>12.464</v>
      </c>
      <c r="L224" s="20">
        <v>7491.9089999999997</v>
      </c>
      <c r="M224" s="20">
        <v>92567.489000000001</v>
      </c>
      <c r="N224" t="s">
        <v>116</v>
      </c>
      <c r="O224" t="s">
        <v>99</v>
      </c>
      <c r="P224" t="s">
        <v>92</v>
      </c>
      <c r="R224" t="s">
        <v>115</v>
      </c>
      <c r="U224" s="28">
        <v>41.865299999999998</v>
      </c>
      <c r="V224" s="28">
        <v>-71.106099999999998</v>
      </c>
    </row>
    <row r="225" spans="1:22" x14ac:dyDescent="0.25">
      <c r="A225" t="s">
        <v>8</v>
      </c>
      <c r="B225" t="s">
        <v>157</v>
      </c>
      <c r="C225" s="19">
        <v>1682</v>
      </c>
      <c r="D225" s="19">
        <v>9</v>
      </c>
      <c r="E225" s="19">
        <v>2002</v>
      </c>
      <c r="F225" s="20">
        <v>2220.0700000000002</v>
      </c>
      <c r="G225" s="20">
        <v>164865.96</v>
      </c>
      <c r="H225" s="20">
        <v>67.608000000000004</v>
      </c>
      <c r="I225" s="21">
        <f t="shared" si="3"/>
        <v>6.3666452997135983E-2</v>
      </c>
      <c r="J225" s="21">
        <v>0.14069999999999999</v>
      </c>
      <c r="K225" s="20">
        <v>160.78399999999999</v>
      </c>
      <c r="L225" s="20">
        <v>129504.16899999999</v>
      </c>
      <c r="M225" s="20">
        <v>2123818.6460000002</v>
      </c>
      <c r="N225" t="s">
        <v>156</v>
      </c>
      <c r="O225" t="s">
        <v>93</v>
      </c>
      <c r="P225" t="s">
        <v>146</v>
      </c>
      <c r="R225" t="s">
        <v>155</v>
      </c>
      <c r="U225" s="28">
        <v>41.865299999999998</v>
      </c>
      <c r="V225" s="28">
        <v>-71.106099999999998</v>
      </c>
    </row>
    <row r="226" spans="1:22" x14ac:dyDescent="0.25">
      <c r="A226" t="s">
        <v>8</v>
      </c>
      <c r="B226" t="s">
        <v>157</v>
      </c>
      <c r="C226" s="19">
        <v>1682</v>
      </c>
      <c r="D226" s="19">
        <v>8</v>
      </c>
      <c r="E226" s="19">
        <v>2003</v>
      </c>
      <c r="F226" s="20">
        <v>531.17999999999995</v>
      </c>
      <c r="G226" s="20">
        <v>10474.32</v>
      </c>
      <c r="H226" s="20">
        <v>62.9</v>
      </c>
      <c r="I226" s="21">
        <f t="shared" si="3"/>
        <v>0.86061448175006794</v>
      </c>
      <c r="J226" s="21">
        <v>0.2702</v>
      </c>
      <c r="K226" s="20">
        <v>19.946000000000002</v>
      </c>
      <c r="L226" s="20">
        <v>11830.527</v>
      </c>
      <c r="M226" s="20">
        <v>146174.62599999999</v>
      </c>
      <c r="N226" t="s">
        <v>116</v>
      </c>
      <c r="O226" t="s">
        <v>99</v>
      </c>
      <c r="P226" t="s">
        <v>92</v>
      </c>
      <c r="R226" t="s">
        <v>115</v>
      </c>
      <c r="U226" s="28">
        <v>41.865299999999998</v>
      </c>
      <c r="V226" s="28">
        <v>-71.106099999999998</v>
      </c>
    </row>
    <row r="227" spans="1:22" x14ac:dyDescent="0.25">
      <c r="A227" t="s">
        <v>8</v>
      </c>
      <c r="B227" t="s">
        <v>157</v>
      </c>
      <c r="C227" s="19">
        <v>1682</v>
      </c>
      <c r="D227" s="19">
        <v>9</v>
      </c>
      <c r="E227" s="19">
        <v>2003</v>
      </c>
      <c r="F227" s="20">
        <v>1484.53</v>
      </c>
      <c r="G227" s="20">
        <v>106210.18</v>
      </c>
      <c r="H227" s="20">
        <v>396.83600000000001</v>
      </c>
      <c r="I227" s="21">
        <f t="shared" si="3"/>
        <v>0.59642480425668609</v>
      </c>
      <c r="J227" s="21">
        <v>0.22339999999999999</v>
      </c>
      <c r="K227" s="20">
        <v>160.60300000000001</v>
      </c>
      <c r="L227" s="20">
        <v>104097.247</v>
      </c>
      <c r="M227" s="20">
        <v>1330715.95</v>
      </c>
      <c r="N227" t="s">
        <v>156</v>
      </c>
      <c r="O227" t="s">
        <v>93</v>
      </c>
      <c r="P227" t="s">
        <v>146</v>
      </c>
      <c r="R227" t="s">
        <v>155</v>
      </c>
      <c r="U227" s="28">
        <v>41.865299999999998</v>
      </c>
      <c r="V227" s="28">
        <v>-71.106099999999998</v>
      </c>
    </row>
    <row r="228" spans="1:22" x14ac:dyDescent="0.25">
      <c r="A228" t="s">
        <v>8</v>
      </c>
      <c r="B228" t="s">
        <v>157</v>
      </c>
      <c r="C228" s="19">
        <v>1682</v>
      </c>
      <c r="D228" s="19">
        <v>8</v>
      </c>
      <c r="E228" s="19">
        <v>2004</v>
      </c>
      <c r="F228" s="20">
        <v>333.8</v>
      </c>
      <c r="G228" s="20">
        <v>7781.16</v>
      </c>
      <c r="H228" s="20">
        <v>47.55</v>
      </c>
      <c r="I228" s="21">
        <f t="shared" si="3"/>
        <v>0.89962941511582128</v>
      </c>
      <c r="J228" s="21">
        <v>0.26550000000000001</v>
      </c>
      <c r="K228" s="20">
        <v>14.089</v>
      </c>
      <c r="L228" s="20">
        <v>8556.39</v>
      </c>
      <c r="M228" s="20">
        <v>105710.194</v>
      </c>
      <c r="N228" t="s">
        <v>116</v>
      </c>
      <c r="O228" t="s">
        <v>99</v>
      </c>
      <c r="P228" t="s">
        <v>92</v>
      </c>
      <c r="R228" t="s">
        <v>115</v>
      </c>
      <c r="U228" s="28">
        <v>41.865299999999998</v>
      </c>
      <c r="V228" s="28">
        <v>-71.106099999999998</v>
      </c>
    </row>
    <row r="229" spans="1:22" x14ac:dyDescent="0.25">
      <c r="A229" t="s">
        <v>8</v>
      </c>
      <c r="B229" t="s">
        <v>157</v>
      </c>
      <c r="C229" s="19">
        <v>1682</v>
      </c>
      <c r="D229" s="19">
        <v>9</v>
      </c>
      <c r="E229" s="19">
        <v>2004</v>
      </c>
      <c r="F229" s="20">
        <v>754.22</v>
      </c>
      <c r="G229" s="20">
        <v>51320.62</v>
      </c>
      <c r="H229" s="20">
        <v>170.66800000000001</v>
      </c>
      <c r="I229" s="21">
        <f t="shared" si="3"/>
        <v>0.57284122136805038</v>
      </c>
      <c r="J229" s="21">
        <v>0.21779999999999999</v>
      </c>
      <c r="K229" s="20">
        <v>70.658000000000001</v>
      </c>
      <c r="L229" s="20">
        <v>46134.328999999998</v>
      </c>
      <c r="M229" s="20">
        <v>595864.93999999994</v>
      </c>
      <c r="N229" t="s">
        <v>156</v>
      </c>
      <c r="O229" t="s">
        <v>93</v>
      </c>
      <c r="P229" t="s">
        <v>146</v>
      </c>
      <c r="R229" t="s">
        <v>155</v>
      </c>
      <c r="U229" s="28">
        <v>41.865299999999998</v>
      </c>
      <c r="V229" s="28">
        <v>-71.106099999999998</v>
      </c>
    </row>
    <row r="230" spans="1:22" x14ac:dyDescent="0.25">
      <c r="A230" t="s">
        <v>8</v>
      </c>
      <c r="B230" t="s">
        <v>157</v>
      </c>
      <c r="C230" s="19">
        <v>1682</v>
      </c>
      <c r="D230" s="19">
        <v>8</v>
      </c>
      <c r="E230" s="19">
        <v>2005</v>
      </c>
      <c r="F230" s="20">
        <v>406.2</v>
      </c>
      <c r="G230" s="20">
        <v>8386.51</v>
      </c>
      <c r="H230" s="20">
        <v>55.435000000000002</v>
      </c>
      <c r="I230" s="21">
        <f t="shared" si="3"/>
        <v>0.91046474729277782</v>
      </c>
      <c r="J230" s="21">
        <v>0.26979999999999998</v>
      </c>
      <c r="K230" s="20">
        <v>16.404</v>
      </c>
      <c r="L230" s="20">
        <v>9857.0589999999993</v>
      </c>
      <c r="M230" s="20">
        <v>121772.974</v>
      </c>
      <c r="N230" t="s">
        <v>116</v>
      </c>
      <c r="O230" t="s">
        <v>99</v>
      </c>
      <c r="P230" t="s">
        <v>92</v>
      </c>
      <c r="R230" t="s">
        <v>115</v>
      </c>
      <c r="U230" s="28">
        <v>41.865299999999998</v>
      </c>
      <c r="V230" s="28">
        <v>-71.106099999999998</v>
      </c>
    </row>
    <row r="231" spans="1:22" x14ac:dyDescent="0.25">
      <c r="A231" t="s">
        <v>8</v>
      </c>
      <c r="B231" t="s">
        <v>157</v>
      </c>
      <c r="C231" s="19">
        <v>1682</v>
      </c>
      <c r="D231" s="19">
        <v>9</v>
      </c>
      <c r="E231" s="19">
        <v>2005</v>
      </c>
      <c r="F231" s="20">
        <v>825.69</v>
      </c>
      <c r="G231" s="20">
        <v>50760.69</v>
      </c>
      <c r="H231" s="20">
        <v>172.101</v>
      </c>
      <c r="I231" s="21">
        <f t="shared" si="3"/>
        <v>0.58144004496894008</v>
      </c>
      <c r="J231" s="21">
        <v>0.2155</v>
      </c>
      <c r="K231" s="20">
        <v>71.046000000000006</v>
      </c>
      <c r="L231" s="20">
        <v>44591.546000000002</v>
      </c>
      <c r="M231" s="20">
        <v>591981.93000000005</v>
      </c>
      <c r="N231" t="s">
        <v>156</v>
      </c>
      <c r="O231" t="s">
        <v>93</v>
      </c>
      <c r="P231" t="s">
        <v>146</v>
      </c>
      <c r="R231" t="s">
        <v>155</v>
      </c>
      <c r="U231" s="28">
        <v>41.865299999999998</v>
      </c>
      <c r="V231" s="28">
        <v>-71.106099999999998</v>
      </c>
    </row>
    <row r="232" spans="1:22" x14ac:dyDescent="0.25">
      <c r="A232" t="s">
        <v>8</v>
      </c>
      <c r="B232" t="s">
        <v>157</v>
      </c>
      <c r="C232" s="19">
        <v>1682</v>
      </c>
      <c r="D232" s="19">
        <v>8</v>
      </c>
      <c r="E232" s="19">
        <v>2006</v>
      </c>
      <c r="F232" s="20">
        <v>93.72</v>
      </c>
      <c r="G232" s="20">
        <v>1179.7</v>
      </c>
      <c r="H232" s="20">
        <v>8.3620000000000001</v>
      </c>
      <c r="I232" s="21">
        <f t="shared" si="3"/>
        <v>0.84107161294290733</v>
      </c>
      <c r="J232" s="21">
        <v>0.27479999999999999</v>
      </c>
      <c r="K232" s="20">
        <v>2.7589999999999999</v>
      </c>
      <c r="L232" s="20">
        <v>1609.4549999999999</v>
      </c>
      <c r="M232" s="20">
        <v>19884.156999999999</v>
      </c>
      <c r="N232" t="s">
        <v>116</v>
      </c>
      <c r="O232" t="s">
        <v>99</v>
      </c>
      <c r="P232" t="s">
        <v>92</v>
      </c>
      <c r="R232" t="s">
        <v>115</v>
      </c>
      <c r="U232" s="28">
        <v>41.865299999999998</v>
      </c>
      <c r="V232" s="28">
        <v>-71.106099999999998</v>
      </c>
    </row>
    <row r="233" spans="1:22" x14ac:dyDescent="0.25">
      <c r="A233" t="s">
        <v>8</v>
      </c>
      <c r="B233" t="s">
        <v>157</v>
      </c>
      <c r="C233" s="19">
        <v>1682</v>
      </c>
      <c r="D233" s="19">
        <v>9</v>
      </c>
      <c r="E233" s="19">
        <v>2006</v>
      </c>
      <c r="F233" s="20">
        <v>281.41000000000003</v>
      </c>
      <c r="G233" s="20">
        <v>15693.35</v>
      </c>
      <c r="H233" s="20">
        <v>11.167999999999999</v>
      </c>
      <c r="I233" s="21">
        <f t="shared" si="3"/>
        <v>0.1018088978889162</v>
      </c>
      <c r="J233" s="21">
        <v>0.1464</v>
      </c>
      <c r="K233" s="20">
        <v>17.055</v>
      </c>
      <c r="L233" s="20">
        <v>14016.112999999999</v>
      </c>
      <c r="M233" s="20">
        <v>219391.43299999999</v>
      </c>
      <c r="N233" t="s">
        <v>156</v>
      </c>
      <c r="O233" t="s">
        <v>93</v>
      </c>
      <c r="P233" t="s">
        <v>146</v>
      </c>
      <c r="R233" t="s">
        <v>155</v>
      </c>
      <c r="U233" s="28">
        <v>41.865299999999998</v>
      </c>
      <c r="V233" s="28">
        <v>-71.106099999999998</v>
      </c>
    </row>
    <row r="234" spans="1:22" x14ac:dyDescent="0.25">
      <c r="A234" t="s">
        <v>8</v>
      </c>
      <c r="B234" t="s">
        <v>157</v>
      </c>
      <c r="C234" s="19">
        <v>1682</v>
      </c>
      <c r="D234" s="19">
        <v>8</v>
      </c>
      <c r="E234" s="19">
        <v>2007</v>
      </c>
      <c r="F234" s="20">
        <v>127.23</v>
      </c>
      <c r="G234" s="20">
        <v>2193.92</v>
      </c>
      <c r="H234" s="20">
        <v>14.435</v>
      </c>
      <c r="I234" s="21">
        <f t="shared" si="3"/>
        <v>0.81471593138483311</v>
      </c>
      <c r="J234" s="21">
        <v>0.25380000000000003</v>
      </c>
      <c r="K234" s="20">
        <v>4.5999999999999996</v>
      </c>
      <c r="L234" s="20">
        <v>2868.1950000000002</v>
      </c>
      <c r="M234" s="20">
        <v>35435.663999999997</v>
      </c>
      <c r="N234" t="s">
        <v>116</v>
      </c>
      <c r="O234" t="s">
        <v>99</v>
      </c>
      <c r="P234" t="s">
        <v>92</v>
      </c>
      <c r="R234" t="s">
        <v>115</v>
      </c>
      <c r="U234" s="28">
        <v>41.865299999999998</v>
      </c>
      <c r="V234" s="28">
        <v>-71.106099999999998</v>
      </c>
    </row>
    <row r="235" spans="1:22" x14ac:dyDescent="0.25">
      <c r="A235" t="s">
        <v>8</v>
      </c>
      <c r="B235" t="s">
        <v>157</v>
      </c>
      <c r="C235" s="19">
        <v>1682</v>
      </c>
      <c r="D235" s="19">
        <v>9</v>
      </c>
      <c r="E235" s="19">
        <v>2007</v>
      </c>
      <c r="F235" s="20">
        <v>430.68</v>
      </c>
      <c r="G235" s="20">
        <v>27021.62</v>
      </c>
      <c r="H235" s="20">
        <v>32.575000000000003</v>
      </c>
      <c r="I235" s="21">
        <f t="shared" si="3"/>
        <v>0.22969006739906883</v>
      </c>
      <c r="J235" s="21">
        <v>0.15310000000000001</v>
      </c>
      <c r="K235" s="20">
        <v>24.343</v>
      </c>
      <c r="L235" s="20">
        <v>18541.313999999998</v>
      </c>
      <c r="M235" s="20">
        <v>283643.08799999999</v>
      </c>
      <c r="N235" t="s">
        <v>156</v>
      </c>
      <c r="O235" t="s">
        <v>93</v>
      </c>
      <c r="P235" t="s">
        <v>146</v>
      </c>
      <c r="R235" t="s">
        <v>155</v>
      </c>
      <c r="U235" s="28">
        <v>41.865299999999998</v>
      </c>
      <c r="V235" s="28">
        <v>-71.106099999999998</v>
      </c>
    </row>
    <row r="236" spans="1:22" x14ac:dyDescent="0.25">
      <c r="A236" t="s">
        <v>8</v>
      </c>
      <c r="B236" t="s">
        <v>157</v>
      </c>
      <c r="C236" s="19">
        <v>1682</v>
      </c>
      <c r="D236" s="19">
        <v>8</v>
      </c>
      <c r="E236" s="19">
        <v>2008</v>
      </c>
      <c r="F236" s="20">
        <v>129.63999999999999</v>
      </c>
      <c r="G236" s="20">
        <v>2168.5500000000002</v>
      </c>
      <c r="H236" s="20">
        <v>12.074999999999999</v>
      </c>
      <c r="I236" s="21">
        <f t="shared" si="3"/>
        <v>0.78908855534059386</v>
      </c>
      <c r="J236" s="21">
        <v>0.2641</v>
      </c>
      <c r="K236" s="20">
        <v>4.1269999999999998</v>
      </c>
      <c r="L236" s="20">
        <v>2477.4639999999999</v>
      </c>
      <c r="M236" s="20">
        <v>30604.93</v>
      </c>
      <c r="N236" t="s">
        <v>116</v>
      </c>
      <c r="O236" t="s">
        <v>99</v>
      </c>
      <c r="P236" t="s">
        <v>92</v>
      </c>
      <c r="R236" t="s">
        <v>115</v>
      </c>
      <c r="U236" s="28">
        <v>41.865299999999998</v>
      </c>
      <c r="V236" s="28">
        <v>-71.106099999999998</v>
      </c>
    </row>
    <row r="237" spans="1:22" x14ac:dyDescent="0.25">
      <c r="A237" t="s">
        <v>8</v>
      </c>
      <c r="B237" t="s">
        <v>157</v>
      </c>
      <c r="C237" s="19">
        <v>1682</v>
      </c>
      <c r="D237" s="19">
        <v>9</v>
      </c>
      <c r="E237" s="19">
        <v>2008</v>
      </c>
      <c r="F237" s="20">
        <v>559.49</v>
      </c>
      <c r="G237" s="20">
        <v>37799.440000000002</v>
      </c>
      <c r="H237" s="20">
        <v>32.969000000000001</v>
      </c>
      <c r="I237" s="21">
        <f t="shared" si="3"/>
        <v>0.16514992208138612</v>
      </c>
      <c r="J237" s="21">
        <v>0.1502</v>
      </c>
      <c r="K237" s="20">
        <v>33.622</v>
      </c>
      <c r="L237" s="20">
        <v>25080.550999999999</v>
      </c>
      <c r="M237" s="20">
        <v>399261.46600000001</v>
      </c>
      <c r="N237" t="s">
        <v>156</v>
      </c>
      <c r="O237" t="s">
        <v>93</v>
      </c>
      <c r="P237" t="s">
        <v>146</v>
      </c>
      <c r="R237" t="s">
        <v>155</v>
      </c>
      <c r="U237" s="28">
        <v>41.865299999999998</v>
      </c>
      <c r="V237" s="28">
        <v>-71.106099999999998</v>
      </c>
    </row>
    <row r="238" spans="1:22" x14ac:dyDescent="0.25">
      <c r="A238" t="s">
        <v>8</v>
      </c>
      <c r="B238" t="s">
        <v>157</v>
      </c>
      <c r="C238" s="19">
        <v>1682</v>
      </c>
      <c r="D238" s="19">
        <v>8</v>
      </c>
      <c r="E238" s="19">
        <v>2009</v>
      </c>
      <c r="F238" s="20">
        <v>79.58</v>
      </c>
      <c r="G238" s="20">
        <v>1322.18</v>
      </c>
      <c r="H238" s="20">
        <v>6.7009999999999996</v>
      </c>
      <c r="I238" s="21">
        <f t="shared" si="3"/>
        <v>0.81375734450613302</v>
      </c>
      <c r="J238" s="21">
        <v>0.24510000000000001</v>
      </c>
      <c r="K238" s="20">
        <v>2.1429999999999998</v>
      </c>
      <c r="L238" s="20">
        <v>1332.8130000000001</v>
      </c>
      <c r="M238" s="20">
        <v>16469.282999999999</v>
      </c>
      <c r="N238" t="s">
        <v>116</v>
      </c>
      <c r="O238" t="s">
        <v>99</v>
      </c>
      <c r="P238" t="s">
        <v>92</v>
      </c>
      <c r="R238" t="s">
        <v>115</v>
      </c>
      <c r="U238" s="28">
        <v>41.865299999999998</v>
      </c>
      <c r="V238" s="28">
        <v>-71.106099999999998</v>
      </c>
    </row>
    <row r="239" spans="1:22" x14ac:dyDescent="0.25">
      <c r="A239" t="s">
        <v>8</v>
      </c>
      <c r="B239" t="s">
        <v>157</v>
      </c>
      <c r="C239" s="19">
        <v>1682</v>
      </c>
      <c r="D239" s="19">
        <v>9</v>
      </c>
      <c r="E239" s="19">
        <v>2009</v>
      </c>
      <c r="F239" s="20">
        <v>421.26</v>
      </c>
      <c r="G239" s="20">
        <v>29946.79</v>
      </c>
      <c r="H239" s="20">
        <v>36.985999999999997</v>
      </c>
      <c r="I239" s="21">
        <f t="shared" si="3"/>
        <v>0.235595967744373</v>
      </c>
      <c r="J239" s="21">
        <v>0.15609999999999999</v>
      </c>
      <c r="K239" s="20">
        <v>27.542999999999999</v>
      </c>
      <c r="L239" s="20">
        <v>20192.36</v>
      </c>
      <c r="M239" s="20">
        <v>313978.20899999997</v>
      </c>
      <c r="N239" t="s">
        <v>156</v>
      </c>
      <c r="O239" t="s">
        <v>93</v>
      </c>
      <c r="P239" t="s">
        <v>146</v>
      </c>
      <c r="R239" t="s">
        <v>155</v>
      </c>
      <c r="U239" s="28">
        <v>41.865299999999998</v>
      </c>
      <c r="V239" s="28">
        <v>-71.106099999999998</v>
      </c>
    </row>
    <row r="240" spans="1:22" x14ac:dyDescent="0.25">
      <c r="A240" t="s">
        <v>8</v>
      </c>
      <c r="B240" t="s">
        <v>157</v>
      </c>
      <c r="C240" s="19">
        <v>1682</v>
      </c>
      <c r="D240" s="19">
        <v>8</v>
      </c>
      <c r="E240" s="19">
        <v>2010</v>
      </c>
      <c r="F240" s="20">
        <v>347.76</v>
      </c>
      <c r="G240" s="20">
        <v>5045.38</v>
      </c>
      <c r="H240" s="20">
        <v>30.954000000000001</v>
      </c>
      <c r="I240" s="21">
        <f t="shared" si="3"/>
        <v>0.82272231782198502</v>
      </c>
      <c r="J240" s="21">
        <v>0.25209999999999999</v>
      </c>
      <c r="K240" s="20">
        <v>9.7910000000000004</v>
      </c>
      <c r="L240" s="20">
        <v>6091.3469999999998</v>
      </c>
      <c r="M240" s="20">
        <v>75247.745999999999</v>
      </c>
      <c r="N240" t="s">
        <v>116</v>
      </c>
      <c r="O240" t="s">
        <v>99</v>
      </c>
      <c r="P240" t="s">
        <v>92</v>
      </c>
      <c r="R240" t="s">
        <v>115</v>
      </c>
      <c r="U240" s="28">
        <v>41.865299999999998</v>
      </c>
      <c r="V240" s="28">
        <v>-71.106099999999998</v>
      </c>
    </row>
    <row r="241" spans="1:22" x14ac:dyDescent="0.25">
      <c r="A241" t="s">
        <v>8</v>
      </c>
      <c r="B241" t="s">
        <v>157</v>
      </c>
      <c r="C241" s="19">
        <v>1682</v>
      </c>
      <c r="D241" s="19">
        <v>9</v>
      </c>
      <c r="E241" s="19">
        <v>2010</v>
      </c>
      <c r="F241" s="20">
        <v>1286.6500000000001</v>
      </c>
      <c r="G241" s="20">
        <v>87084.33</v>
      </c>
      <c r="H241" s="20">
        <v>44.415999999999997</v>
      </c>
      <c r="I241" s="21">
        <f t="shared" si="3"/>
        <v>9.3753778021740605E-2</v>
      </c>
      <c r="J241" s="21">
        <v>0.1512</v>
      </c>
      <c r="K241" s="20">
        <v>79.394999999999996</v>
      </c>
      <c r="L241" s="20">
        <v>58183.79</v>
      </c>
      <c r="M241" s="20">
        <v>947503.15</v>
      </c>
      <c r="N241" t="s">
        <v>156</v>
      </c>
      <c r="O241" t="s">
        <v>93</v>
      </c>
      <c r="P241" t="s">
        <v>146</v>
      </c>
      <c r="R241" t="s">
        <v>155</v>
      </c>
      <c r="U241" s="28">
        <v>41.865299999999998</v>
      </c>
      <c r="V241" s="28">
        <v>-71.106099999999998</v>
      </c>
    </row>
    <row r="242" spans="1:22" x14ac:dyDescent="0.25">
      <c r="A242" t="s">
        <v>8</v>
      </c>
      <c r="B242" t="s">
        <v>157</v>
      </c>
      <c r="C242" s="19">
        <v>1682</v>
      </c>
      <c r="D242" s="19">
        <v>8</v>
      </c>
      <c r="E242" s="19">
        <v>2011</v>
      </c>
      <c r="F242" s="20">
        <v>255.94</v>
      </c>
      <c r="G242" s="20">
        <v>3308.31</v>
      </c>
      <c r="H242" s="20">
        <v>21.814</v>
      </c>
      <c r="I242" s="21">
        <f t="shared" si="3"/>
        <v>0.86060064591206997</v>
      </c>
      <c r="J242" s="21">
        <v>0.25480000000000003</v>
      </c>
      <c r="K242" s="20">
        <v>6.6749999999999998</v>
      </c>
      <c r="L242" s="20">
        <v>4103.6229999999996</v>
      </c>
      <c r="M242" s="20">
        <v>50694.826000000001</v>
      </c>
      <c r="N242" t="s">
        <v>116</v>
      </c>
      <c r="O242" t="s">
        <v>99</v>
      </c>
      <c r="P242" t="s">
        <v>92</v>
      </c>
      <c r="R242" t="s">
        <v>115</v>
      </c>
      <c r="U242" s="28">
        <v>41.865299999999998</v>
      </c>
      <c r="V242" s="28">
        <v>-71.106099999999998</v>
      </c>
    </row>
    <row r="243" spans="1:22" x14ac:dyDescent="0.25">
      <c r="A243" t="s">
        <v>8</v>
      </c>
      <c r="B243" t="s">
        <v>157</v>
      </c>
      <c r="C243" s="19">
        <v>1682</v>
      </c>
      <c r="D243" s="19">
        <v>9</v>
      </c>
      <c r="E243" s="19">
        <v>2011</v>
      </c>
      <c r="F243" s="20">
        <v>893.07</v>
      </c>
      <c r="G243" s="20">
        <v>56955.17</v>
      </c>
      <c r="H243" s="20">
        <v>4.5750000000000002</v>
      </c>
      <c r="I243" s="21">
        <f t="shared" si="3"/>
        <v>1.5123178287148827E-2</v>
      </c>
      <c r="J243" s="21">
        <v>0.1333</v>
      </c>
      <c r="K243" s="20">
        <v>46.247999999999998</v>
      </c>
      <c r="L243" s="20">
        <v>36157.286</v>
      </c>
      <c r="M243" s="20">
        <v>605031.55000000005</v>
      </c>
      <c r="N243" t="s">
        <v>156</v>
      </c>
      <c r="O243" t="s">
        <v>93</v>
      </c>
      <c r="P243" t="s">
        <v>146</v>
      </c>
      <c r="R243" t="s">
        <v>155</v>
      </c>
      <c r="U243" s="28">
        <v>41.865299999999998</v>
      </c>
      <c r="V243" s="28">
        <v>-71.106099999999998</v>
      </c>
    </row>
    <row r="244" spans="1:22" x14ac:dyDescent="0.25">
      <c r="A244" t="s">
        <v>8</v>
      </c>
      <c r="B244" t="s">
        <v>157</v>
      </c>
      <c r="C244" s="19">
        <v>1682</v>
      </c>
      <c r="D244" s="19">
        <v>8</v>
      </c>
      <c r="E244" s="19">
        <v>2012</v>
      </c>
      <c r="F244" s="20">
        <v>127.98</v>
      </c>
      <c r="G244" s="20">
        <v>1319.77</v>
      </c>
      <c r="H244" s="20">
        <v>9.0510000000000002</v>
      </c>
      <c r="I244" s="21">
        <f t="shared" si="3"/>
        <v>0.84830226140831111</v>
      </c>
      <c r="J244" s="21">
        <v>0.24890000000000001</v>
      </c>
      <c r="K244" s="20">
        <v>2.7709999999999999</v>
      </c>
      <c r="L244" s="20">
        <v>1727.296</v>
      </c>
      <c r="M244" s="20">
        <v>21339.092000000001</v>
      </c>
      <c r="N244" t="s">
        <v>116</v>
      </c>
      <c r="O244" t="s">
        <v>99</v>
      </c>
      <c r="P244" t="s">
        <v>92</v>
      </c>
      <c r="R244" t="s">
        <v>115</v>
      </c>
      <c r="U244" s="28">
        <v>41.865299999999998</v>
      </c>
      <c r="V244" s="28">
        <v>-71.106099999999998</v>
      </c>
    </row>
    <row r="245" spans="1:22" x14ac:dyDescent="0.25">
      <c r="A245" t="s">
        <v>8</v>
      </c>
      <c r="B245" t="s">
        <v>157</v>
      </c>
      <c r="C245" s="19">
        <v>1682</v>
      </c>
      <c r="D245" s="19">
        <v>9</v>
      </c>
      <c r="E245" s="19">
        <v>2012</v>
      </c>
      <c r="F245" s="20">
        <v>1205.29</v>
      </c>
      <c r="G245" s="20">
        <v>86943.07</v>
      </c>
      <c r="H245" s="20">
        <v>2.84</v>
      </c>
      <c r="I245" s="21">
        <f t="shared" si="3"/>
        <v>6.2423165792479685E-3</v>
      </c>
      <c r="J245" s="21">
        <v>0.13589999999999999</v>
      </c>
      <c r="K245" s="20">
        <v>68.417000000000002</v>
      </c>
      <c r="L245" s="20">
        <v>54190.985000000001</v>
      </c>
      <c r="M245" s="20">
        <v>909918.60600000003</v>
      </c>
      <c r="N245" t="s">
        <v>156</v>
      </c>
      <c r="O245" t="s">
        <v>93</v>
      </c>
      <c r="P245" t="s">
        <v>146</v>
      </c>
      <c r="R245" t="s">
        <v>155</v>
      </c>
      <c r="U245" s="28">
        <v>41.865299999999998</v>
      </c>
      <c r="V245" s="28">
        <v>-71.106099999999998</v>
      </c>
    </row>
    <row r="246" spans="1:22" x14ac:dyDescent="0.25">
      <c r="A246" t="s">
        <v>8</v>
      </c>
      <c r="B246" t="s">
        <v>157</v>
      </c>
      <c r="C246" s="19">
        <v>1682</v>
      </c>
      <c r="D246" s="19">
        <v>8</v>
      </c>
      <c r="E246" s="19">
        <v>2013</v>
      </c>
      <c r="F246" s="20">
        <v>460.39</v>
      </c>
      <c r="G246" s="20">
        <v>9249.9500000000007</v>
      </c>
      <c r="H246" s="20">
        <v>59.365000000000002</v>
      </c>
      <c r="I246" s="21">
        <f t="shared" si="3"/>
        <v>0.87848916614870853</v>
      </c>
      <c r="J246" s="21">
        <v>0.26500000000000001</v>
      </c>
      <c r="K246" s="20">
        <v>18.094999999999999</v>
      </c>
      <c r="L246" s="20">
        <v>10938.504999999999</v>
      </c>
      <c r="M246" s="20">
        <v>135152.492</v>
      </c>
      <c r="N246" t="s">
        <v>116</v>
      </c>
      <c r="O246" t="s">
        <v>99</v>
      </c>
      <c r="P246" t="s">
        <v>92</v>
      </c>
      <c r="R246" t="s">
        <v>115</v>
      </c>
      <c r="U246" s="28">
        <v>41.865299999999998</v>
      </c>
      <c r="V246" s="28">
        <v>-71.106099999999998</v>
      </c>
    </row>
    <row r="247" spans="1:22" x14ac:dyDescent="0.25">
      <c r="A247" t="s">
        <v>8</v>
      </c>
      <c r="B247" t="s">
        <v>157</v>
      </c>
      <c r="C247" s="19">
        <v>1682</v>
      </c>
      <c r="D247" s="19">
        <v>9</v>
      </c>
      <c r="E247" s="19">
        <v>2013</v>
      </c>
      <c r="F247" s="20">
        <v>1286.8399999999999</v>
      </c>
      <c r="G247" s="20">
        <v>73229.38</v>
      </c>
      <c r="H247" s="20">
        <v>20.972999999999999</v>
      </c>
      <c r="I247" s="21">
        <f t="shared" si="3"/>
        <v>5.2175291984855182E-2</v>
      </c>
      <c r="J247" s="21">
        <v>0.1211</v>
      </c>
      <c r="K247" s="20">
        <v>59.069000000000003</v>
      </c>
      <c r="L247" s="20">
        <v>48825.07</v>
      </c>
      <c r="M247" s="20">
        <v>803943.75199999998</v>
      </c>
      <c r="N247" t="s">
        <v>156</v>
      </c>
      <c r="O247" t="s">
        <v>93</v>
      </c>
      <c r="P247" t="s">
        <v>146</v>
      </c>
      <c r="R247" t="s">
        <v>155</v>
      </c>
      <c r="U247" s="28">
        <v>41.865299999999998</v>
      </c>
      <c r="V247" s="28">
        <v>-71.106099999999998</v>
      </c>
    </row>
    <row r="248" spans="1:22" x14ac:dyDescent="0.25">
      <c r="A248" t="s">
        <v>8</v>
      </c>
      <c r="B248" t="s">
        <v>157</v>
      </c>
      <c r="C248" s="19">
        <v>1682</v>
      </c>
      <c r="D248" s="19">
        <v>8</v>
      </c>
      <c r="E248" s="19">
        <v>2014</v>
      </c>
      <c r="F248" s="20">
        <v>250.93</v>
      </c>
      <c r="G248" s="20">
        <v>5147.3599999999997</v>
      </c>
      <c r="H248" s="20">
        <v>25.866</v>
      </c>
      <c r="I248" s="21">
        <f t="shared" si="3"/>
        <v>0.66817943461960716</v>
      </c>
      <c r="J248" s="21">
        <v>0.25900000000000001</v>
      </c>
      <c r="K248" s="20">
        <v>10.31</v>
      </c>
      <c r="L248" s="20">
        <v>6267.0469999999996</v>
      </c>
      <c r="M248" s="20">
        <v>77422.316999999995</v>
      </c>
      <c r="N248" t="s">
        <v>116</v>
      </c>
      <c r="O248" t="s">
        <v>99</v>
      </c>
      <c r="P248" t="s">
        <v>92</v>
      </c>
      <c r="R248" t="s">
        <v>115</v>
      </c>
      <c r="U248" s="28">
        <v>41.865299999999998</v>
      </c>
      <c r="V248" s="28">
        <v>-71.106099999999998</v>
      </c>
    </row>
    <row r="249" spans="1:22" x14ac:dyDescent="0.25">
      <c r="A249" t="s">
        <v>8</v>
      </c>
      <c r="B249" t="s">
        <v>157</v>
      </c>
      <c r="C249" s="19">
        <v>1682</v>
      </c>
      <c r="D249" s="19">
        <v>9</v>
      </c>
      <c r="E249" s="19">
        <v>2014</v>
      </c>
      <c r="F249" s="20">
        <v>2211.19</v>
      </c>
      <c r="G249" s="20">
        <v>145130.13</v>
      </c>
      <c r="H249" s="20">
        <v>3.7650000000000001</v>
      </c>
      <c r="I249" s="21">
        <f t="shared" si="3"/>
        <v>4.8623622514648327E-3</v>
      </c>
      <c r="J249" s="21">
        <v>0.1232</v>
      </c>
      <c r="K249" s="20">
        <v>108.749</v>
      </c>
      <c r="L249" s="20">
        <v>93314.205000000002</v>
      </c>
      <c r="M249" s="20">
        <v>1548629.9890000001</v>
      </c>
      <c r="N249" t="s">
        <v>156</v>
      </c>
      <c r="O249" t="s">
        <v>93</v>
      </c>
      <c r="P249" t="s">
        <v>92</v>
      </c>
      <c r="R249" t="s">
        <v>155</v>
      </c>
      <c r="U249" s="28">
        <v>41.865299999999998</v>
      </c>
      <c r="V249" s="28">
        <v>-71.106099999999998</v>
      </c>
    </row>
    <row r="250" spans="1:22" x14ac:dyDescent="0.25">
      <c r="A250" t="s">
        <v>8</v>
      </c>
      <c r="B250" t="s">
        <v>157</v>
      </c>
      <c r="C250" s="19">
        <v>1682</v>
      </c>
      <c r="D250" s="19">
        <v>8</v>
      </c>
      <c r="E250" s="19">
        <v>2015</v>
      </c>
      <c r="F250" s="20">
        <v>92.65</v>
      </c>
      <c r="G250" s="20">
        <v>1085.4100000000001</v>
      </c>
      <c r="H250" s="20">
        <v>4.649</v>
      </c>
      <c r="I250" s="21">
        <f t="shared" si="3"/>
        <v>0.55293482737140387</v>
      </c>
      <c r="J250" s="21">
        <v>0.25609999999999999</v>
      </c>
      <c r="K250" s="20">
        <v>2.198</v>
      </c>
      <c r="L250" s="20">
        <v>1361.0340000000001</v>
      </c>
      <c r="M250" s="20">
        <v>16815.724999999999</v>
      </c>
      <c r="N250" t="s">
        <v>116</v>
      </c>
      <c r="O250" t="s">
        <v>99</v>
      </c>
      <c r="P250" t="s">
        <v>92</v>
      </c>
      <c r="R250" t="s">
        <v>115</v>
      </c>
      <c r="U250" s="28">
        <v>41.865299999999998</v>
      </c>
      <c r="V250" s="28">
        <v>-71.106099999999998</v>
      </c>
    </row>
    <row r="251" spans="1:22" x14ac:dyDescent="0.25">
      <c r="A251" t="s">
        <v>8</v>
      </c>
      <c r="B251" t="s">
        <v>157</v>
      </c>
      <c r="C251" s="19">
        <v>1682</v>
      </c>
      <c r="D251" s="19">
        <v>9</v>
      </c>
      <c r="E251" s="19">
        <v>2015</v>
      </c>
      <c r="F251" s="20">
        <v>2594.9499999999998</v>
      </c>
      <c r="G251" s="20">
        <v>178987.69</v>
      </c>
      <c r="H251" s="20">
        <v>0.90400000000000003</v>
      </c>
      <c r="I251" s="21">
        <f t="shared" si="3"/>
        <v>9.6581112072723519E-4</v>
      </c>
      <c r="J251" s="21">
        <v>0.1353</v>
      </c>
      <c r="K251" s="20">
        <v>141.27799999999999</v>
      </c>
      <c r="L251" s="20">
        <v>111375.124</v>
      </c>
      <c r="M251" s="20">
        <v>1872001.638</v>
      </c>
      <c r="N251" t="s">
        <v>156</v>
      </c>
      <c r="O251" t="s">
        <v>93</v>
      </c>
      <c r="P251" t="s">
        <v>92</v>
      </c>
      <c r="R251" t="s">
        <v>155</v>
      </c>
      <c r="U251" s="28">
        <v>41.865299999999998</v>
      </c>
      <c r="V251" s="28">
        <v>-71.106099999999998</v>
      </c>
    </row>
    <row r="252" spans="1:22" x14ac:dyDescent="0.25">
      <c r="A252" t="s">
        <v>8</v>
      </c>
      <c r="B252" t="s">
        <v>157</v>
      </c>
      <c r="C252" s="19">
        <v>1682</v>
      </c>
      <c r="D252" s="19">
        <v>8</v>
      </c>
      <c r="E252" s="19">
        <v>2016</v>
      </c>
      <c r="F252" s="20">
        <v>84.91</v>
      </c>
      <c r="G252" s="20">
        <v>1032.67</v>
      </c>
      <c r="H252" s="20">
        <v>4.2069999999999999</v>
      </c>
      <c r="I252" s="21">
        <f t="shared" si="3"/>
        <v>0.51823485782909728</v>
      </c>
      <c r="J252" s="21">
        <v>0.23810000000000001</v>
      </c>
      <c r="K252" s="20">
        <v>2.0739999999999998</v>
      </c>
      <c r="L252" s="20">
        <v>1313.692</v>
      </c>
      <c r="M252" s="20">
        <v>16235.882</v>
      </c>
      <c r="N252" t="s">
        <v>116</v>
      </c>
      <c r="O252" t="s">
        <v>99</v>
      </c>
      <c r="P252" t="s">
        <v>92</v>
      </c>
      <c r="R252" t="s">
        <v>115</v>
      </c>
      <c r="U252" s="28">
        <v>41.865299999999998</v>
      </c>
      <c r="V252" s="28">
        <v>-71.106099999999998</v>
      </c>
    </row>
    <row r="253" spans="1:22" x14ac:dyDescent="0.25">
      <c r="A253" t="s">
        <v>8</v>
      </c>
      <c r="B253" t="s">
        <v>157</v>
      </c>
      <c r="C253" s="19">
        <v>1682</v>
      </c>
      <c r="D253" s="19">
        <v>9</v>
      </c>
      <c r="E253" s="19">
        <v>2016</v>
      </c>
      <c r="F253" s="20">
        <v>1336.28</v>
      </c>
      <c r="G253" s="20">
        <v>84007.09</v>
      </c>
      <c r="H253" s="20">
        <v>0.48399999999999999</v>
      </c>
      <c r="I253" s="21">
        <f t="shared" si="3"/>
        <v>1.0800125742472244E-3</v>
      </c>
      <c r="J253" s="21">
        <v>0.13650000000000001</v>
      </c>
      <c r="K253" s="20">
        <v>68.632000000000005</v>
      </c>
      <c r="L253" s="20">
        <v>53342.845000000001</v>
      </c>
      <c r="M253" s="20">
        <v>896285.86100000003</v>
      </c>
      <c r="N253" t="s">
        <v>156</v>
      </c>
      <c r="O253" t="s">
        <v>93</v>
      </c>
      <c r="P253" t="s">
        <v>92</v>
      </c>
      <c r="R253" t="s">
        <v>155</v>
      </c>
      <c r="U253" s="28">
        <v>41.865299999999998</v>
      </c>
      <c r="V253" s="28">
        <v>-71.106099999999998</v>
      </c>
    </row>
    <row r="254" spans="1:22" x14ac:dyDescent="0.25">
      <c r="A254" t="s">
        <v>8</v>
      </c>
      <c r="B254" t="s">
        <v>157</v>
      </c>
      <c r="C254" s="19">
        <v>1682</v>
      </c>
      <c r="D254" s="19">
        <v>8</v>
      </c>
      <c r="E254" s="19">
        <v>2017</v>
      </c>
      <c r="F254" s="20">
        <v>104.61</v>
      </c>
      <c r="G254" s="20">
        <v>1925.17</v>
      </c>
      <c r="H254" s="20">
        <v>7.5030000000000001</v>
      </c>
      <c r="I254" s="21">
        <f t="shared" si="3"/>
        <v>0.52259518974217312</v>
      </c>
      <c r="J254" s="21">
        <v>0.2334</v>
      </c>
      <c r="K254" s="20">
        <v>3.59</v>
      </c>
      <c r="L254" s="20">
        <v>2324.8519999999999</v>
      </c>
      <c r="M254" s="20">
        <v>28714.385999999999</v>
      </c>
      <c r="N254" t="s">
        <v>116</v>
      </c>
      <c r="O254" t="s">
        <v>99</v>
      </c>
      <c r="P254" t="s">
        <v>92</v>
      </c>
      <c r="R254" t="s">
        <v>115</v>
      </c>
      <c r="U254" s="28">
        <v>41.865299999999998</v>
      </c>
      <c r="V254" s="28">
        <v>-71.106099999999998</v>
      </c>
    </row>
    <row r="255" spans="1:22" x14ac:dyDescent="0.25">
      <c r="A255" t="s">
        <v>8</v>
      </c>
      <c r="B255" t="s">
        <v>157</v>
      </c>
      <c r="C255" s="19">
        <v>1682</v>
      </c>
      <c r="D255" s="19">
        <v>9</v>
      </c>
      <c r="E255" s="19">
        <v>2017</v>
      </c>
      <c r="F255" s="20">
        <v>989.88</v>
      </c>
      <c r="G255" s="20">
        <v>59147.39</v>
      </c>
      <c r="H255" s="20">
        <v>1.0549999999999999</v>
      </c>
      <c r="I255" s="21">
        <f t="shared" si="3"/>
        <v>3.3512478336366626E-3</v>
      </c>
      <c r="J255" s="21">
        <v>0.1472</v>
      </c>
      <c r="K255" s="20">
        <v>51.686</v>
      </c>
      <c r="L255" s="20">
        <v>38164.258999999998</v>
      </c>
      <c r="M255" s="20">
        <v>629616.22199999995</v>
      </c>
      <c r="N255" t="s">
        <v>156</v>
      </c>
      <c r="O255" t="s">
        <v>93</v>
      </c>
      <c r="P255" t="s">
        <v>92</v>
      </c>
      <c r="R255" t="s">
        <v>155</v>
      </c>
      <c r="U255" s="28">
        <v>41.865299999999998</v>
      </c>
      <c r="V255" s="28">
        <v>-71.106099999999998</v>
      </c>
    </row>
    <row r="256" spans="1:22" x14ac:dyDescent="0.25">
      <c r="A256" t="s">
        <v>8</v>
      </c>
      <c r="B256" t="s">
        <v>154</v>
      </c>
      <c r="C256" s="19">
        <v>52026</v>
      </c>
      <c r="D256" s="19">
        <v>1</v>
      </c>
      <c r="E256" s="19">
        <v>2005</v>
      </c>
      <c r="F256" s="20">
        <v>3907</v>
      </c>
      <c r="G256" s="20">
        <v>241320.75</v>
      </c>
      <c r="H256" s="20">
        <v>1.028</v>
      </c>
      <c r="I256" s="21">
        <f t="shared" si="3"/>
        <v>9.9385438106999388E-4</v>
      </c>
      <c r="J256" s="21">
        <v>3.61E-2</v>
      </c>
      <c r="K256" s="20">
        <v>33.277999999999999</v>
      </c>
      <c r="L256" s="20">
        <v>76347.649999999994</v>
      </c>
      <c r="M256" s="20">
        <v>2068713.5249999999</v>
      </c>
      <c r="N256" t="s">
        <v>103</v>
      </c>
      <c r="O256" t="s">
        <v>93</v>
      </c>
      <c r="P256" t="s">
        <v>92</v>
      </c>
      <c r="R256" t="s">
        <v>91</v>
      </c>
      <c r="U256" s="28">
        <v>41.672800000000002</v>
      </c>
      <c r="V256" s="28">
        <v>-70.998900000000006</v>
      </c>
    </row>
    <row r="257" spans="1:22" x14ac:dyDescent="0.25">
      <c r="A257" t="s">
        <v>8</v>
      </c>
      <c r="B257" t="s">
        <v>154</v>
      </c>
      <c r="C257" s="19">
        <v>52026</v>
      </c>
      <c r="D257" s="19">
        <v>1</v>
      </c>
      <c r="E257" s="19">
        <v>2006</v>
      </c>
      <c r="F257" s="20">
        <v>1715.75</v>
      </c>
      <c r="G257" s="20">
        <v>86012.75</v>
      </c>
      <c r="H257" s="20">
        <v>0.27100000000000002</v>
      </c>
      <c r="I257" s="21">
        <f t="shared" si="3"/>
        <v>7.3526110111997087E-4</v>
      </c>
      <c r="J257" s="21">
        <v>3.7199999999999997E-2</v>
      </c>
      <c r="K257" s="20">
        <v>11.929</v>
      </c>
      <c r="L257" s="20">
        <v>43876.9</v>
      </c>
      <c r="M257" s="20">
        <v>737153.1</v>
      </c>
      <c r="N257" t="s">
        <v>103</v>
      </c>
      <c r="O257" t="s">
        <v>93</v>
      </c>
      <c r="P257" t="s">
        <v>92</v>
      </c>
      <c r="R257" t="s">
        <v>91</v>
      </c>
      <c r="U257" s="28">
        <v>41.672800000000002</v>
      </c>
      <c r="V257" s="28">
        <v>-70.998900000000006</v>
      </c>
    </row>
    <row r="258" spans="1:22" x14ac:dyDescent="0.25">
      <c r="A258" t="s">
        <v>8</v>
      </c>
      <c r="B258" t="s">
        <v>154</v>
      </c>
      <c r="C258" s="19">
        <v>52026</v>
      </c>
      <c r="D258" s="19">
        <v>1</v>
      </c>
      <c r="E258" s="19">
        <v>2007</v>
      </c>
      <c r="F258" s="20">
        <v>2213.9</v>
      </c>
      <c r="G258" s="20">
        <v>118529.82</v>
      </c>
      <c r="H258" s="20">
        <v>0.66900000000000004</v>
      </c>
      <c r="I258" s="21">
        <f t="shared" ref="I258:I321" si="4">+H258*2000/M258</f>
        <v>1.303036233359088E-3</v>
      </c>
      <c r="J258" s="21">
        <v>3.7400000000000003E-2</v>
      </c>
      <c r="K258" s="20">
        <v>17.318000000000001</v>
      </c>
      <c r="L258" s="20">
        <v>62020.267</v>
      </c>
      <c r="M258" s="20">
        <v>1026832.536</v>
      </c>
      <c r="N258" t="s">
        <v>103</v>
      </c>
      <c r="O258" t="s">
        <v>93</v>
      </c>
      <c r="P258" t="s">
        <v>92</v>
      </c>
      <c r="R258" t="s">
        <v>91</v>
      </c>
      <c r="U258" s="28">
        <v>41.672800000000002</v>
      </c>
      <c r="V258" s="28">
        <v>-70.998900000000006</v>
      </c>
    </row>
    <row r="259" spans="1:22" x14ac:dyDescent="0.25">
      <c r="A259" t="s">
        <v>8</v>
      </c>
      <c r="B259" t="s">
        <v>154</v>
      </c>
      <c r="C259" s="19">
        <v>52026</v>
      </c>
      <c r="D259" s="19">
        <v>1</v>
      </c>
      <c r="E259" s="19">
        <v>2008</v>
      </c>
      <c r="F259" s="20">
        <v>2715.58</v>
      </c>
      <c r="G259" s="20">
        <v>150441.10999999999</v>
      </c>
      <c r="H259" s="20">
        <v>0.497</v>
      </c>
      <c r="I259" s="21">
        <f t="shared" si="4"/>
        <v>8.0171573425998944E-4</v>
      </c>
      <c r="J259" s="21">
        <v>3.5700000000000003E-2</v>
      </c>
      <c r="K259" s="20">
        <v>19.649000000000001</v>
      </c>
      <c r="L259" s="20">
        <v>73938.97</v>
      </c>
      <c r="M259" s="20">
        <v>1239840.953</v>
      </c>
      <c r="N259" t="s">
        <v>103</v>
      </c>
      <c r="O259" t="s">
        <v>93</v>
      </c>
      <c r="P259" t="s">
        <v>92</v>
      </c>
      <c r="R259" t="s">
        <v>91</v>
      </c>
      <c r="U259" s="28">
        <v>41.672800000000002</v>
      </c>
      <c r="V259" s="28">
        <v>-70.998900000000006</v>
      </c>
    </row>
    <row r="260" spans="1:22" x14ac:dyDescent="0.25">
      <c r="A260" t="s">
        <v>8</v>
      </c>
      <c r="B260" t="s">
        <v>154</v>
      </c>
      <c r="C260" s="19">
        <v>52026</v>
      </c>
      <c r="D260" s="19">
        <v>1</v>
      </c>
      <c r="E260" s="19">
        <v>2009</v>
      </c>
      <c r="F260" s="20">
        <v>698.66</v>
      </c>
      <c r="G260" s="20">
        <v>35029.15</v>
      </c>
      <c r="H260" s="20">
        <v>0.16900000000000001</v>
      </c>
      <c r="I260" s="21">
        <f t="shared" si="4"/>
        <v>1.1185230026853257E-3</v>
      </c>
      <c r="J260" s="21">
        <v>4.2200000000000001E-2</v>
      </c>
      <c r="K260" s="20">
        <v>5.0890000000000004</v>
      </c>
      <c r="L260" s="20">
        <v>18072.239000000001</v>
      </c>
      <c r="M260" s="20">
        <v>302184.21899999998</v>
      </c>
      <c r="N260" t="s">
        <v>103</v>
      </c>
      <c r="O260" t="s">
        <v>93</v>
      </c>
      <c r="P260" t="s">
        <v>92</v>
      </c>
      <c r="R260" t="s">
        <v>91</v>
      </c>
      <c r="U260" s="28">
        <v>41.672800000000002</v>
      </c>
      <c r="V260" s="28">
        <v>-70.998900000000006</v>
      </c>
    </row>
    <row r="261" spans="1:22" x14ac:dyDescent="0.25">
      <c r="A261" t="s">
        <v>8</v>
      </c>
      <c r="B261" t="s">
        <v>154</v>
      </c>
      <c r="C261" s="19">
        <v>52026</v>
      </c>
      <c r="D261" s="19">
        <v>1</v>
      </c>
      <c r="E261" s="19">
        <v>2010</v>
      </c>
      <c r="F261" s="20">
        <v>2355.06</v>
      </c>
      <c r="G261" s="20">
        <v>124690.19</v>
      </c>
      <c r="H261" s="20">
        <v>0.311</v>
      </c>
      <c r="I261" s="21">
        <f t="shared" si="4"/>
        <v>6.0021510570716803E-4</v>
      </c>
      <c r="J261" s="21">
        <v>3.5799999999999998E-2</v>
      </c>
      <c r="K261" s="20">
        <v>16.475999999999999</v>
      </c>
      <c r="L261" s="20">
        <v>61583.745999999999</v>
      </c>
      <c r="M261" s="20">
        <v>1036295.145</v>
      </c>
      <c r="N261" t="s">
        <v>103</v>
      </c>
      <c r="O261" t="s">
        <v>93</v>
      </c>
      <c r="P261" t="s">
        <v>92</v>
      </c>
      <c r="R261" t="s">
        <v>91</v>
      </c>
      <c r="U261" s="28">
        <v>41.672800000000002</v>
      </c>
      <c r="V261" s="28">
        <v>-70.998900000000006</v>
      </c>
    </row>
    <row r="262" spans="1:22" x14ac:dyDescent="0.25">
      <c r="A262" t="s">
        <v>8</v>
      </c>
      <c r="B262" t="s">
        <v>154</v>
      </c>
      <c r="C262" s="19">
        <v>52026</v>
      </c>
      <c r="D262" s="19">
        <v>1</v>
      </c>
      <c r="E262" s="19">
        <v>2011</v>
      </c>
      <c r="F262" s="20">
        <v>1954.77</v>
      </c>
      <c r="G262" s="20">
        <v>106877.33</v>
      </c>
      <c r="H262" s="20">
        <v>0.28199999999999997</v>
      </c>
      <c r="I262" s="21">
        <f t="shared" si="4"/>
        <v>6.4183544982574902E-4</v>
      </c>
      <c r="J262" s="21">
        <v>3.61E-2</v>
      </c>
      <c r="K262" s="20">
        <v>13.772</v>
      </c>
      <c r="L262" s="20">
        <v>52249.040999999997</v>
      </c>
      <c r="M262" s="20">
        <v>878729.89899999998</v>
      </c>
      <c r="N262" t="s">
        <v>103</v>
      </c>
      <c r="O262" t="s">
        <v>93</v>
      </c>
      <c r="P262" t="s">
        <v>92</v>
      </c>
      <c r="R262" t="s">
        <v>91</v>
      </c>
      <c r="U262" s="28">
        <v>41.672800000000002</v>
      </c>
      <c r="V262" s="28">
        <v>-70.998900000000006</v>
      </c>
    </row>
    <row r="263" spans="1:22" x14ac:dyDescent="0.25">
      <c r="A263" t="s">
        <v>8</v>
      </c>
      <c r="B263" t="s">
        <v>154</v>
      </c>
      <c r="C263" s="19">
        <v>52026</v>
      </c>
      <c r="D263" s="19">
        <v>1</v>
      </c>
      <c r="E263" s="19">
        <v>2012</v>
      </c>
      <c r="F263" s="20">
        <v>2628.3</v>
      </c>
      <c r="G263" s="20">
        <v>144146.48000000001</v>
      </c>
      <c r="H263" s="20">
        <v>0.35299999999999998</v>
      </c>
      <c r="I263" s="21">
        <f t="shared" si="4"/>
        <v>6.0112478024302077E-4</v>
      </c>
      <c r="J263" s="21">
        <v>3.4000000000000002E-2</v>
      </c>
      <c r="K263" s="20">
        <v>17.553999999999998</v>
      </c>
      <c r="L263" s="20">
        <v>69799.108999999997</v>
      </c>
      <c r="M263" s="20">
        <v>1174464.9750000001</v>
      </c>
      <c r="N263" t="s">
        <v>103</v>
      </c>
      <c r="O263" t="s">
        <v>93</v>
      </c>
      <c r="P263" t="s">
        <v>92</v>
      </c>
      <c r="R263" t="s">
        <v>91</v>
      </c>
      <c r="U263" s="28">
        <v>41.672800000000002</v>
      </c>
      <c r="V263" s="28">
        <v>-70.998900000000006</v>
      </c>
    </row>
    <row r="264" spans="1:22" x14ac:dyDescent="0.25">
      <c r="A264" t="s">
        <v>8</v>
      </c>
      <c r="B264" t="s">
        <v>154</v>
      </c>
      <c r="C264" s="19">
        <v>52026</v>
      </c>
      <c r="D264" s="19">
        <v>1</v>
      </c>
      <c r="E264" s="19">
        <v>2013</v>
      </c>
      <c r="F264" s="20">
        <v>2564.46</v>
      </c>
      <c r="G264" s="20">
        <v>136929.01</v>
      </c>
      <c r="H264" s="20">
        <v>0.38400000000000001</v>
      </c>
      <c r="I264" s="21">
        <f t="shared" si="4"/>
        <v>6.875522405415265E-4</v>
      </c>
      <c r="J264" s="21">
        <v>3.3700000000000001E-2</v>
      </c>
      <c r="K264" s="20">
        <v>17.268999999999998</v>
      </c>
      <c r="L264" s="20">
        <v>66444.966</v>
      </c>
      <c r="M264" s="20">
        <v>1117006.0319999999</v>
      </c>
      <c r="N264" t="s">
        <v>103</v>
      </c>
      <c r="O264" t="s">
        <v>93</v>
      </c>
      <c r="P264" t="s">
        <v>92</v>
      </c>
      <c r="R264" t="s">
        <v>91</v>
      </c>
      <c r="U264" s="28">
        <v>41.672800000000002</v>
      </c>
      <c r="V264" s="28">
        <v>-70.998900000000006</v>
      </c>
    </row>
    <row r="265" spans="1:22" x14ac:dyDescent="0.25">
      <c r="A265" t="s">
        <v>8</v>
      </c>
      <c r="B265" t="s">
        <v>154</v>
      </c>
      <c r="C265" s="19">
        <v>52026</v>
      </c>
      <c r="D265" s="19">
        <v>1</v>
      </c>
      <c r="E265" s="19">
        <v>2014</v>
      </c>
      <c r="F265" s="20">
        <v>2743.24</v>
      </c>
      <c r="G265" s="20">
        <v>144271.25</v>
      </c>
      <c r="H265" s="20">
        <v>1.9950000000000001</v>
      </c>
      <c r="I265" s="21">
        <f t="shared" si="4"/>
        <v>3.4503505810426702E-3</v>
      </c>
      <c r="J265" s="21">
        <v>4.2900000000000001E-2</v>
      </c>
      <c r="K265" s="20">
        <v>22.300999999999998</v>
      </c>
      <c r="L265" s="20">
        <v>70892.361999999994</v>
      </c>
      <c r="M265" s="20">
        <v>1156404.2279999999</v>
      </c>
      <c r="N265" t="s">
        <v>103</v>
      </c>
      <c r="O265" t="s">
        <v>93</v>
      </c>
      <c r="P265" t="s">
        <v>92</v>
      </c>
      <c r="R265" t="s">
        <v>91</v>
      </c>
      <c r="U265" s="28">
        <v>41.672800000000002</v>
      </c>
      <c r="V265" s="28">
        <v>-70.998900000000006</v>
      </c>
    </row>
    <row r="266" spans="1:22" x14ac:dyDescent="0.25">
      <c r="A266" t="s">
        <v>8</v>
      </c>
      <c r="B266" t="s">
        <v>154</v>
      </c>
      <c r="C266" s="19">
        <v>52026</v>
      </c>
      <c r="D266" s="19">
        <v>1</v>
      </c>
      <c r="E266" s="19">
        <v>2015</v>
      </c>
      <c r="F266" s="20">
        <v>2125.44</v>
      </c>
      <c r="G266" s="20">
        <v>110133.48</v>
      </c>
      <c r="H266" s="20">
        <v>0.81699999999999995</v>
      </c>
      <c r="I266" s="21">
        <f t="shared" si="4"/>
        <v>1.808336005120269E-3</v>
      </c>
      <c r="J266" s="21">
        <v>3.8300000000000001E-2</v>
      </c>
      <c r="K266" s="20">
        <v>15.07</v>
      </c>
      <c r="L266" s="20">
        <v>54476.1</v>
      </c>
      <c r="M266" s="20">
        <v>903593.13500000001</v>
      </c>
      <c r="N266" t="s">
        <v>103</v>
      </c>
      <c r="O266" t="s">
        <v>93</v>
      </c>
      <c r="P266" t="s">
        <v>92</v>
      </c>
      <c r="R266" t="s">
        <v>91</v>
      </c>
      <c r="U266" s="28">
        <v>41.672800000000002</v>
      </c>
      <c r="V266" s="28">
        <v>-70.998900000000006</v>
      </c>
    </row>
    <row r="267" spans="1:22" x14ac:dyDescent="0.25">
      <c r="A267" t="s">
        <v>8</v>
      </c>
      <c r="B267" t="s">
        <v>154</v>
      </c>
      <c r="C267" s="19">
        <v>52026</v>
      </c>
      <c r="D267" s="19">
        <v>1</v>
      </c>
      <c r="E267" s="19">
        <v>2016</v>
      </c>
      <c r="F267" s="20">
        <v>1741.83</v>
      </c>
      <c r="G267" s="20">
        <v>91453.38</v>
      </c>
      <c r="H267" s="20">
        <v>0.224</v>
      </c>
      <c r="I267" s="21">
        <f t="shared" si="4"/>
        <v>6.0147240579195107E-4</v>
      </c>
      <c r="J267" s="21">
        <v>3.9100000000000003E-2</v>
      </c>
      <c r="K267" s="20">
        <v>12.176</v>
      </c>
      <c r="L267" s="20">
        <v>44275.091</v>
      </c>
      <c r="M267" s="20">
        <v>744838.82499999995</v>
      </c>
      <c r="N267" t="s">
        <v>103</v>
      </c>
      <c r="O267" t="s">
        <v>93</v>
      </c>
      <c r="P267" t="s">
        <v>92</v>
      </c>
      <c r="R267" t="s">
        <v>91</v>
      </c>
      <c r="U267" s="28">
        <v>41.672800000000002</v>
      </c>
      <c r="V267" s="28">
        <v>-70.998900000000006</v>
      </c>
    </row>
    <row r="268" spans="1:22" x14ac:dyDescent="0.25">
      <c r="A268" t="s">
        <v>8</v>
      </c>
      <c r="B268" t="s">
        <v>154</v>
      </c>
      <c r="C268" s="19">
        <v>52026</v>
      </c>
      <c r="D268" s="19">
        <v>1</v>
      </c>
      <c r="E268" s="19">
        <v>2017</v>
      </c>
      <c r="F268" s="20">
        <v>1703.94</v>
      </c>
      <c r="G268" s="20">
        <v>84906.16</v>
      </c>
      <c r="H268" s="20">
        <v>0.21099999999999999</v>
      </c>
      <c r="I268" s="21">
        <f t="shared" si="4"/>
        <v>6.0256913030749056E-4</v>
      </c>
      <c r="J268" s="21">
        <v>3.6299999999999999E-2</v>
      </c>
      <c r="K268" s="20">
        <v>10.863</v>
      </c>
      <c r="L268" s="20">
        <v>41989.953000000001</v>
      </c>
      <c r="M268" s="20">
        <v>700334.58200000005</v>
      </c>
      <c r="N268" t="s">
        <v>103</v>
      </c>
      <c r="O268" t="s">
        <v>93</v>
      </c>
      <c r="P268" t="s">
        <v>92</v>
      </c>
      <c r="R268" t="s">
        <v>91</v>
      </c>
      <c r="U268" s="28">
        <v>41.672800000000002</v>
      </c>
      <c r="V268" s="28">
        <v>-70.998900000000006</v>
      </c>
    </row>
    <row r="269" spans="1:22" x14ac:dyDescent="0.25">
      <c r="A269" t="s">
        <v>8</v>
      </c>
      <c r="B269" t="s">
        <v>153</v>
      </c>
      <c r="C269" s="19">
        <v>55026</v>
      </c>
      <c r="D269" s="19">
        <v>1</v>
      </c>
      <c r="E269" s="19">
        <v>2000</v>
      </c>
      <c r="F269" s="20">
        <v>5073.5</v>
      </c>
      <c r="G269" s="20">
        <v>838947.25</v>
      </c>
      <c r="H269" s="20">
        <v>1.931</v>
      </c>
      <c r="I269" s="21">
        <f t="shared" si="4"/>
        <v>6.0013219457757331E-4</v>
      </c>
      <c r="J269" s="21">
        <v>2.4500000000000001E-2</v>
      </c>
      <c r="K269" s="20">
        <v>47.534999999999997</v>
      </c>
      <c r="L269" s="20">
        <v>382438.55</v>
      </c>
      <c r="M269" s="20">
        <v>6435248.8250000002</v>
      </c>
      <c r="N269" t="s">
        <v>103</v>
      </c>
      <c r="O269" t="s">
        <v>93</v>
      </c>
      <c r="R269" t="s">
        <v>127</v>
      </c>
      <c r="U269" s="28">
        <v>41.831200000000003</v>
      </c>
      <c r="V269" s="28">
        <v>-71.123900000000006</v>
      </c>
    </row>
    <row r="270" spans="1:22" x14ac:dyDescent="0.25">
      <c r="A270" t="s">
        <v>8</v>
      </c>
      <c r="B270" t="s">
        <v>153</v>
      </c>
      <c r="C270" s="19">
        <v>55026</v>
      </c>
      <c r="D270" s="19">
        <v>1</v>
      </c>
      <c r="E270" s="19">
        <v>2001</v>
      </c>
      <c r="F270" s="20">
        <v>4586</v>
      </c>
      <c r="G270" s="20">
        <v>725077</v>
      </c>
      <c r="H270" s="20">
        <v>1.6830000000000001</v>
      </c>
      <c r="I270" s="21">
        <f t="shared" si="4"/>
        <v>6.0011092692129129E-4</v>
      </c>
      <c r="J270" s="21">
        <v>2.64E-2</v>
      </c>
      <c r="K270" s="20">
        <v>42.939</v>
      </c>
      <c r="L270" s="20">
        <v>333331.5</v>
      </c>
      <c r="M270" s="20">
        <v>5608963.0250000004</v>
      </c>
      <c r="N270" t="s">
        <v>103</v>
      </c>
      <c r="O270" t="s">
        <v>93</v>
      </c>
      <c r="R270" t="s">
        <v>127</v>
      </c>
      <c r="U270" s="28">
        <v>41.831200000000003</v>
      </c>
      <c r="V270" s="28">
        <v>-71.123900000000006</v>
      </c>
    </row>
    <row r="271" spans="1:22" x14ac:dyDescent="0.25">
      <c r="A271" t="s">
        <v>8</v>
      </c>
      <c r="B271" t="s">
        <v>153</v>
      </c>
      <c r="C271" s="19">
        <v>55026</v>
      </c>
      <c r="D271" s="19">
        <v>1</v>
      </c>
      <c r="E271" s="19">
        <v>2002</v>
      </c>
      <c r="F271" s="20">
        <v>3955.25</v>
      </c>
      <c r="G271" s="20">
        <v>590704</v>
      </c>
      <c r="H271" s="20">
        <v>1.3959999999999999</v>
      </c>
      <c r="I271" s="21">
        <f t="shared" si="4"/>
        <v>6.0016159329403683E-4</v>
      </c>
      <c r="J271" s="21">
        <v>2.3E-2</v>
      </c>
      <c r="K271" s="20">
        <v>36.529000000000003</v>
      </c>
      <c r="L271" s="20">
        <v>276470.5</v>
      </c>
      <c r="M271" s="20">
        <v>4652080.4249999998</v>
      </c>
      <c r="N271" t="s">
        <v>103</v>
      </c>
      <c r="O271" t="s">
        <v>93</v>
      </c>
      <c r="R271" t="s">
        <v>127</v>
      </c>
      <c r="U271" s="28">
        <v>41.831200000000003</v>
      </c>
      <c r="V271" s="28">
        <v>-71.123900000000006</v>
      </c>
    </row>
    <row r="272" spans="1:22" x14ac:dyDescent="0.25">
      <c r="A272" t="s">
        <v>8</v>
      </c>
      <c r="B272" t="s">
        <v>153</v>
      </c>
      <c r="C272" s="19">
        <v>55026</v>
      </c>
      <c r="D272" s="19">
        <v>1</v>
      </c>
      <c r="E272" s="19">
        <v>2003</v>
      </c>
      <c r="F272" s="20">
        <v>3085.25</v>
      </c>
      <c r="G272" s="20">
        <v>452530</v>
      </c>
      <c r="H272" s="20">
        <v>1.0629999999999999</v>
      </c>
      <c r="I272" s="21">
        <f t="shared" si="4"/>
        <v>6.0008962956772005E-4</v>
      </c>
      <c r="J272" s="21">
        <v>1.52E-2</v>
      </c>
      <c r="K272" s="20">
        <v>22.123000000000001</v>
      </c>
      <c r="L272" s="20">
        <v>210546.47500000001</v>
      </c>
      <c r="M272" s="20">
        <v>3542804.1</v>
      </c>
      <c r="N272" t="s">
        <v>103</v>
      </c>
      <c r="O272" t="s">
        <v>93</v>
      </c>
      <c r="R272" t="s">
        <v>127</v>
      </c>
      <c r="U272" s="28">
        <v>41.831200000000003</v>
      </c>
      <c r="V272" s="28">
        <v>-71.123900000000006</v>
      </c>
    </row>
    <row r="273" spans="1:22" x14ac:dyDescent="0.25">
      <c r="A273" t="s">
        <v>8</v>
      </c>
      <c r="B273" t="s">
        <v>153</v>
      </c>
      <c r="C273" s="19">
        <v>55026</v>
      </c>
      <c r="D273" s="19">
        <v>1</v>
      </c>
      <c r="E273" s="19">
        <v>2004</v>
      </c>
      <c r="F273" s="20">
        <v>4373.25</v>
      </c>
      <c r="G273" s="20">
        <v>644631.75</v>
      </c>
      <c r="H273" s="20">
        <v>1.5149999999999999</v>
      </c>
      <c r="I273" s="21">
        <f t="shared" si="4"/>
        <v>6.0013168434047866E-4</v>
      </c>
      <c r="J273" s="21">
        <v>1.47E-2</v>
      </c>
      <c r="K273" s="20">
        <v>29.501000000000001</v>
      </c>
      <c r="L273" s="20">
        <v>300047.90000000002</v>
      </c>
      <c r="M273" s="20">
        <v>5048891.9000000004</v>
      </c>
      <c r="N273" t="s">
        <v>103</v>
      </c>
      <c r="O273" t="s">
        <v>93</v>
      </c>
      <c r="R273" t="s">
        <v>127</v>
      </c>
      <c r="U273" s="28">
        <v>41.831200000000003</v>
      </c>
      <c r="V273" s="28">
        <v>-71.123900000000006</v>
      </c>
    </row>
    <row r="274" spans="1:22" x14ac:dyDescent="0.25">
      <c r="A274" t="s">
        <v>8</v>
      </c>
      <c r="B274" t="s">
        <v>153</v>
      </c>
      <c r="C274" s="19">
        <v>55026</v>
      </c>
      <c r="D274" s="19">
        <v>1</v>
      </c>
      <c r="E274" s="19">
        <v>2005</v>
      </c>
      <c r="F274" s="20">
        <v>3756.5</v>
      </c>
      <c r="G274" s="20">
        <v>518181.75</v>
      </c>
      <c r="H274" s="20">
        <v>1.236</v>
      </c>
      <c r="I274" s="21">
        <f t="shared" si="4"/>
        <v>5.9982386361509749E-4</v>
      </c>
      <c r="J274" s="21">
        <v>2.07E-2</v>
      </c>
      <c r="K274" s="20">
        <v>26.715</v>
      </c>
      <c r="L274" s="20">
        <v>244918.875</v>
      </c>
      <c r="M274" s="20">
        <v>4121209.8250000002</v>
      </c>
      <c r="N274" t="s">
        <v>103</v>
      </c>
      <c r="O274" t="s">
        <v>93</v>
      </c>
      <c r="R274" t="s">
        <v>127</v>
      </c>
      <c r="U274" s="28">
        <v>41.831200000000003</v>
      </c>
      <c r="V274" s="28">
        <v>-71.123900000000006</v>
      </c>
    </row>
    <row r="275" spans="1:22" x14ac:dyDescent="0.25">
      <c r="A275" t="s">
        <v>8</v>
      </c>
      <c r="B275" t="s">
        <v>153</v>
      </c>
      <c r="C275" s="19">
        <v>55026</v>
      </c>
      <c r="D275" s="19">
        <v>1</v>
      </c>
      <c r="E275" s="19">
        <v>2006</v>
      </c>
      <c r="F275" s="20">
        <v>1808</v>
      </c>
      <c r="G275" s="20">
        <v>261600.75</v>
      </c>
      <c r="H275" s="20">
        <v>0.60599999999999998</v>
      </c>
      <c r="I275" s="21">
        <f t="shared" si="4"/>
        <v>5.9979477071749965E-4</v>
      </c>
      <c r="J275" s="21">
        <v>2.3400000000000001E-2</v>
      </c>
      <c r="K275" s="20">
        <v>13.87</v>
      </c>
      <c r="L275" s="20">
        <v>120084.3</v>
      </c>
      <c r="M275" s="20">
        <v>2020691.175</v>
      </c>
      <c r="N275" t="s">
        <v>103</v>
      </c>
      <c r="O275" t="s">
        <v>93</v>
      </c>
      <c r="R275" t="s">
        <v>127</v>
      </c>
      <c r="U275" s="28">
        <v>41.831200000000003</v>
      </c>
      <c r="V275" s="28">
        <v>-71.123900000000006</v>
      </c>
    </row>
    <row r="276" spans="1:22" x14ac:dyDescent="0.25">
      <c r="A276" t="s">
        <v>8</v>
      </c>
      <c r="B276" t="s">
        <v>153</v>
      </c>
      <c r="C276" s="19">
        <v>55026</v>
      </c>
      <c r="D276" s="19">
        <v>1</v>
      </c>
      <c r="E276" s="19">
        <v>2007</v>
      </c>
      <c r="F276" s="20">
        <v>1904.21</v>
      </c>
      <c r="G276" s="20">
        <v>251382.02</v>
      </c>
      <c r="H276" s="20">
        <v>0.61299999999999999</v>
      </c>
      <c r="I276" s="21">
        <f t="shared" si="4"/>
        <v>6.0003329019932522E-4</v>
      </c>
      <c r="J276" s="21">
        <v>2.3099999999999999E-2</v>
      </c>
      <c r="K276" s="20">
        <v>15.512</v>
      </c>
      <c r="L276" s="20">
        <v>121425.647</v>
      </c>
      <c r="M276" s="20">
        <v>2043219.9680000001</v>
      </c>
      <c r="N276" t="s">
        <v>103</v>
      </c>
      <c r="O276" t="s">
        <v>93</v>
      </c>
      <c r="R276" t="s">
        <v>127</v>
      </c>
      <c r="U276" s="28">
        <v>41.831200000000003</v>
      </c>
      <c r="V276" s="28">
        <v>-71.123900000000006</v>
      </c>
    </row>
    <row r="277" spans="1:22" x14ac:dyDescent="0.25">
      <c r="A277" t="s">
        <v>8</v>
      </c>
      <c r="B277" t="s">
        <v>153</v>
      </c>
      <c r="C277" s="19">
        <v>55026</v>
      </c>
      <c r="D277" s="19">
        <v>1</v>
      </c>
      <c r="E277" s="19">
        <v>2008</v>
      </c>
      <c r="F277" s="20">
        <v>2208.02</v>
      </c>
      <c r="G277" s="20">
        <v>305649.26</v>
      </c>
      <c r="H277" s="20">
        <v>0.74</v>
      </c>
      <c r="I277" s="21">
        <f t="shared" si="4"/>
        <v>5.9750002911500559E-4</v>
      </c>
      <c r="J277" s="21">
        <v>2.4400000000000002E-2</v>
      </c>
      <c r="K277" s="20">
        <v>19.416</v>
      </c>
      <c r="L277" s="20">
        <v>147202.764</v>
      </c>
      <c r="M277" s="20">
        <v>2476987.327</v>
      </c>
      <c r="N277" t="s">
        <v>103</v>
      </c>
      <c r="O277" t="s">
        <v>93</v>
      </c>
      <c r="R277" t="s">
        <v>127</v>
      </c>
      <c r="U277" s="28">
        <v>41.831200000000003</v>
      </c>
      <c r="V277" s="28">
        <v>-71.123900000000006</v>
      </c>
    </row>
    <row r="278" spans="1:22" x14ac:dyDescent="0.25">
      <c r="A278" t="s">
        <v>8</v>
      </c>
      <c r="B278" t="s">
        <v>153</v>
      </c>
      <c r="C278" s="19">
        <v>55026</v>
      </c>
      <c r="D278" s="19">
        <v>1</v>
      </c>
      <c r="E278" s="19">
        <v>2009</v>
      </c>
      <c r="F278" s="20">
        <v>1910.39</v>
      </c>
      <c r="G278" s="20">
        <v>261501.89</v>
      </c>
      <c r="H278" s="20">
        <v>0.63</v>
      </c>
      <c r="I278" s="21">
        <f t="shared" si="4"/>
        <v>5.9870862626235858E-4</v>
      </c>
      <c r="J278" s="21">
        <v>2.0500000000000001E-2</v>
      </c>
      <c r="K278" s="20">
        <v>14.151999999999999</v>
      </c>
      <c r="L278" s="20">
        <v>125069.18</v>
      </c>
      <c r="M278" s="20">
        <v>2104529.557</v>
      </c>
      <c r="N278" t="s">
        <v>103</v>
      </c>
      <c r="O278" t="s">
        <v>93</v>
      </c>
      <c r="R278" t="s">
        <v>127</v>
      </c>
      <c r="U278" s="28">
        <v>41.831200000000003</v>
      </c>
      <c r="V278" s="28">
        <v>-71.123900000000006</v>
      </c>
    </row>
    <row r="279" spans="1:22" x14ac:dyDescent="0.25">
      <c r="A279" t="s">
        <v>8</v>
      </c>
      <c r="B279" t="s">
        <v>153</v>
      </c>
      <c r="C279" s="19">
        <v>55026</v>
      </c>
      <c r="D279" s="19">
        <v>1</v>
      </c>
      <c r="E279" s="19">
        <v>2010</v>
      </c>
      <c r="F279" s="20">
        <v>3668.08</v>
      </c>
      <c r="G279" s="20">
        <v>534495.14</v>
      </c>
      <c r="H279" s="20">
        <v>1.2809999999999999</v>
      </c>
      <c r="I279" s="21">
        <f t="shared" si="4"/>
        <v>5.9999236337588649E-4</v>
      </c>
      <c r="J279" s="21">
        <v>1.9E-2</v>
      </c>
      <c r="K279" s="20">
        <v>28.286999999999999</v>
      </c>
      <c r="L279" s="20">
        <v>253759.70800000001</v>
      </c>
      <c r="M279" s="20">
        <v>4270054.3480000002</v>
      </c>
      <c r="N279" t="s">
        <v>103</v>
      </c>
      <c r="O279" t="s">
        <v>93</v>
      </c>
      <c r="R279" t="s">
        <v>127</v>
      </c>
      <c r="U279" s="28">
        <v>41.831200000000003</v>
      </c>
      <c r="V279" s="28">
        <v>-71.123900000000006</v>
      </c>
    </row>
    <row r="280" spans="1:22" x14ac:dyDescent="0.25">
      <c r="A280" t="s">
        <v>8</v>
      </c>
      <c r="B280" t="s">
        <v>153</v>
      </c>
      <c r="C280" s="19">
        <v>55026</v>
      </c>
      <c r="D280" s="19">
        <v>1</v>
      </c>
      <c r="E280" s="19">
        <v>2011</v>
      </c>
      <c r="F280" s="20">
        <v>6319.78</v>
      </c>
      <c r="G280" s="20">
        <v>993992.22</v>
      </c>
      <c r="H280" s="20">
        <v>2.3450000000000002</v>
      </c>
      <c r="I280" s="21">
        <f t="shared" si="4"/>
        <v>6.0013803653415185E-4</v>
      </c>
      <c r="J280" s="21">
        <v>1.5699999999999999E-2</v>
      </c>
      <c r="K280" s="20">
        <v>48.643999999999998</v>
      </c>
      <c r="L280" s="20">
        <v>464428.527</v>
      </c>
      <c r="M280" s="20">
        <v>7814868.7709999997</v>
      </c>
      <c r="N280" t="s">
        <v>103</v>
      </c>
      <c r="O280" t="s">
        <v>93</v>
      </c>
      <c r="R280" t="s">
        <v>127</v>
      </c>
      <c r="U280" s="28">
        <v>41.831200000000003</v>
      </c>
      <c r="V280" s="28">
        <v>-71.123900000000006</v>
      </c>
    </row>
    <row r="281" spans="1:22" x14ac:dyDescent="0.25">
      <c r="A281" t="s">
        <v>8</v>
      </c>
      <c r="B281" t="s">
        <v>153</v>
      </c>
      <c r="C281" s="19">
        <v>55026</v>
      </c>
      <c r="D281" s="19">
        <v>1</v>
      </c>
      <c r="E281" s="19">
        <v>2012</v>
      </c>
      <c r="F281" s="20">
        <v>4078.46</v>
      </c>
      <c r="G281" s="20">
        <v>664585.47</v>
      </c>
      <c r="H281" s="20">
        <v>1.536</v>
      </c>
      <c r="I281" s="21">
        <f t="shared" si="4"/>
        <v>5.9989806759340578E-4</v>
      </c>
      <c r="J281" s="21">
        <v>1.3899999999999999E-2</v>
      </c>
      <c r="K281" s="20">
        <v>29.998000000000001</v>
      </c>
      <c r="L281" s="20">
        <v>304324.53899999999</v>
      </c>
      <c r="M281" s="20">
        <v>5120869.9709999999</v>
      </c>
      <c r="N281" t="s">
        <v>103</v>
      </c>
      <c r="O281" t="s">
        <v>93</v>
      </c>
      <c r="R281" t="s">
        <v>127</v>
      </c>
      <c r="U281" s="28">
        <v>41.831200000000003</v>
      </c>
      <c r="V281" s="28">
        <v>-71.123900000000006</v>
      </c>
    </row>
    <row r="282" spans="1:22" x14ac:dyDescent="0.25">
      <c r="A282" t="s">
        <v>8</v>
      </c>
      <c r="B282" t="s">
        <v>153</v>
      </c>
      <c r="C282" s="19">
        <v>55026</v>
      </c>
      <c r="D282" s="19">
        <v>1</v>
      </c>
      <c r="E282" s="19">
        <v>2013</v>
      </c>
      <c r="F282" s="20">
        <v>5172.47</v>
      </c>
      <c r="G282" s="20">
        <v>817354.34</v>
      </c>
      <c r="H282" s="20">
        <v>1.89</v>
      </c>
      <c r="I282" s="21">
        <f t="shared" si="4"/>
        <v>6.0015089108017994E-4</v>
      </c>
      <c r="J282" s="21">
        <v>2.12E-2</v>
      </c>
      <c r="K282" s="20">
        <v>45.231000000000002</v>
      </c>
      <c r="L282" s="20">
        <v>374305.69300000003</v>
      </c>
      <c r="M282" s="20">
        <v>6298416.0420000004</v>
      </c>
      <c r="N282" t="s">
        <v>103</v>
      </c>
      <c r="O282" t="s">
        <v>93</v>
      </c>
      <c r="R282" t="s">
        <v>127</v>
      </c>
      <c r="U282" s="28">
        <v>41.831200000000003</v>
      </c>
      <c r="V282" s="28">
        <v>-71.123900000000006</v>
      </c>
    </row>
    <row r="283" spans="1:22" x14ac:dyDescent="0.25">
      <c r="A283" t="s">
        <v>8</v>
      </c>
      <c r="B283" t="s">
        <v>153</v>
      </c>
      <c r="C283" s="19">
        <v>55026</v>
      </c>
      <c r="D283" s="19">
        <v>1</v>
      </c>
      <c r="E283" s="19">
        <v>2014</v>
      </c>
      <c r="F283" s="20">
        <v>5798.58</v>
      </c>
      <c r="G283" s="20">
        <v>924663.88</v>
      </c>
      <c r="H283" s="20">
        <v>2.11</v>
      </c>
      <c r="I283" s="21">
        <f t="shared" si="4"/>
        <v>6.0003658721668671E-4</v>
      </c>
      <c r="J283" s="21">
        <v>1.84E-2</v>
      </c>
      <c r="K283" s="20">
        <v>45.125</v>
      </c>
      <c r="L283" s="20">
        <v>417958.28200000001</v>
      </c>
      <c r="M283" s="20">
        <v>7032904.4759999998</v>
      </c>
      <c r="N283" t="s">
        <v>103</v>
      </c>
      <c r="O283" t="s">
        <v>93</v>
      </c>
      <c r="R283" t="s">
        <v>127</v>
      </c>
      <c r="U283" s="28">
        <v>41.831200000000003</v>
      </c>
      <c r="V283" s="28">
        <v>-71.123900000000006</v>
      </c>
    </row>
    <row r="284" spans="1:22" x14ac:dyDescent="0.25">
      <c r="A284" t="s">
        <v>8</v>
      </c>
      <c r="B284" t="s">
        <v>153</v>
      </c>
      <c r="C284" s="19">
        <v>55026</v>
      </c>
      <c r="D284" s="19">
        <v>1</v>
      </c>
      <c r="E284" s="19">
        <v>2015</v>
      </c>
      <c r="F284" s="20">
        <v>5829.8</v>
      </c>
      <c r="G284" s="20">
        <v>874778.21</v>
      </c>
      <c r="H284" s="20">
        <v>2.0299999999999998</v>
      </c>
      <c r="I284" s="21">
        <f t="shared" si="4"/>
        <v>5.99961604614802E-4</v>
      </c>
      <c r="J284" s="21">
        <v>1.66E-2</v>
      </c>
      <c r="K284" s="20">
        <v>40.451999999999998</v>
      </c>
      <c r="L284" s="20">
        <v>402156.00400000002</v>
      </c>
      <c r="M284" s="20">
        <v>6767099.7089999998</v>
      </c>
      <c r="N284" t="s">
        <v>103</v>
      </c>
      <c r="O284" t="s">
        <v>93</v>
      </c>
      <c r="R284" t="s">
        <v>127</v>
      </c>
      <c r="U284" s="28">
        <v>41.831200000000003</v>
      </c>
      <c r="V284" s="28">
        <v>-71.123900000000006</v>
      </c>
    </row>
    <row r="285" spans="1:22" x14ac:dyDescent="0.25">
      <c r="A285" t="s">
        <v>8</v>
      </c>
      <c r="B285" t="s">
        <v>153</v>
      </c>
      <c r="C285" s="19">
        <v>55026</v>
      </c>
      <c r="D285" s="19">
        <v>1</v>
      </c>
      <c r="E285" s="19">
        <v>2016</v>
      </c>
      <c r="F285" s="20">
        <v>4197.05</v>
      </c>
      <c r="G285" s="20">
        <v>604812.15</v>
      </c>
      <c r="H285" s="20">
        <v>1.419</v>
      </c>
      <c r="I285" s="21">
        <f t="shared" si="4"/>
        <v>6.0014258931153893E-4</v>
      </c>
      <c r="J285" s="21">
        <v>1.7600000000000001E-2</v>
      </c>
      <c r="K285" s="20">
        <v>28.567</v>
      </c>
      <c r="L285" s="20">
        <v>281032.19900000002</v>
      </c>
      <c r="M285" s="20">
        <v>4728876.1880000001</v>
      </c>
      <c r="N285" t="s">
        <v>103</v>
      </c>
      <c r="O285" t="s">
        <v>93</v>
      </c>
      <c r="R285" t="s">
        <v>127</v>
      </c>
      <c r="U285" s="28">
        <v>41.831200000000003</v>
      </c>
      <c r="V285" s="28">
        <v>-71.123900000000006</v>
      </c>
    </row>
    <row r="286" spans="1:22" x14ac:dyDescent="0.25">
      <c r="A286" t="s">
        <v>8</v>
      </c>
      <c r="B286" t="s">
        <v>153</v>
      </c>
      <c r="C286" s="19">
        <v>55026</v>
      </c>
      <c r="D286" s="19">
        <v>1</v>
      </c>
      <c r="E286" s="19">
        <v>2017</v>
      </c>
      <c r="F286" s="20">
        <v>4539</v>
      </c>
      <c r="G286" s="20">
        <v>667979.42000000004</v>
      </c>
      <c r="H286" s="20">
        <v>1.5669999999999999</v>
      </c>
      <c r="I286" s="21">
        <f t="shared" si="4"/>
        <v>6.0013681606617267E-4</v>
      </c>
      <c r="J286" s="21">
        <v>2.18E-2</v>
      </c>
      <c r="K286" s="20">
        <v>35.14</v>
      </c>
      <c r="L286" s="20">
        <v>310345.40000000002</v>
      </c>
      <c r="M286" s="20">
        <v>5222142.5449999999</v>
      </c>
      <c r="N286" t="s">
        <v>103</v>
      </c>
      <c r="O286" t="s">
        <v>93</v>
      </c>
      <c r="R286" t="s">
        <v>127</v>
      </c>
      <c r="U286" s="28">
        <v>41.831200000000003</v>
      </c>
      <c r="V286" s="28">
        <v>-71.123900000000006</v>
      </c>
    </row>
    <row r="287" spans="1:22" x14ac:dyDescent="0.25">
      <c r="A287" t="s">
        <v>8</v>
      </c>
      <c r="B287" t="s">
        <v>150</v>
      </c>
      <c r="C287" s="19">
        <v>55317</v>
      </c>
      <c r="D287" s="19">
        <v>11</v>
      </c>
      <c r="E287" s="19">
        <v>2003</v>
      </c>
      <c r="F287" s="20">
        <v>3938.02</v>
      </c>
      <c r="G287" s="20">
        <v>846845.36</v>
      </c>
      <c r="H287" s="20">
        <v>2.5150000000000001</v>
      </c>
      <c r="I287" s="21">
        <f t="shared" si="4"/>
        <v>5.1272206495671716E-4</v>
      </c>
      <c r="J287" s="21">
        <v>3.0499999999999999E-2</v>
      </c>
      <c r="K287" s="20">
        <v>180.80799999999999</v>
      </c>
      <c r="L287" s="20">
        <v>498270.41700000002</v>
      </c>
      <c r="M287" s="20">
        <v>9810383.3320000004</v>
      </c>
      <c r="N287" t="s">
        <v>152</v>
      </c>
      <c r="O287" t="s">
        <v>93</v>
      </c>
      <c r="P287" t="s">
        <v>92</v>
      </c>
      <c r="R287" t="s">
        <v>144</v>
      </c>
      <c r="U287" s="28">
        <v>42.241700000000002</v>
      </c>
      <c r="V287" s="28">
        <v>-70.965299999999999</v>
      </c>
    </row>
    <row r="288" spans="1:22" x14ac:dyDescent="0.25">
      <c r="A288" t="s">
        <v>8</v>
      </c>
      <c r="B288" t="s">
        <v>150</v>
      </c>
      <c r="C288" s="19">
        <v>55317</v>
      </c>
      <c r="D288" s="19">
        <v>12</v>
      </c>
      <c r="E288" s="19">
        <v>2003</v>
      </c>
      <c r="F288" s="20">
        <v>2580.2399999999998</v>
      </c>
      <c r="G288" s="20">
        <v>552698.43000000005</v>
      </c>
      <c r="H288" s="20">
        <v>1.7290000000000001</v>
      </c>
      <c r="I288" s="21">
        <f t="shared" si="4"/>
        <v>4.978131864974575E-4</v>
      </c>
      <c r="J288" s="21">
        <v>3.6900000000000002E-2</v>
      </c>
      <c r="K288" s="20">
        <v>145.87299999999999</v>
      </c>
      <c r="L288" s="20">
        <v>342583.55699999997</v>
      </c>
      <c r="M288" s="20">
        <v>6946380.8789999997</v>
      </c>
      <c r="N288" t="s">
        <v>151</v>
      </c>
      <c r="O288" t="s">
        <v>93</v>
      </c>
      <c r="P288" t="s">
        <v>92</v>
      </c>
      <c r="R288" t="s">
        <v>144</v>
      </c>
      <c r="U288" s="28">
        <v>42.241700000000002</v>
      </c>
      <c r="V288" s="28">
        <v>-70.965299999999999</v>
      </c>
    </row>
    <row r="289" spans="1:22" x14ac:dyDescent="0.25">
      <c r="A289" t="s">
        <v>8</v>
      </c>
      <c r="B289" t="s">
        <v>150</v>
      </c>
      <c r="C289" s="19">
        <v>55317</v>
      </c>
      <c r="D289" s="19">
        <v>11</v>
      </c>
      <c r="E289" s="19">
        <v>2004</v>
      </c>
      <c r="F289" s="20">
        <v>2996.14</v>
      </c>
      <c r="G289" s="20">
        <v>538328.66</v>
      </c>
      <c r="H289" s="20">
        <v>1.9770000000000001</v>
      </c>
      <c r="I289" s="21">
        <f t="shared" si="4"/>
        <v>6.000830244458703E-4</v>
      </c>
      <c r="J289" s="21">
        <v>8.3000000000000001E-3</v>
      </c>
      <c r="K289" s="20">
        <v>22.812999999999999</v>
      </c>
      <c r="L289" s="20">
        <v>391580.81599999999</v>
      </c>
      <c r="M289" s="20">
        <v>6589088.2410000004</v>
      </c>
      <c r="N289" t="s">
        <v>103</v>
      </c>
      <c r="O289" t="s">
        <v>93</v>
      </c>
      <c r="P289" t="s">
        <v>92</v>
      </c>
      <c r="R289" t="s">
        <v>144</v>
      </c>
      <c r="U289" s="28">
        <v>42.241700000000002</v>
      </c>
      <c r="V289" s="28">
        <v>-70.965299999999999</v>
      </c>
    </row>
    <row r="290" spans="1:22" x14ac:dyDescent="0.25">
      <c r="A290" t="s">
        <v>8</v>
      </c>
      <c r="B290" t="s">
        <v>150</v>
      </c>
      <c r="C290" s="19">
        <v>55317</v>
      </c>
      <c r="D290" s="19">
        <v>12</v>
      </c>
      <c r="E290" s="19">
        <v>2004</v>
      </c>
      <c r="F290" s="20">
        <v>3246.43</v>
      </c>
      <c r="G290" s="20">
        <v>587591.84</v>
      </c>
      <c r="H290" s="20">
        <v>2.266</v>
      </c>
      <c r="I290" s="21">
        <f t="shared" si="4"/>
        <v>6.0004911092150534E-4</v>
      </c>
      <c r="J290" s="21">
        <v>8.8000000000000005E-3</v>
      </c>
      <c r="K290" s="20">
        <v>26.614999999999998</v>
      </c>
      <c r="L290" s="20">
        <v>448846.60600000003</v>
      </c>
      <c r="M290" s="20">
        <v>7552715.1320000002</v>
      </c>
      <c r="N290" t="s">
        <v>103</v>
      </c>
      <c r="O290" t="s">
        <v>93</v>
      </c>
      <c r="P290" t="s">
        <v>92</v>
      </c>
      <c r="R290" t="s">
        <v>144</v>
      </c>
      <c r="U290" s="28">
        <v>42.241700000000002</v>
      </c>
      <c r="V290" s="28">
        <v>-70.965299999999999</v>
      </c>
    </row>
    <row r="291" spans="1:22" x14ac:dyDescent="0.25">
      <c r="A291" t="s">
        <v>8</v>
      </c>
      <c r="B291" t="s">
        <v>150</v>
      </c>
      <c r="C291" s="19">
        <v>55317</v>
      </c>
      <c r="D291" s="19">
        <v>11</v>
      </c>
      <c r="E291" s="19">
        <v>2005</v>
      </c>
      <c r="F291" s="20">
        <v>3309.37</v>
      </c>
      <c r="G291" s="20">
        <v>594578.55000000005</v>
      </c>
      <c r="H291" s="20">
        <v>2.1059999999999999</v>
      </c>
      <c r="I291" s="21">
        <f t="shared" si="4"/>
        <v>5.9988600004016925E-4</v>
      </c>
      <c r="J291" s="21">
        <v>8.0000000000000002E-3</v>
      </c>
      <c r="K291" s="20">
        <v>23.603000000000002</v>
      </c>
      <c r="L291" s="20">
        <v>417265.56400000001</v>
      </c>
      <c r="M291" s="20">
        <v>7021334.0530000003</v>
      </c>
      <c r="N291" t="s">
        <v>103</v>
      </c>
      <c r="O291" t="s">
        <v>93</v>
      </c>
      <c r="P291" t="s">
        <v>92</v>
      </c>
      <c r="R291" t="s">
        <v>144</v>
      </c>
      <c r="U291" s="28">
        <v>42.241700000000002</v>
      </c>
      <c r="V291" s="28">
        <v>-70.965299999999999</v>
      </c>
    </row>
    <row r="292" spans="1:22" x14ac:dyDescent="0.25">
      <c r="A292" t="s">
        <v>8</v>
      </c>
      <c r="B292" t="s">
        <v>150</v>
      </c>
      <c r="C292" s="19">
        <v>55317</v>
      </c>
      <c r="D292" s="19">
        <v>12</v>
      </c>
      <c r="E292" s="19">
        <v>2005</v>
      </c>
      <c r="F292" s="20">
        <v>3119.99</v>
      </c>
      <c r="G292" s="20">
        <v>557863.71</v>
      </c>
      <c r="H292" s="20">
        <v>2.1560000000000001</v>
      </c>
      <c r="I292" s="21">
        <f t="shared" si="4"/>
        <v>6.1237892537965844E-4</v>
      </c>
      <c r="J292" s="21">
        <v>8.6999999999999994E-3</v>
      </c>
      <c r="K292" s="20">
        <v>24.042999999999999</v>
      </c>
      <c r="L292" s="20">
        <v>418463.505</v>
      </c>
      <c r="M292" s="20">
        <v>7041391.892</v>
      </c>
      <c r="N292" t="s">
        <v>103</v>
      </c>
      <c r="O292" t="s">
        <v>93</v>
      </c>
      <c r="P292" t="s">
        <v>92</v>
      </c>
      <c r="R292" t="s">
        <v>144</v>
      </c>
      <c r="U292" s="28">
        <v>42.241700000000002</v>
      </c>
      <c r="V292" s="28">
        <v>-70.965299999999999</v>
      </c>
    </row>
    <row r="293" spans="1:22" x14ac:dyDescent="0.25">
      <c r="A293" t="s">
        <v>8</v>
      </c>
      <c r="B293" t="s">
        <v>150</v>
      </c>
      <c r="C293" s="19">
        <v>55317</v>
      </c>
      <c r="D293" s="19">
        <v>11</v>
      </c>
      <c r="E293" s="19">
        <v>2006</v>
      </c>
      <c r="F293" s="20">
        <v>4284.42</v>
      </c>
      <c r="G293" s="20">
        <v>1211566.96</v>
      </c>
      <c r="H293" s="20">
        <v>3.1059999999999999</v>
      </c>
      <c r="I293" s="21">
        <f t="shared" si="4"/>
        <v>7.4941049192565E-4</v>
      </c>
      <c r="J293" s="21">
        <v>1.0800000000000001E-2</v>
      </c>
      <c r="K293" s="20">
        <v>31.504999999999999</v>
      </c>
      <c r="L293" s="20">
        <v>495433.86099999998</v>
      </c>
      <c r="M293" s="20">
        <v>8289182.0530000003</v>
      </c>
      <c r="N293" t="s">
        <v>103</v>
      </c>
      <c r="O293" t="s">
        <v>93</v>
      </c>
      <c r="P293" t="s">
        <v>92</v>
      </c>
      <c r="R293" t="s">
        <v>144</v>
      </c>
      <c r="U293" s="28">
        <v>42.241700000000002</v>
      </c>
      <c r="V293" s="28">
        <v>-70.965299999999999</v>
      </c>
    </row>
    <row r="294" spans="1:22" x14ac:dyDescent="0.25">
      <c r="A294" t="s">
        <v>8</v>
      </c>
      <c r="B294" t="s">
        <v>150</v>
      </c>
      <c r="C294" s="19">
        <v>55317</v>
      </c>
      <c r="D294" s="19">
        <v>12</v>
      </c>
      <c r="E294" s="19">
        <v>2006</v>
      </c>
      <c r="F294" s="20">
        <v>4274.03</v>
      </c>
      <c r="G294" s="20">
        <v>1245268.3799999999</v>
      </c>
      <c r="H294" s="20">
        <v>3.1040000000000001</v>
      </c>
      <c r="I294" s="21">
        <f t="shared" si="4"/>
        <v>6.9753777327943411E-4</v>
      </c>
      <c r="J294" s="21">
        <v>9.7999999999999997E-3</v>
      </c>
      <c r="K294" s="20">
        <v>31.709</v>
      </c>
      <c r="L294" s="20">
        <v>530882.59699999995</v>
      </c>
      <c r="M294" s="20">
        <v>8899876.4480000008</v>
      </c>
      <c r="N294" t="s">
        <v>103</v>
      </c>
      <c r="O294" t="s">
        <v>93</v>
      </c>
      <c r="P294" t="s">
        <v>92</v>
      </c>
      <c r="R294" t="s">
        <v>144</v>
      </c>
      <c r="U294" s="28">
        <v>42.241700000000002</v>
      </c>
      <c r="V294" s="28">
        <v>-70.965299999999999</v>
      </c>
    </row>
    <row r="295" spans="1:22" x14ac:dyDescent="0.25">
      <c r="A295" t="s">
        <v>8</v>
      </c>
      <c r="B295" t="s">
        <v>150</v>
      </c>
      <c r="C295" s="19">
        <v>55317</v>
      </c>
      <c r="D295" s="19">
        <v>11</v>
      </c>
      <c r="E295" s="19">
        <v>2007</v>
      </c>
      <c r="F295" s="20">
        <v>6179.71</v>
      </c>
      <c r="G295" s="20">
        <v>1756679.56</v>
      </c>
      <c r="H295" s="20">
        <v>3.7349999999999999</v>
      </c>
      <c r="I295" s="21">
        <f t="shared" si="4"/>
        <v>6.2747879122987643E-4</v>
      </c>
      <c r="J295" s="21">
        <v>7.4000000000000003E-3</v>
      </c>
      <c r="K295" s="20">
        <v>38.482999999999997</v>
      </c>
      <c r="L295" s="20">
        <v>708224.66299999994</v>
      </c>
      <c r="M295" s="20">
        <v>11904784.838</v>
      </c>
      <c r="N295" t="s">
        <v>103</v>
      </c>
      <c r="O295" t="s">
        <v>93</v>
      </c>
      <c r="P295" t="s">
        <v>92</v>
      </c>
      <c r="R295" t="s">
        <v>144</v>
      </c>
      <c r="U295" s="28">
        <v>42.241700000000002</v>
      </c>
      <c r="V295" s="28">
        <v>-70.965299999999999</v>
      </c>
    </row>
    <row r="296" spans="1:22" x14ac:dyDescent="0.25">
      <c r="A296" t="s">
        <v>8</v>
      </c>
      <c r="B296" t="s">
        <v>150</v>
      </c>
      <c r="C296" s="19">
        <v>55317</v>
      </c>
      <c r="D296" s="19">
        <v>12</v>
      </c>
      <c r="E296" s="19">
        <v>2007</v>
      </c>
      <c r="F296" s="20">
        <v>6096.93</v>
      </c>
      <c r="G296" s="20">
        <v>1771026.66</v>
      </c>
      <c r="H296" s="20">
        <v>3.9119999999999999</v>
      </c>
      <c r="I296" s="21">
        <f t="shared" si="4"/>
        <v>6.3137794650704941E-4</v>
      </c>
      <c r="J296" s="21">
        <v>7.1999999999999998E-3</v>
      </c>
      <c r="K296" s="20">
        <v>39.575000000000003</v>
      </c>
      <c r="L296" s="20">
        <v>737321.66799999995</v>
      </c>
      <c r="M296" s="20">
        <v>12391943.753</v>
      </c>
      <c r="N296" t="s">
        <v>103</v>
      </c>
      <c r="O296" t="s">
        <v>93</v>
      </c>
      <c r="P296" t="s">
        <v>92</v>
      </c>
      <c r="R296" t="s">
        <v>144</v>
      </c>
      <c r="U296" s="28">
        <v>42.241700000000002</v>
      </c>
      <c r="V296" s="28">
        <v>-70.965299999999999</v>
      </c>
    </row>
    <row r="297" spans="1:22" x14ac:dyDescent="0.25">
      <c r="A297" t="s">
        <v>8</v>
      </c>
      <c r="B297" t="s">
        <v>150</v>
      </c>
      <c r="C297" s="19">
        <v>55317</v>
      </c>
      <c r="D297" s="19">
        <v>11</v>
      </c>
      <c r="E297" s="19">
        <v>2008</v>
      </c>
      <c r="F297" s="20">
        <v>4793.22</v>
      </c>
      <c r="G297" s="20">
        <v>1423319.18</v>
      </c>
      <c r="H297" s="20">
        <v>2.9049999999999998</v>
      </c>
      <c r="I297" s="21">
        <f t="shared" si="4"/>
        <v>6.0015366338529187E-4</v>
      </c>
      <c r="J297" s="21">
        <v>7.7000000000000002E-3</v>
      </c>
      <c r="K297" s="20">
        <v>31.425000000000001</v>
      </c>
      <c r="L297" s="20">
        <v>575323.95600000001</v>
      </c>
      <c r="M297" s="20">
        <v>9680854.0120000001</v>
      </c>
      <c r="N297" t="s">
        <v>103</v>
      </c>
      <c r="O297" t="s">
        <v>93</v>
      </c>
      <c r="P297" t="s">
        <v>92</v>
      </c>
      <c r="R297" t="s">
        <v>144</v>
      </c>
      <c r="U297" s="28">
        <v>42.241700000000002</v>
      </c>
      <c r="V297" s="28">
        <v>-70.965299999999999</v>
      </c>
    </row>
    <row r="298" spans="1:22" x14ac:dyDescent="0.25">
      <c r="A298" t="s">
        <v>8</v>
      </c>
      <c r="B298" t="s">
        <v>150</v>
      </c>
      <c r="C298" s="19">
        <v>55317</v>
      </c>
      <c r="D298" s="19">
        <v>12</v>
      </c>
      <c r="E298" s="19">
        <v>2008</v>
      </c>
      <c r="F298" s="20">
        <v>5373.74</v>
      </c>
      <c r="G298" s="20">
        <v>1596415.61</v>
      </c>
      <c r="H298" s="20">
        <v>3.327</v>
      </c>
      <c r="I298" s="21">
        <f t="shared" si="4"/>
        <v>6.001924174135313E-4</v>
      </c>
      <c r="J298" s="21">
        <v>8.6999999999999994E-3</v>
      </c>
      <c r="K298" s="20">
        <v>38.151000000000003</v>
      </c>
      <c r="L298" s="20">
        <v>658853.97199999995</v>
      </c>
      <c r="M298" s="20">
        <v>11086444.625</v>
      </c>
      <c r="N298" t="s">
        <v>103</v>
      </c>
      <c r="O298" t="s">
        <v>93</v>
      </c>
      <c r="P298" t="s">
        <v>92</v>
      </c>
      <c r="R298" t="s">
        <v>144</v>
      </c>
      <c r="U298" s="28">
        <v>42.241700000000002</v>
      </c>
      <c r="V298" s="28">
        <v>-70.965299999999999</v>
      </c>
    </row>
    <row r="299" spans="1:22" x14ac:dyDescent="0.25">
      <c r="A299" t="s">
        <v>8</v>
      </c>
      <c r="B299" t="s">
        <v>150</v>
      </c>
      <c r="C299" s="19">
        <v>55317</v>
      </c>
      <c r="D299" s="19">
        <v>11</v>
      </c>
      <c r="E299" s="19">
        <v>2009</v>
      </c>
      <c r="F299" s="20">
        <v>5857.83</v>
      </c>
      <c r="G299" s="20">
        <v>1790958.41</v>
      </c>
      <c r="H299" s="20">
        <v>3.6509999999999998</v>
      </c>
      <c r="I299" s="21">
        <f t="shared" si="4"/>
        <v>5.9999113901336172E-4</v>
      </c>
      <c r="J299" s="21">
        <v>8.0000000000000002E-3</v>
      </c>
      <c r="K299" s="20">
        <v>42.963999999999999</v>
      </c>
      <c r="L299" s="20">
        <v>723257.13899999997</v>
      </c>
      <c r="M299" s="20">
        <v>12170179.732999999</v>
      </c>
      <c r="N299" t="s">
        <v>103</v>
      </c>
      <c r="O299" t="s">
        <v>93</v>
      </c>
      <c r="P299" t="s">
        <v>92</v>
      </c>
      <c r="R299" t="s">
        <v>144</v>
      </c>
      <c r="U299" s="28">
        <v>42.241700000000002</v>
      </c>
      <c r="V299" s="28">
        <v>-70.965299999999999</v>
      </c>
    </row>
    <row r="300" spans="1:22" x14ac:dyDescent="0.25">
      <c r="A300" t="s">
        <v>8</v>
      </c>
      <c r="B300" t="s">
        <v>150</v>
      </c>
      <c r="C300" s="19">
        <v>55317</v>
      </c>
      <c r="D300" s="19">
        <v>12</v>
      </c>
      <c r="E300" s="19">
        <v>2009</v>
      </c>
      <c r="F300" s="20">
        <v>4727.78</v>
      </c>
      <c r="G300" s="20">
        <v>1442045.78</v>
      </c>
      <c r="H300" s="20">
        <v>2.9750000000000001</v>
      </c>
      <c r="I300" s="21">
        <f t="shared" si="4"/>
        <v>6.0000303827420867E-4</v>
      </c>
      <c r="J300" s="21">
        <v>9.5999999999999992E-3</v>
      </c>
      <c r="K300" s="20">
        <v>37.396000000000001</v>
      </c>
      <c r="L300" s="20">
        <v>589331.40099999995</v>
      </c>
      <c r="M300" s="20">
        <v>9916616.4509999994</v>
      </c>
      <c r="N300" t="s">
        <v>103</v>
      </c>
      <c r="O300" t="s">
        <v>93</v>
      </c>
      <c r="P300" t="s">
        <v>92</v>
      </c>
      <c r="R300" t="s">
        <v>144</v>
      </c>
      <c r="U300" s="28">
        <v>42.241700000000002</v>
      </c>
      <c r="V300" s="28">
        <v>-70.965299999999999</v>
      </c>
    </row>
    <row r="301" spans="1:22" x14ac:dyDescent="0.25">
      <c r="A301" t="s">
        <v>8</v>
      </c>
      <c r="B301" t="s">
        <v>150</v>
      </c>
      <c r="C301" s="19">
        <v>55317</v>
      </c>
      <c r="D301" s="19">
        <v>11</v>
      </c>
      <c r="E301" s="19">
        <v>2010</v>
      </c>
      <c r="F301" s="20">
        <v>6741.89</v>
      </c>
      <c r="G301" s="20">
        <v>2159585.62</v>
      </c>
      <c r="H301" s="20">
        <v>4.2869999999999999</v>
      </c>
      <c r="I301" s="21">
        <f t="shared" si="4"/>
        <v>6.0001033096864127E-4</v>
      </c>
      <c r="J301" s="21">
        <v>7.4000000000000003E-3</v>
      </c>
      <c r="K301" s="20">
        <v>48.692999999999998</v>
      </c>
      <c r="L301" s="20">
        <v>849219.86399999994</v>
      </c>
      <c r="M301" s="20">
        <v>14289753.955</v>
      </c>
      <c r="N301" t="s">
        <v>103</v>
      </c>
      <c r="O301" t="s">
        <v>93</v>
      </c>
      <c r="P301" t="s">
        <v>92</v>
      </c>
      <c r="R301" t="s">
        <v>144</v>
      </c>
      <c r="U301" s="28">
        <v>42.241700000000002</v>
      </c>
      <c r="V301" s="28">
        <v>-70.965299999999999</v>
      </c>
    </row>
    <row r="302" spans="1:22" x14ac:dyDescent="0.25">
      <c r="A302" t="s">
        <v>8</v>
      </c>
      <c r="B302" t="s">
        <v>150</v>
      </c>
      <c r="C302" s="19">
        <v>55317</v>
      </c>
      <c r="D302" s="19">
        <v>12</v>
      </c>
      <c r="E302" s="19">
        <v>2010</v>
      </c>
      <c r="F302" s="20">
        <v>6720.66</v>
      </c>
      <c r="G302" s="20">
        <v>2166653.66</v>
      </c>
      <c r="H302" s="20">
        <v>4.4080000000000004</v>
      </c>
      <c r="I302" s="21">
        <f t="shared" si="4"/>
        <v>5.99999415871712E-4</v>
      </c>
      <c r="J302" s="21">
        <v>7.4000000000000003E-3</v>
      </c>
      <c r="K302" s="20">
        <v>49.771999999999998</v>
      </c>
      <c r="L302" s="20">
        <v>873208.50399999996</v>
      </c>
      <c r="M302" s="20">
        <v>14693347.638</v>
      </c>
      <c r="N302" t="s">
        <v>103</v>
      </c>
      <c r="O302" t="s">
        <v>93</v>
      </c>
      <c r="P302" t="s">
        <v>92</v>
      </c>
      <c r="R302" t="s">
        <v>144</v>
      </c>
      <c r="U302" s="28">
        <v>42.241700000000002</v>
      </c>
      <c r="V302" s="28">
        <v>-70.965299999999999</v>
      </c>
    </row>
    <row r="303" spans="1:22" x14ac:dyDescent="0.25">
      <c r="A303" t="s">
        <v>8</v>
      </c>
      <c r="B303" t="s">
        <v>150</v>
      </c>
      <c r="C303" s="19">
        <v>55317</v>
      </c>
      <c r="D303" s="19">
        <v>11</v>
      </c>
      <c r="E303" s="19">
        <v>2011</v>
      </c>
      <c r="F303" s="20">
        <v>7245.64</v>
      </c>
      <c r="G303" s="20">
        <v>2421133.44</v>
      </c>
      <c r="H303" s="20">
        <v>5.0259999999999998</v>
      </c>
      <c r="I303" s="21">
        <f t="shared" si="4"/>
        <v>6.0008068774951523E-4</v>
      </c>
      <c r="J303" s="21">
        <v>8.6999999999999994E-3</v>
      </c>
      <c r="K303" s="20">
        <v>59.432000000000002</v>
      </c>
      <c r="L303" s="20">
        <v>995493.13699999999</v>
      </c>
      <c r="M303" s="20">
        <v>16751080.654999999</v>
      </c>
      <c r="N303" t="s">
        <v>103</v>
      </c>
      <c r="O303" t="s">
        <v>93</v>
      </c>
      <c r="P303" t="s">
        <v>92</v>
      </c>
      <c r="R303" t="s">
        <v>144</v>
      </c>
      <c r="U303" s="28">
        <v>42.241700000000002</v>
      </c>
      <c r="V303" s="28">
        <v>-70.965299999999999</v>
      </c>
    </row>
    <row r="304" spans="1:22" x14ac:dyDescent="0.25">
      <c r="A304" t="s">
        <v>8</v>
      </c>
      <c r="B304" t="s">
        <v>150</v>
      </c>
      <c r="C304" s="19">
        <v>55317</v>
      </c>
      <c r="D304" s="19">
        <v>12</v>
      </c>
      <c r="E304" s="19">
        <v>2011</v>
      </c>
      <c r="F304" s="20">
        <v>7339.25</v>
      </c>
      <c r="G304" s="20">
        <v>2458526.91</v>
      </c>
      <c r="H304" s="20">
        <v>5.1609999999999996</v>
      </c>
      <c r="I304" s="21">
        <f t="shared" si="4"/>
        <v>6.0005986873233445E-4</v>
      </c>
      <c r="J304" s="21">
        <v>8.0999999999999996E-3</v>
      </c>
      <c r="K304" s="20">
        <v>60.026000000000003</v>
      </c>
      <c r="L304" s="20">
        <v>1022268.393</v>
      </c>
      <c r="M304" s="20">
        <v>17201616.934999999</v>
      </c>
      <c r="N304" t="s">
        <v>103</v>
      </c>
      <c r="O304" t="s">
        <v>93</v>
      </c>
      <c r="P304" t="s">
        <v>92</v>
      </c>
      <c r="R304" t="s">
        <v>144</v>
      </c>
      <c r="U304" s="28">
        <v>42.241700000000002</v>
      </c>
      <c r="V304" s="28">
        <v>-70.965299999999999</v>
      </c>
    </row>
    <row r="305" spans="1:22" x14ac:dyDescent="0.25">
      <c r="A305" t="s">
        <v>8</v>
      </c>
      <c r="B305" t="s">
        <v>150</v>
      </c>
      <c r="C305" s="19">
        <v>55317</v>
      </c>
      <c r="D305" s="19">
        <v>11</v>
      </c>
      <c r="E305" s="19">
        <v>2012</v>
      </c>
      <c r="F305" s="20">
        <v>6388.93</v>
      </c>
      <c r="G305" s="20">
        <v>2081213.19</v>
      </c>
      <c r="H305" s="20">
        <v>4.3140000000000001</v>
      </c>
      <c r="I305" s="21">
        <f t="shared" si="4"/>
        <v>6.0001068736699719E-4</v>
      </c>
      <c r="J305" s="21">
        <v>7.4999999999999997E-3</v>
      </c>
      <c r="K305" s="20">
        <v>48.709000000000003</v>
      </c>
      <c r="L305" s="20">
        <v>854572.76599999995</v>
      </c>
      <c r="M305" s="20">
        <v>14379743.864</v>
      </c>
      <c r="N305" t="s">
        <v>103</v>
      </c>
      <c r="O305" t="s">
        <v>93</v>
      </c>
      <c r="P305" t="s">
        <v>92</v>
      </c>
      <c r="R305" t="s">
        <v>144</v>
      </c>
      <c r="U305" s="28">
        <v>42.241700000000002</v>
      </c>
      <c r="V305" s="28">
        <v>-70.965299999999999</v>
      </c>
    </row>
    <row r="306" spans="1:22" x14ac:dyDescent="0.25">
      <c r="A306" t="s">
        <v>8</v>
      </c>
      <c r="B306" t="s">
        <v>150</v>
      </c>
      <c r="C306" s="19">
        <v>55317</v>
      </c>
      <c r="D306" s="19">
        <v>12</v>
      </c>
      <c r="E306" s="19">
        <v>2012</v>
      </c>
      <c r="F306" s="20">
        <v>6255.08</v>
      </c>
      <c r="G306" s="20">
        <v>2052575.74</v>
      </c>
      <c r="H306" s="20">
        <v>4.4320000000000004</v>
      </c>
      <c r="I306" s="21">
        <f t="shared" si="4"/>
        <v>5.9999058955644122E-4</v>
      </c>
      <c r="J306" s="21">
        <v>8.8999999999999999E-3</v>
      </c>
      <c r="K306" s="20">
        <v>52.881</v>
      </c>
      <c r="L306" s="20">
        <v>877971.20600000001</v>
      </c>
      <c r="M306" s="20">
        <v>14773565.043</v>
      </c>
      <c r="N306" t="s">
        <v>103</v>
      </c>
      <c r="O306" t="s">
        <v>93</v>
      </c>
      <c r="P306" t="s">
        <v>92</v>
      </c>
      <c r="R306" t="s">
        <v>144</v>
      </c>
      <c r="U306" s="28">
        <v>42.241700000000002</v>
      </c>
      <c r="V306" s="28">
        <v>-70.965299999999999</v>
      </c>
    </row>
    <row r="307" spans="1:22" x14ac:dyDescent="0.25">
      <c r="A307" t="s">
        <v>8</v>
      </c>
      <c r="B307" t="s">
        <v>150</v>
      </c>
      <c r="C307" s="19">
        <v>55317</v>
      </c>
      <c r="D307" s="19">
        <v>11</v>
      </c>
      <c r="E307" s="19">
        <v>2013</v>
      </c>
      <c r="F307" s="20">
        <v>6017.67</v>
      </c>
      <c r="G307" s="20">
        <v>1917483.28</v>
      </c>
      <c r="H307" s="20">
        <v>4.0129999999999999</v>
      </c>
      <c r="I307" s="21">
        <f t="shared" si="4"/>
        <v>5.9995649485669318E-4</v>
      </c>
      <c r="J307" s="21">
        <v>9.4999999999999998E-3</v>
      </c>
      <c r="K307" s="20">
        <v>47.23</v>
      </c>
      <c r="L307" s="20">
        <v>795017.97100000002</v>
      </c>
      <c r="M307" s="20">
        <v>13377636.66</v>
      </c>
      <c r="N307" t="s">
        <v>103</v>
      </c>
      <c r="O307" t="s">
        <v>93</v>
      </c>
      <c r="P307" t="s">
        <v>92</v>
      </c>
      <c r="R307" t="s">
        <v>144</v>
      </c>
      <c r="U307" s="28">
        <v>42.241700000000002</v>
      </c>
      <c r="V307" s="28">
        <v>-70.965299999999999</v>
      </c>
    </row>
    <row r="308" spans="1:22" x14ac:dyDescent="0.25">
      <c r="A308" t="s">
        <v>8</v>
      </c>
      <c r="B308" t="s">
        <v>150</v>
      </c>
      <c r="C308" s="19">
        <v>55317</v>
      </c>
      <c r="D308" s="19">
        <v>12</v>
      </c>
      <c r="E308" s="19">
        <v>2013</v>
      </c>
      <c r="F308" s="20">
        <v>6139.44</v>
      </c>
      <c r="G308" s="20">
        <v>1980759.18</v>
      </c>
      <c r="H308" s="20">
        <v>4.2670000000000003</v>
      </c>
      <c r="I308" s="21">
        <f t="shared" si="4"/>
        <v>6.0002827893764236E-4</v>
      </c>
      <c r="J308" s="21">
        <v>8.9999999999999993E-3</v>
      </c>
      <c r="K308" s="20">
        <v>48.793999999999997</v>
      </c>
      <c r="L308" s="20">
        <v>845231.57499999995</v>
      </c>
      <c r="M308" s="20">
        <v>14222662.997</v>
      </c>
      <c r="N308" t="s">
        <v>103</v>
      </c>
      <c r="O308" t="s">
        <v>93</v>
      </c>
      <c r="P308" t="s">
        <v>92</v>
      </c>
      <c r="R308" t="s">
        <v>144</v>
      </c>
      <c r="U308" s="28">
        <v>42.241700000000002</v>
      </c>
      <c r="V308" s="28">
        <v>-70.965299999999999</v>
      </c>
    </row>
    <row r="309" spans="1:22" x14ac:dyDescent="0.25">
      <c r="A309" t="s">
        <v>8</v>
      </c>
      <c r="B309" t="s">
        <v>150</v>
      </c>
      <c r="C309" s="19">
        <v>55317</v>
      </c>
      <c r="D309" s="19">
        <v>11</v>
      </c>
      <c r="E309" s="19">
        <v>2014</v>
      </c>
      <c r="F309" s="20">
        <v>6675.26</v>
      </c>
      <c r="G309" s="20">
        <v>2111737.77</v>
      </c>
      <c r="H309" s="20">
        <v>4.4480000000000004</v>
      </c>
      <c r="I309" s="21">
        <f t="shared" si="4"/>
        <v>6.0001525237962173E-4</v>
      </c>
      <c r="J309" s="21">
        <v>9.1000000000000004E-3</v>
      </c>
      <c r="K309" s="20">
        <v>54.539000000000001</v>
      </c>
      <c r="L309" s="20">
        <v>881102.05900000001</v>
      </c>
      <c r="M309" s="20">
        <v>14826289.773</v>
      </c>
      <c r="N309" t="s">
        <v>103</v>
      </c>
      <c r="O309" t="s">
        <v>93</v>
      </c>
      <c r="P309" t="s">
        <v>92</v>
      </c>
      <c r="R309" t="s">
        <v>144</v>
      </c>
      <c r="U309" s="28">
        <v>42.241700000000002</v>
      </c>
      <c r="V309" s="28">
        <v>-70.965299999999999</v>
      </c>
    </row>
    <row r="310" spans="1:22" x14ac:dyDescent="0.25">
      <c r="A310" t="s">
        <v>8</v>
      </c>
      <c r="B310" t="s">
        <v>150</v>
      </c>
      <c r="C310" s="19">
        <v>55317</v>
      </c>
      <c r="D310" s="19">
        <v>12</v>
      </c>
      <c r="E310" s="19">
        <v>2014</v>
      </c>
      <c r="F310" s="20">
        <v>6007.72</v>
      </c>
      <c r="G310" s="20">
        <v>1927552.03</v>
      </c>
      <c r="H310" s="20">
        <v>4.1580000000000004</v>
      </c>
      <c r="I310" s="21">
        <f t="shared" si="4"/>
        <v>6.0061930116151125E-4</v>
      </c>
      <c r="J310" s="21">
        <v>9.1999999999999998E-3</v>
      </c>
      <c r="K310" s="20">
        <v>47.77</v>
      </c>
      <c r="L310" s="20">
        <v>823720.28200000001</v>
      </c>
      <c r="M310" s="20">
        <v>13845708.893999999</v>
      </c>
      <c r="N310" t="s">
        <v>103</v>
      </c>
      <c r="O310" t="s">
        <v>93</v>
      </c>
      <c r="P310" t="s">
        <v>92</v>
      </c>
      <c r="R310" t="s">
        <v>144</v>
      </c>
      <c r="U310" s="28">
        <v>42.241700000000002</v>
      </c>
      <c r="V310" s="28">
        <v>-70.965299999999999</v>
      </c>
    </row>
    <row r="311" spans="1:22" x14ac:dyDescent="0.25">
      <c r="A311" t="s">
        <v>8</v>
      </c>
      <c r="B311" t="s">
        <v>150</v>
      </c>
      <c r="C311" s="19">
        <v>55317</v>
      </c>
      <c r="D311" s="19">
        <v>11</v>
      </c>
      <c r="E311" s="19">
        <v>2015</v>
      </c>
      <c r="F311" s="20">
        <v>5602.18</v>
      </c>
      <c r="G311" s="20">
        <v>1805511.52</v>
      </c>
      <c r="H311" s="20">
        <v>3.7919999999999998</v>
      </c>
      <c r="I311" s="21">
        <f t="shared" si="4"/>
        <v>6.000328848402304E-4</v>
      </c>
      <c r="J311" s="21">
        <v>1.17E-2</v>
      </c>
      <c r="K311" s="20">
        <v>54.110999999999997</v>
      </c>
      <c r="L311" s="20">
        <v>751778.79299999995</v>
      </c>
      <c r="M311" s="20">
        <v>12639307.264</v>
      </c>
      <c r="N311" t="s">
        <v>103</v>
      </c>
      <c r="O311" t="s">
        <v>93</v>
      </c>
      <c r="P311" t="s">
        <v>92</v>
      </c>
      <c r="R311" t="s">
        <v>144</v>
      </c>
      <c r="U311" s="28">
        <v>42.241700000000002</v>
      </c>
      <c r="V311" s="28">
        <v>-70.965299999999999</v>
      </c>
    </row>
    <row r="312" spans="1:22" x14ac:dyDescent="0.25">
      <c r="A312" t="s">
        <v>8</v>
      </c>
      <c r="B312" t="s">
        <v>150</v>
      </c>
      <c r="C312" s="19">
        <v>55317</v>
      </c>
      <c r="D312" s="19">
        <v>12</v>
      </c>
      <c r="E312" s="19">
        <v>2015</v>
      </c>
      <c r="F312" s="20">
        <v>6192.05</v>
      </c>
      <c r="G312" s="20">
        <v>2061893.01</v>
      </c>
      <c r="H312" s="20">
        <v>4.5259999999999998</v>
      </c>
      <c r="I312" s="21">
        <f t="shared" si="4"/>
        <v>6.1194905728639967E-4</v>
      </c>
      <c r="J312" s="21">
        <v>1.0500000000000001E-2</v>
      </c>
      <c r="K312" s="20">
        <v>59.651000000000003</v>
      </c>
      <c r="L312" s="20">
        <v>891660.22199999995</v>
      </c>
      <c r="M312" s="20">
        <v>14792080.961999999</v>
      </c>
      <c r="N312" t="s">
        <v>103</v>
      </c>
      <c r="O312" t="s">
        <v>93</v>
      </c>
      <c r="P312" t="s">
        <v>92</v>
      </c>
      <c r="R312" t="s">
        <v>144</v>
      </c>
      <c r="U312" s="28">
        <v>42.241700000000002</v>
      </c>
      <c r="V312" s="28">
        <v>-70.965299999999999</v>
      </c>
    </row>
    <row r="313" spans="1:22" x14ac:dyDescent="0.25">
      <c r="A313" t="s">
        <v>8</v>
      </c>
      <c r="B313" t="s">
        <v>150</v>
      </c>
      <c r="C313" s="19">
        <v>55317</v>
      </c>
      <c r="D313" s="19">
        <v>11</v>
      </c>
      <c r="E313" s="19">
        <v>2016</v>
      </c>
      <c r="F313" s="20">
        <v>5774.27</v>
      </c>
      <c r="G313" s="20">
        <v>1818734.1</v>
      </c>
      <c r="H313" s="20">
        <v>3.7930000000000001</v>
      </c>
      <c r="I313" s="21">
        <f t="shared" si="4"/>
        <v>5.9995117605870596E-4</v>
      </c>
      <c r="J313" s="21">
        <v>1.0800000000000001E-2</v>
      </c>
      <c r="K313" s="20">
        <v>52.606000000000002</v>
      </c>
      <c r="L313" s="20">
        <v>751525.14099999995</v>
      </c>
      <c r="M313" s="20">
        <v>12644362.245999999</v>
      </c>
      <c r="N313" t="s">
        <v>103</v>
      </c>
      <c r="O313" t="s">
        <v>93</v>
      </c>
      <c r="P313" t="s">
        <v>92</v>
      </c>
      <c r="R313" t="s">
        <v>144</v>
      </c>
      <c r="U313" s="28">
        <v>42.241700000000002</v>
      </c>
      <c r="V313" s="28">
        <v>-70.965299999999999</v>
      </c>
    </row>
    <row r="314" spans="1:22" x14ac:dyDescent="0.25">
      <c r="A314" t="s">
        <v>8</v>
      </c>
      <c r="B314" t="s">
        <v>150</v>
      </c>
      <c r="C314" s="19">
        <v>55317</v>
      </c>
      <c r="D314" s="19">
        <v>12</v>
      </c>
      <c r="E314" s="19">
        <v>2016</v>
      </c>
      <c r="F314" s="20">
        <v>6467.6</v>
      </c>
      <c r="G314" s="20">
        <v>2095442.41</v>
      </c>
      <c r="H314" s="20">
        <v>4.577</v>
      </c>
      <c r="I314" s="21">
        <f t="shared" si="4"/>
        <v>5.9998697884059793E-4</v>
      </c>
      <c r="J314" s="21">
        <v>0.01</v>
      </c>
      <c r="K314" s="20">
        <v>60.841000000000001</v>
      </c>
      <c r="L314" s="20">
        <v>906998.1</v>
      </c>
      <c r="M314" s="20">
        <v>15256997.773</v>
      </c>
      <c r="N314" t="s">
        <v>103</v>
      </c>
      <c r="O314" t="s">
        <v>93</v>
      </c>
      <c r="P314" t="s">
        <v>92</v>
      </c>
      <c r="R314" t="s">
        <v>144</v>
      </c>
      <c r="U314" s="28">
        <v>42.241700000000002</v>
      </c>
      <c r="V314" s="28">
        <v>-70.965299999999999</v>
      </c>
    </row>
    <row r="315" spans="1:22" x14ac:dyDescent="0.25">
      <c r="A315" t="s">
        <v>8</v>
      </c>
      <c r="B315" t="s">
        <v>150</v>
      </c>
      <c r="C315" s="19">
        <v>55317</v>
      </c>
      <c r="D315" s="19">
        <v>11</v>
      </c>
      <c r="E315" s="19">
        <v>2017</v>
      </c>
      <c r="F315" s="20">
        <v>6733.84</v>
      </c>
      <c r="G315" s="20">
        <v>2099576.19</v>
      </c>
      <c r="H315" s="20">
        <v>4.375</v>
      </c>
      <c r="I315" s="21">
        <f t="shared" si="4"/>
        <v>6.0010714950875499E-4</v>
      </c>
      <c r="J315" s="21">
        <v>9.1999999999999998E-3</v>
      </c>
      <c r="K315" s="20">
        <v>57.255000000000003</v>
      </c>
      <c r="L315" s="20">
        <v>869266.25899999996</v>
      </c>
      <c r="M315" s="20">
        <v>14580729.470000001</v>
      </c>
      <c r="N315" t="s">
        <v>103</v>
      </c>
      <c r="O315" t="s">
        <v>93</v>
      </c>
      <c r="P315" t="s">
        <v>92</v>
      </c>
      <c r="R315" t="s">
        <v>144</v>
      </c>
      <c r="U315" s="28">
        <v>42.241700000000002</v>
      </c>
      <c r="V315" s="28">
        <v>-70.965299999999999</v>
      </c>
    </row>
    <row r="316" spans="1:22" x14ac:dyDescent="0.25">
      <c r="A316" t="s">
        <v>8</v>
      </c>
      <c r="B316" t="s">
        <v>150</v>
      </c>
      <c r="C316" s="19">
        <v>55317</v>
      </c>
      <c r="D316" s="19">
        <v>12</v>
      </c>
      <c r="E316" s="19">
        <v>2017</v>
      </c>
      <c r="F316" s="20">
        <v>7356.92</v>
      </c>
      <c r="G316" s="20">
        <v>2360270.7400000002</v>
      </c>
      <c r="H316" s="20">
        <v>5.1859999999999999</v>
      </c>
      <c r="I316" s="21">
        <f t="shared" si="4"/>
        <v>6.0008783503924133E-4</v>
      </c>
      <c r="J316" s="21">
        <v>8.8999999999999999E-3</v>
      </c>
      <c r="K316" s="20">
        <v>66.102999999999994</v>
      </c>
      <c r="L316" s="20">
        <v>1027579.763</v>
      </c>
      <c r="M316" s="20">
        <v>17284136.412</v>
      </c>
      <c r="N316" t="s">
        <v>103</v>
      </c>
      <c r="O316" t="s">
        <v>93</v>
      </c>
      <c r="P316" t="s">
        <v>92</v>
      </c>
      <c r="R316" t="s">
        <v>144</v>
      </c>
      <c r="U316" s="28">
        <v>42.241700000000002</v>
      </c>
      <c r="V316" s="28">
        <v>-70.965299999999999</v>
      </c>
    </row>
    <row r="317" spans="1:22" x14ac:dyDescent="0.25">
      <c r="A317" t="s">
        <v>8</v>
      </c>
      <c r="B317" t="s">
        <v>149</v>
      </c>
      <c r="C317" s="19">
        <v>10522</v>
      </c>
      <c r="D317" s="19" t="s">
        <v>148</v>
      </c>
      <c r="E317" s="19">
        <v>2001</v>
      </c>
      <c r="F317" s="20">
        <v>1252.4000000000001</v>
      </c>
      <c r="G317" s="20">
        <v>26709.200000000001</v>
      </c>
      <c r="H317" s="20">
        <v>0.34200000000000003</v>
      </c>
      <c r="I317" s="21">
        <f t="shared" si="4"/>
        <v>1.8803511246731955E-3</v>
      </c>
      <c r="J317" s="21">
        <v>0.15740000000000001</v>
      </c>
      <c r="K317" s="20">
        <v>28.98</v>
      </c>
      <c r="L317" s="20">
        <v>6773.4189999999999</v>
      </c>
      <c r="M317" s="20">
        <v>363761.848</v>
      </c>
      <c r="N317" t="s">
        <v>103</v>
      </c>
      <c r="O317" t="s">
        <v>93</v>
      </c>
      <c r="P317" t="s">
        <v>92</v>
      </c>
      <c r="R317" t="s">
        <v>147</v>
      </c>
      <c r="U317" s="28">
        <v>42.669199999999996</v>
      </c>
      <c r="V317" s="28">
        <v>-71.577399999999997</v>
      </c>
    </row>
    <row r="318" spans="1:22" x14ac:dyDescent="0.25">
      <c r="A318" t="s">
        <v>8</v>
      </c>
      <c r="B318" t="s">
        <v>149</v>
      </c>
      <c r="C318" s="19">
        <v>10522</v>
      </c>
      <c r="D318" s="19" t="s">
        <v>148</v>
      </c>
      <c r="E318" s="19">
        <v>2002</v>
      </c>
      <c r="F318" s="20">
        <v>1694.1</v>
      </c>
      <c r="G318" s="20">
        <v>35257.15</v>
      </c>
      <c r="H318" s="20">
        <v>2.2749999999999999</v>
      </c>
      <c r="I318" s="21">
        <f t="shared" si="4"/>
        <v>9.858787452087214E-3</v>
      </c>
      <c r="J318" s="21">
        <v>0.13850000000000001</v>
      </c>
      <c r="K318" s="20">
        <v>31.475999999999999</v>
      </c>
      <c r="L318" s="20">
        <v>27826.002</v>
      </c>
      <c r="M318" s="20">
        <v>461517.20199999999</v>
      </c>
      <c r="N318" t="s">
        <v>103</v>
      </c>
      <c r="O318" t="s">
        <v>93</v>
      </c>
      <c r="P318" t="s">
        <v>92</v>
      </c>
      <c r="R318" t="s">
        <v>147</v>
      </c>
      <c r="U318" s="28">
        <v>42.669199999999996</v>
      </c>
      <c r="V318" s="28">
        <v>-71.577399999999997</v>
      </c>
    </row>
    <row r="319" spans="1:22" x14ac:dyDescent="0.25">
      <c r="A319" t="s">
        <v>8</v>
      </c>
      <c r="B319" t="s">
        <v>149</v>
      </c>
      <c r="C319" s="19">
        <v>10522</v>
      </c>
      <c r="D319" s="19" t="s">
        <v>148</v>
      </c>
      <c r="E319" s="19">
        <v>2003</v>
      </c>
      <c r="F319" s="20">
        <v>527.94000000000005</v>
      </c>
      <c r="G319" s="20">
        <v>12404.75</v>
      </c>
      <c r="H319" s="20">
        <v>7.74</v>
      </c>
      <c r="I319" s="21">
        <f t="shared" si="4"/>
        <v>9.6016207535832052E-2</v>
      </c>
      <c r="J319" s="21">
        <v>0.21490000000000001</v>
      </c>
      <c r="K319" s="20">
        <v>17.404</v>
      </c>
      <c r="L319" s="20">
        <v>12301.808999999999</v>
      </c>
      <c r="M319" s="20">
        <v>161222.78099999999</v>
      </c>
      <c r="N319" t="s">
        <v>103</v>
      </c>
      <c r="O319" t="s">
        <v>93</v>
      </c>
      <c r="P319" t="s">
        <v>92</v>
      </c>
      <c r="R319" t="s">
        <v>147</v>
      </c>
      <c r="U319" s="28">
        <v>42.669199999999996</v>
      </c>
      <c r="V319" s="28">
        <v>-71.577399999999997</v>
      </c>
    </row>
    <row r="320" spans="1:22" x14ac:dyDescent="0.25">
      <c r="A320" t="s">
        <v>8</v>
      </c>
      <c r="B320" t="s">
        <v>149</v>
      </c>
      <c r="C320" s="19">
        <v>10522</v>
      </c>
      <c r="D320" s="19" t="s">
        <v>148</v>
      </c>
      <c r="E320" s="19">
        <v>2004</v>
      </c>
      <c r="F320" s="20">
        <v>0</v>
      </c>
      <c r="I320" s="21" t="e">
        <f t="shared" si="4"/>
        <v>#DIV/0!</v>
      </c>
      <c r="N320" t="s">
        <v>103</v>
      </c>
      <c r="O320" t="s">
        <v>93</v>
      </c>
      <c r="P320" t="s">
        <v>92</v>
      </c>
      <c r="R320" t="s">
        <v>147</v>
      </c>
      <c r="U320" s="28">
        <v>42.669199999999996</v>
      </c>
      <c r="V320" s="28">
        <v>-71.577399999999997</v>
      </c>
    </row>
    <row r="321" spans="1:22" x14ac:dyDescent="0.25">
      <c r="A321" t="s">
        <v>8</v>
      </c>
      <c r="B321" t="s">
        <v>149</v>
      </c>
      <c r="C321" s="19">
        <v>10522</v>
      </c>
      <c r="D321" s="19" t="s">
        <v>148</v>
      </c>
      <c r="E321" s="19">
        <v>2005</v>
      </c>
      <c r="F321" s="20">
        <v>0</v>
      </c>
      <c r="I321" s="21" t="e">
        <f t="shared" si="4"/>
        <v>#DIV/0!</v>
      </c>
      <c r="N321" t="s">
        <v>103</v>
      </c>
      <c r="O321" t="s">
        <v>93</v>
      </c>
      <c r="P321" t="s">
        <v>92</v>
      </c>
      <c r="R321" t="s">
        <v>147</v>
      </c>
      <c r="U321" s="28">
        <v>42.669199999999996</v>
      </c>
      <c r="V321" s="28">
        <v>-71.577399999999997</v>
      </c>
    </row>
    <row r="322" spans="1:22" x14ac:dyDescent="0.25">
      <c r="A322" t="s">
        <v>8</v>
      </c>
      <c r="B322" t="s">
        <v>149</v>
      </c>
      <c r="C322" s="19">
        <v>10522</v>
      </c>
      <c r="D322" s="19" t="s">
        <v>148</v>
      </c>
      <c r="E322" s="19">
        <v>2006</v>
      </c>
      <c r="F322" s="20">
        <v>0</v>
      </c>
      <c r="I322" s="21" t="e">
        <f t="shared" ref="I322:I385" si="5">+H322*2000/M322</f>
        <v>#DIV/0!</v>
      </c>
      <c r="N322" t="s">
        <v>103</v>
      </c>
      <c r="O322" t="s">
        <v>93</v>
      </c>
      <c r="P322" t="s">
        <v>92</v>
      </c>
      <c r="R322" t="s">
        <v>147</v>
      </c>
      <c r="U322" s="28">
        <v>42.669199999999996</v>
      </c>
      <c r="V322" s="28">
        <v>-71.577399999999997</v>
      </c>
    </row>
    <row r="323" spans="1:22" x14ac:dyDescent="0.25">
      <c r="A323" t="s">
        <v>8</v>
      </c>
      <c r="B323" t="s">
        <v>143</v>
      </c>
      <c r="C323" s="19">
        <v>1595</v>
      </c>
      <c r="D323" s="19">
        <v>1</v>
      </c>
      <c r="E323" s="19">
        <v>2000</v>
      </c>
      <c r="F323" s="20">
        <v>4657.75</v>
      </c>
      <c r="H323" s="20">
        <v>66.893000000000001</v>
      </c>
      <c r="I323" s="21">
        <f t="shared" si="5"/>
        <v>0.16369382500240587</v>
      </c>
      <c r="J323" s="21">
        <v>0.2213</v>
      </c>
      <c r="K323" s="20">
        <v>93.975999999999999</v>
      </c>
      <c r="L323" s="20">
        <v>57453.050999999999</v>
      </c>
      <c r="M323" s="20">
        <v>817294.11600000004</v>
      </c>
      <c r="N323" t="s">
        <v>116</v>
      </c>
      <c r="O323" t="s">
        <v>93</v>
      </c>
      <c r="P323" t="s">
        <v>146</v>
      </c>
      <c r="U323" s="28">
        <v>42.363300000000002</v>
      </c>
      <c r="V323" s="28">
        <v>-71.0792</v>
      </c>
    </row>
    <row r="324" spans="1:22" x14ac:dyDescent="0.25">
      <c r="A324" t="s">
        <v>8</v>
      </c>
      <c r="B324" t="s">
        <v>143</v>
      </c>
      <c r="C324" s="19">
        <v>1595</v>
      </c>
      <c r="D324" s="19">
        <v>2</v>
      </c>
      <c r="E324" s="19">
        <v>2000</v>
      </c>
      <c r="F324" s="20">
        <v>3813</v>
      </c>
      <c r="H324" s="20">
        <v>24.542999999999999</v>
      </c>
      <c r="I324" s="21">
        <f t="shared" si="5"/>
        <v>7.7124841468353286E-2</v>
      </c>
      <c r="J324" s="21">
        <v>0.1991</v>
      </c>
      <c r="K324" s="20">
        <v>66.619</v>
      </c>
      <c r="L324" s="20">
        <v>40843.474000000002</v>
      </c>
      <c r="M324" s="20">
        <v>636448.63399999996</v>
      </c>
      <c r="N324" t="s">
        <v>116</v>
      </c>
      <c r="O324" t="s">
        <v>93</v>
      </c>
      <c r="P324" t="s">
        <v>146</v>
      </c>
      <c r="U324" s="28">
        <v>42.363300000000002</v>
      </c>
      <c r="V324" s="28">
        <v>-71.0792</v>
      </c>
    </row>
    <row r="325" spans="1:22" x14ac:dyDescent="0.25">
      <c r="A325" t="s">
        <v>8</v>
      </c>
      <c r="B325" t="s">
        <v>143</v>
      </c>
      <c r="C325" s="19">
        <v>1595</v>
      </c>
      <c r="D325" s="19">
        <v>3</v>
      </c>
      <c r="E325" s="19">
        <v>2000</v>
      </c>
      <c r="F325" s="20">
        <v>7082</v>
      </c>
      <c r="H325" s="20">
        <v>94.096000000000004</v>
      </c>
      <c r="I325" s="21">
        <f t="shared" si="5"/>
        <v>0.10664087532647407</v>
      </c>
      <c r="J325" s="21">
        <v>0.1464</v>
      </c>
      <c r="K325" s="20">
        <v>137.66800000000001</v>
      </c>
      <c r="L325" s="20">
        <v>116332.2</v>
      </c>
      <c r="M325" s="20">
        <v>1764726.7</v>
      </c>
      <c r="N325" t="s">
        <v>116</v>
      </c>
      <c r="O325" t="s">
        <v>93</v>
      </c>
      <c r="P325" t="s">
        <v>146</v>
      </c>
      <c r="R325" t="s">
        <v>115</v>
      </c>
      <c r="U325" s="28">
        <v>42.363300000000002</v>
      </c>
      <c r="V325" s="28">
        <v>-71.0792</v>
      </c>
    </row>
    <row r="326" spans="1:22" x14ac:dyDescent="0.25">
      <c r="A326" t="s">
        <v>8</v>
      </c>
      <c r="B326" t="s">
        <v>143</v>
      </c>
      <c r="C326" s="19">
        <v>1595</v>
      </c>
      <c r="D326" s="19">
        <v>1</v>
      </c>
      <c r="E326" s="19">
        <v>2001</v>
      </c>
      <c r="F326" s="20">
        <v>7434</v>
      </c>
      <c r="H326" s="20">
        <v>94.855999999999995</v>
      </c>
      <c r="I326" s="21">
        <f t="shared" si="5"/>
        <v>0.14346751362592944</v>
      </c>
      <c r="J326" s="21">
        <v>0.2172</v>
      </c>
      <c r="K326" s="20">
        <v>146.066</v>
      </c>
      <c r="L326" s="20">
        <v>91758.149000000005</v>
      </c>
      <c r="M326" s="20">
        <v>1322334.2009999999</v>
      </c>
      <c r="N326" t="s">
        <v>116</v>
      </c>
      <c r="O326" t="s">
        <v>93</v>
      </c>
      <c r="P326" t="s">
        <v>146</v>
      </c>
      <c r="U326" s="28">
        <v>42.363300000000002</v>
      </c>
      <c r="V326" s="28">
        <v>-71.0792</v>
      </c>
    </row>
    <row r="327" spans="1:22" x14ac:dyDescent="0.25">
      <c r="A327" t="s">
        <v>8</v>
      </c>
      <c r="B327" t="s">
        <v>143</v>
      </c>
      <c r="C327" s="19">
        <v>1595</v>
      </c>
      <c r="D327" s="19">
        <v>2</v>
      </c>
      <c r="E327" s="19">
        <v>2001</v>
      </c>
      <c r="F327" s="20">
        <v>3407</v>
      </c>
      <c r="H327" s="20">
        <v>10.670999999999999</v>
      </c>
      <c r="I327" s="21">
        <f t="shared" si="5"/>
        <v>3.5411006117011548E-2</v>
      </c>
      <c r="J327" s="21">
        <v>0.19550000000000001</v>
      </c>
      <c r="K327" s="20">
        <v>60.015000000000001</v>
      </c>
      <c r="L327" s="20">
        <v>37350.400999999998</v>
      </c>
      <c r="M327" s="20">
        <v>602693.97400000005</v>
      </c>
      <c r="N327" t="s">
        <v>116</v>
      </c>
      <c r="O327" t="s">
        <v>93</v>
      </c>
      <c r="P327" t="s">
        <v>146</v>
      </c>
      <c r="U327" s="28">
        <v>42.363300000000002</v>
      </c>
      <c r="V327" s="28">
        <v>-71.0792</v>
      </c>
    </row>
    <row r="328" spans="1:22" x14ac:dyDescent="0.25">
      <c r="A328" t="s">
        <v>8</v>
      </c>
      <c r="B328" t="s">
        <v>143</v>
      </c>
      <c r="C328" s="19">
        <v>1595</v>
      </c>
      <c r="D328" s="19">
        <v>3</v>
      </c>
      <c r="E328" s="19">
        <v>2001</v>
      </c>
      <c r="F328" s="20">
        <v>7774.75</v>
      </c>
      <c r="H328" s="20">
        <v>168.77699999999999</v>
      </c>
      <c r="I328" s="21">
        <f t="shared" si="5"/>
        <v>0.16763419786006592</v>
      </c>
      <c r="J328" s="21">
        <v>0.16950000000000001</v>
      </c>
      <c r="K328" s="20">
        <v>182.405</v>
      </c>
      <c r="L328" s="20">
        <v>142701.27499999999</v>
      </c>
      <c r="M328" s="20">
        <v>2013634.4750000001</v>
      </c>
      <c r="N328" t="s">
        <v>116</v>
      </c>
      <c r="O328" t="s">
        <v>93</v>
      </c>
      <c r="P328" t="s">
        <v>146</v>
      </c>
      <c r="R328" t="s">
        <v>115</v>
      </c>
      <c r="U328" s="28">
        <v>42.363300000000002</v>
      </c>
      <c r="V328" s="28">
        <v>-71.0792</v>
      </c>
    </row>
    <row r="329" spans="1:22" x14ac:dyDescent="0.25">
      <c r="A329" t="s">
        <v>8</v>
      </c>
      <c r="B329" t="s">
        <v>143</v>
      </c>
      <c r="C329" s="19">
        <v>1595</v>
      </c>
      <c r="D329" s="19">
        <v>1</v>
      </c>
      <c r="E329" s="19">
        <v>2002</v>
      </c>
      <c r="F329" s="20">
        <v>4981.75</v>
      </c>
      <c r="H329" s="20">
        <v>13.462999999999999</v>
      </c>
      <c r="I329" s="21">
        <f t="shared" si="5"/>
        <v>3.1429901195437683E-2</v>
      </c>
      <c r="J329" s="21">
        <v>0.2011</v>
      </c>
      <c r="K329" s="20">
        <v>89.646000000000001</v>
      </c>
      <c r="L329" s="20">
        <v>52371.192999999999</v>
      </c>
      <c r="M329" s="20">
        <v>856700.11600000004</v>
      </c>
      <c r="N329" t="s">
        <v>116</v>
      </c>
      <c r="O329" t="s">
        <v>93</v>
      </c>
      <c r="P329" t="s">
        <v>99</v>
      </c>
      <c r="U329" s="28">
        <v>42.363300000000002</v>
      </c>
      <c r="V329" s="28">
        <v>-71.0792</v>
      </c>
    </row>
    <row r="330" spans="1:22" x14ac:dyDescent="0.25">
      <c r="A330" t="s">
        <v>8</v>
      </c>
      <c r="B330" t="s">
        <v>143</v>
      </c>
      <c r="C330" s="19">
        <v>1595</v>
      </c>
      <c r="D330" s="19">
        <v>2</v>
      </c>
      <c r="E330" s="19">
        <v>2002</v>
      </c>
      <c r="F330" s="20">
        <v>5103.25</v>
      </c>
      <c r="H330" s="20">
        <v>5.0330000000000004</v>
      </c>
      <c r="I330" s="21">
        <f t="shared" si="5"/>
        <v>1.0568432984781108E-2</v>
      </c>
      <c r="J330" s="21">
        <v>0.19070000000000001</v>
      </c>
      <c r="K330" s="20">
        <v>97.638000000000005</v>
      </c>
      <c r="L330" s="20">
        <v>56973.881999999998</v>
      </c>
      <c r="M330" s="20">
        <v>952459.08400000003</v>
      </c>
      <c r="N330" t="s">
        <v>116</v>
      </c>
      <c r="O330" t="s">
        <v>93</v>
      </c>
      <c r="P330" t="s">
        <v>99</v>
      </c>
      <c r="U330" s="28">
        <v>42.363300000000002</v>
      </c>
      <c r="V330" s="28">
        <v>-71.0792</v>
      </c>
    </row>
    <row r="331" spans="1:22" x14ac:dyDescent="0.25">
      <c r="A331" t="s">
        <v>8</v>
      </c>
      <c r="B331" t="s">
        <v>143</v>
      </c>
      <c r="C331" s="19">
        <v>1595</v>
      </c>
      <c r="D331" s="19">
        <v>3</v>
      </c>
      <c r="E331" s="19">
        <v>2002</v>
      </c>
      <c r="F331" s="20">
        <v>7614.25</v>
      </c>
      <c r="H331" s="20">
        <v>37.582999999999998</v>
      </c>
      <c r="I331" s="21">
        <f t="shared" si="5"/>
        <v>4.3162639848552342E-2</v>
      </c>
      <c r="J331" s="21">
        <v>0.11360000000000001</v>
      </c>
      <c r="K331" s="20">
        <v>111.131</v>
      </c>
      <c r="L331" s="20">
        <v>107459.625</v>
      </c>
      <c r="M331" s="20">
        <v>1741459.75</v>
      </c>
      <c r="N331" t="s">
        <v>116</v>
      </c>
      <c r="O331" t="s">
        <v>93</v>
      </c>
      <c r="P331" t="s">
        <v>99</v>
      </c>
      <c r="R331" t="s">
        <v>115</v>
      </c>
      <c r="U331" s="28">
        <v>42.363300000000002</v>
      </c>
      <c r="V331" s="28">
        <v>-71.0792</v>
      </c>
    </row>
    <row r="332" spans="1:22" x14ac:dyDescent="0.25">
      <c r="A332" t="s">
        <v>8</v>
      </c>
      <c r="B332" t="s">
        <v>143</v>
      </c>
      <c r="C332" s="19">
        <v>1595</v>
      </c>
      <c r="D332" s="19">
        <v>4</v>
      </c>
      <c r="E332" s="19">
        <v>2002</v>
      </c>
      <c r="F332" s="20">
        <v>1265.32</v>
      </c>
      <c r="G332" s="20">
        <v>141236.82999999999</v>
      </c>
      <c r="H332" s="20">
        <v>0.58299999999999996</v>
      </c>
      <c r="I332" s="21">
        <f t="shared" si="5"/>
        <v>5.996875553775584E-4</v>
      </c>
      <c r="J332" s="21">
        <v>0.4239</v>
      </c>
      <c r="K332" s="20">
        <v>415.33100000000002</v>
      </c>
      <c r="L332" s="20">
        <v>115557.95</v>
      </c>
      <c r="M332" s="20">
        <v>1944345.834</v>
      </c>
      <c r="N332" t="s">
        <v>145</v>
      </c>
      <c r="O332" t="s">
        <v>93</v>
      </c>
      <c r="P332" t="s">
        <v>92</v>
      </c>
      <c r="R332" t="s">
        <v>144</v>
      </c>
      <c r="U332" s="28">
        <v>42.363300000000002</v>
      </c>
      <c r="V332" s="28">
        <v>-71.0792</v>
      </c>
    </row>
    <row r="333" spans="1:22" x14ac:dyDescent="0.25">
      <c r="A333" t="s">
        <v>8</v>
      </c>
      <c r="B333" t="s">
        <v>143</v>
      </c>
      <c r="C333" s="19">
        <v>1595</v>
      </c>
      <c r="D333" s="19">
        <v>1</v>
      </c>
      <c r="E333" s="19">
        <v>2003</v>
      </c>
      <c r="F333" s="20">
        <v>2210.5</v>
      </c>
      <c r="H333" s="20">
        <v>1.5980000000000001</v>
      </c>
      <c r="I333" s="21">
        <f t="shared" si="5"/>
        <v>8.2888020297128759E-3</v>
      </c>
      <c r="J333" s="21">
        <v>0.2006</v>
      </c>
      <c r="K333" s="20">
        <v>40.107999999999997</v>
      </c>
      <c r="L333" s="20">
        <v>23081.274000000001</v>
      </c>
      <c r="M333" s="20">
        <v>385580.44799999997</v>
      </c>
      <c r="N333" t="s">
        <v>116</v>
      </c>
      <c r="O333" t="s">
        <v>93</v>
      </c>
      <c r="P333" t="s">
        <v>99</v>
      </c>
      <c r="U333" s="28">
        <v>42.363300000000002</v>
      </c>
      <c r="V333" s="28">
        <v>-71.0792</v>
      </c>
    </row>
    <row r="334" spans="1:22" x14ac:dyDescent="0.25">
      <c r="A334" t="s">
        <v>8</v>
      </c>
      <c r="B334" t="s">
        <v>143</v>
      </c>
      <c r="C334" s="19">
        <v>1595</v>
      </c>
      <c r="D334" s="19">
        <v>2</v>
      </c>
      <c r="E334" s="19">
        <v>2003</v>
      </c>
      <c r="F334" s="20">
        <v>6363.5</v>
      </c>
      <c r="H334" s="20">
        <v>2.0009999999999999</v>
      </c>
      <c r="I334" s="21">
        <f t="shared" si="5"/>
        <v>3.5771937476745787E-3</v>
      </c>
      <c r="J334" s="21">
        <v>0.1648</v>
      </c>
      <c r="K334" s="20">
        <v>101.499</v>
      </c>
      <c r="L334" s="20">
        <v>66539.251999999993</v>
      </c>
      <c r="M334" s="20">
        <v>1118754.0519999999</v>
      </c>
      <c r="N334" t="s">
        <v>116</v>
      </c>
      <c r="O334" t="s">
        <v>93</v>
      </c>
      <c r="P334" t="s">
        <v>99</v>
      </c>
      <c r="U334" s="28">
        <v>42.363300000000002</v>
      </c>
      <c r="V334" s="28">
        <v>-71.0792</v>
      </c>
    </row>
    <row r="335" spans="1:22" x14ac:dyDescent="0.25">
      <c r="A335" t="s">
        <v>8</v>
      </c>
      <c r="B335" t="s">
        <v>143</v>
      </c>
      <c r="C335" s="19">
        <v>1595</v>
      </c>
      <c r="D335" s="19">
        <v>3</v>
      </c>
      <c r="E335" s="19">
        <v>2003</v>
      </c>
      <c r="F335" s="20">
        <v>6342.75</v>
      </c>
      <c r="H335" s="20">
        <v>15.785</v>
      </c>
      <c r="I335" s="21">
        <f t="shared" si="5"/>
        <v>2.4694882388471503E-2</v>
      </c>
      <c r="J335" s="21">
        <v>0.11509999999999999</v>
      </c>
      <c r="K335" s="20">
        <v>84.376000000000005</v>
      </c>
      <c r="L335" s="20">
        <v>78096.824999999997</v>
      </c>
      <c r="M335" s="20">
        <v>1278402.5249999999</v>
      </c>
      <c r="N335" t="s">
        <v>116</v>
      </c>
      <c r="O335" t="s">
        <v>93</v>
      </c>
      <c r="P335" t="s">
        <v>99</v>
      </c>
      <c r="R335" t="s">
        <v>115</v>
      </c>
      <c r="U335" s="28">
        <v>42.363300000000002</v>
      </c>
      <c r="V335" s="28">
        <v>-71.0792</v>
      </c>
    </row>
    <row r="336" spans="1:22" x14ac:dyDescent="0.25">
      <c r="A336" t="s">
        <v>8</v>
      </c>
      <c r="B336" t="s">
        <v>143</v>
      </c>
      <c r="C336" s="19">
        <v>1595</v>
      </c>
      <c r="D336" s="19">
        <v>4</v>
      </c>
      <c r="E336" s="19">
        <v>2003</v>
      </c>
      <c r="F336" s="20">
        <v>3451.52</v>
      </c>
      <c r="G336" s="20">
        <v>415847.02</v>
      </c>
      <c r="H336" s="20">
        <v>1.522</v>
      </c>
      <c r="I336" s="21">
        <f t="shared" si="5"/>
        <v>6.000637263340507E-4</v>
      </c>
      <c r="J336" s="21">
        <v>2.0199999999999999E-2</v>
      </c>
      <c r="K336" s="20">
        <v>31.382000000000001</v>
      </c>
      <c r="L336" s="20">
        <v>301468.44900000002</v>
      </c>
      <c r="M336" s="20">
        <v>5072794.5489999996</v>
      </c>
      <c r="N336" t="s">
        <v>103</v>
      </c>
      <c r="O336" t="s">
        <v>93</v>
      </c>
      <c r="P336" t="s">
        <v>92</v>
      </c>
      <c r="R336" t="s">
        <v>142</v>
      </c>
      <c r="U336" s="28">
        <v>42.363300000000002</v>
      </c>
      <c r="V336" s="28">
        <v>-71.0792</v>
      </c>
    </row>
    <row r="337" spans="1:22" x14ac:dyDescent="0.25">
      <c r="A337" t="s">
        <v>8</v>
      </c>
      <c r="B337" t="s">
        <v>143</v>
      </c>
      <c r="C337" s="19">
        <v>1595</v>
      </c>
      <c r="D337" s="19">
        <v>1</v>
      </c>
      <c r="E337" s="19">
        <v>2004</v>
      </c>
      <c r="F337" s="20">
        <v>0</v>
      </c>
      <c r="I337" s="21" t="e">
        <f t="shared" si="5"/>
        <v>#DIV/0!</v>
      </c>
      <c r="N337" t="s">
        <v>116</v>
      </c>
      <c r="O337" t="s">
        <v>93</v>
      </c>
      <c r="P337" t="s">
        <v>99</v>
      </c>
      <c r="U337" s="28">
        <v>42.363300000000002</v>
      </c>
      <c r="V337" s="28">
        <v>-71.0792</v>
      </c>
    </row>
    <row r="338" spans="1:22" x14ac:dyDescent="0.25">
      <c r="A338" t="s">
        <v>8</v>
      </c>
      <c r="B338" t="s">
        <v>143</v>
      </c>
      <c r="C338" s="19">
        <v>1595</v>
      </c>
      <c r="D338" s="19">
        <v>2</v>
      </c>
      <c r="E338" s="19">
        <v>2004</v>
      </c>
      <c r="F338" s="20">
        <v>7099.97</v>
      </c>
      <c r="H338" s="20">
        <v>0.32900000000000001</v>
      </c>
      <c r="I338" s="21">
        <f t="shared" si="5"/>
        <v>6.002919814724094E-4</v>
      </c>
      <c r="J338" s="21">
        <v>0.16850000000000001</v>
      </c>
      <c r="K338" s="20">
        <v>100.14700000000001</v>
      </c>
      <c r="L338" s="20">
        <v>65126.716999999997</v>
      </c>
      <c r="M338" s="20">
        <v>1096133.2490000001</v>
      </c>
      <c r="N338" t="s">
        <v>116</v>
      </c>
      <c r="O338" t="s">
        <v>93</v>
      </c>
      <c r="P338" t="s">
        <v>99</v>
      </c>
      <c r="U338" s="28">
        <v>42.363300000000002</v>
      </c>
      <c r="V338" s="28">
        <v>-71.0792</v>
      </c>
    </row>
    <row r="339" spans="1:22" x14ac:dyDescent="0.25">
      <c r="A339" t="s">
        <v>8</v>
      </c>
      <c r="B339" t="s">
        <v>143</v>
      </c>
      <c r="C339" s="19">
        <v>1595</v>
      </c>
      <c r="D339" s="19">
        <v>3</v>
      </c>
      <c r="E339" s="19">
        <v>2004</v>
      </c>
      <c r="F339" s="20">
        <v>7578.95</v>
      </c>
      <c r="H339" s="20">
        <v>53.417000000000002</v>
      </c>
      <c r="I339" s="21">
        <f t="shared" si="5"/>
        <v>6.9331717291825579E-2</v>
      </c>
      <c r="J339" s="21">
        <v>0.1449</v>
      </c>
      <c r="K339" s="20">
        <v>119.288</v>
      </c>
      <c r="L339" s="20">
        <v>99134.010999999999</v>
      </c>
      <c r="M339" s="20">
        <v>1540910.916</v>
      </c>
      <c r="N339" t="s">
        <v>116</v>
      </c>
      <c r="O339" t="s">
        <v>93</v>
      </c>
      <c r="P339" t="s">
        <v>99</v>
      </c>
      <c r="R339" t="s">
        <v>115</v>
      </c>
      <c r="U339" s="28">
        <v>42.363300000000002</v>
      </c>
      <c r="V339" s="28">
        <v>-71.0792</v>
      </c>
    </row>
    <row r="340" spans="1:22" x14ac:dyDescent="0.25">
      <c r="A340" t="s">
        <v>8</v>
      </c>
      <c r="B340" t="s">
        <v>143</v>
      </c>
      <c r="C340" s="19">
        <v>1595</v>
      </c>
      <c r="D340" s="19">
        <v>4</v>
      </c>
      <c r="E340" s="19">
        <v>2004</v>
      </c>
      <c r="F340" s="20">
        <v>2407.59</v>
      </c>
      <c r="G340" s="20">
        <v>320738.27</v>
      </c>
      <c r="H340" s="20">
        <v>1.1459999999999999</v>
      </c>
      <c r="I340" s="21">
        <f t="shared" si="5"/>
        <v>6.0013026628650786E-4</v>
      </c>
      <c r="J340" s="21">
        <v>1.67E-2</v>
      </c>
      <c r="K340" s="20">
        <v>19.736000000000001</v>
      </c>
      <c r="L340" s="20">
        <v>226967.666</v>
      </c>
      <c r="M340" s="20">
        <v>3819170.818</v>
      </c>
      <c r="N340" t="s">
        <v>103</v>
      </c>
      <c r="O340" t="s">
        <v>93</v>
      </c>
      <c r="P340" t="s">
        <v>92</v>
      </c>
      <c r="R340" t="s">
        <v>142</v>
      </c>
      <c r="U340" s="28">
        <v>42.363300000000002</v>
      </c>
      <c r="V340" s="28">
        <v>-71.0792</v>
      </c>
    </row>
    <row r="341" spans="1:22" x14ac:dyDescent="0.25">
      <c r="A341" t="s">
        <v>8</v>
      </c>
      <c r="B341" t="s">
        <v>143</v>
      </c>
      <c r="C341" s="19">
        <v>1595</v>
      </c>
      <c r="D341" s="19">
        <v>1</v>
      </c>
      <c r="E341" s="19">
        <v>2005</v>
      </c>
      <c r="F341" s="20">
        <v>0</v>
      </c>
      <c r="I341" s="21" t="e">
        <f t="shared" si="5"/>
        <v>#DIV/0!</v>
      </c>
      <c r="N341" t="s">
        <v>116</v>
      </c>
      <c r="O341" t="s">
        <v>93</v>
      </c>
      <c r="P341" t="s">
        <v>99</v>
      </c>
      <c r="U341" s="28">
        <v>42.363300000000002</v>
      </c>
      <c r="V341" s="28">
        <v>-71.0792</v>
      </c>
    </row>
    <row r="342" spans="1:22" x14ac:dyDescent="0.25">
      <c r="A342" t="s">
        <v>8</v>
      </c>
      <c r="B342" t="s">
        <v>143</v>
      </c>
      <c r="C342" s="19">
        <v>1595</v>
      </c>
      <c r="D342" s="19">
        <v>2</v>
      </c>
      <c r="E342" s="19">
        <v>2005</v>
      </c>
      <c r="F342" s="20">
        <v>4514.1099999999997</v>
      </c>
      <c r="H342" s="20">
        <v>0.16600000000000001</v>
      </c>
      <c r="I342" s="21">
        <f t="shared" si="5"/>
        <v>5.9916851219892831E-4</v>
      </c>
      <c r="J342" s="21">
        <v>0.13700000000000001</v>
      </c>
      <c r="K342" s="20">
        <v>46.247</v>
      </c>
      <c r="L342" s="20">
        <v>32938.046999999999</v>
      </c>
      <c r="M342" s="20">
        <v>554101.21400000004</v>
      </c>
      <c r="N342" t="s">
        <v>116</v>
      </c>
      <c r="O342" t="s">
        <v>93</v>
      </c>
      <c r="P342" t="s">
        <v>99</v>
      </c>
      <c r="U342" s="28">
        <v>42.363300000000002</v>
      </c>
      <c r="V342" s="28">
        <v>-71.0792</v>
      </c>
    </row>
    <row r="343" spans="1:22" x14ac:dyDescent="0.25">
      <c r="A343" t="s">
        <v>8</v>
      </c>
      <c r="B343" t="s">
        <v>143</v>
      </c>
      <c r="C343" s="19">
        <v>1595</v>
      </c>
      <c r="D343" s="19">
        <v>3</v>
      </c>
      <c r="E343" s="19">
        <v>2005</v>
      </c>
      <c r="F343" s="20">
        <v>4397.66</v>
      </c>
      <c r="H343" s="20">
        <v>53.741</v>
      </c>
      <c r="I343" s="21">
        <f t="shared" si="5"/>
        <v>0.13863226839824211</v>
      </c>
      <c r="J343" s="21">
        <v>0.15240000000000001</v>
      </c>
      <c r="K343" s="20">
        <v>73.418999999999997</v>
      </c>
      <c r="L343" s="20">
        <v>53504.502</v>
      </c>
      <c r="M343" s="20">
        <v>775302.902</v>
      </c>
      <c r="N343" t="s">
        <v>116</v>
      </c>
      <c r="O343" t="s">
        <v>93</v>
      </c>
      <c r="P343" t="s">
        <v>99</v>
      </c>
      <c r="R343" t="s">
        <v>115</v>
      </c>
      <c r="U343" s="28">
        <v>42.363300000000002</v>
      </c>
      <c r="V343" s="28">
        <v>-71.0792</v>
      </c>
    </row>
    <row r="344" spans="1:22" x14ac:dyDescent="0.25">
      <c r="A344" t="s">
        <v>8</v>
      </c>
      <c r="B344" t="s">
        <v>143</v>
      </c>
      <c r="C344" s="19">
        <v>1595</v>
      </c>
      <c r="D344" s="19">
        <v>4</v>
      </c>
      <c r="E344" s="19">
        <v>2005</v>
      </c>
      <c r="F344" s="20">
        <v>6852.53</v>
      </c>
      <c r="G344" s="20">
        <v>1450503.61</v>
      </c>
      <c r="H344" s="20">
        <v>5.0209999999999999</v>
      </c>
      <c r="I344" s="21">
        <f t="shared" si="5"/>
        <v>8.8883837783387582E-4</v>
      </c>
      <c r="J344" s="21">
        <v>1.0999999999999999E-2</v>
      </c>
      <c r="K344" s="20">
        <v>54.29</v>
      </c>
      <c r="L344" s="20">
        <v>673217.4</v>
      </c>
      <c r="M344" s="20">
        <v>11297892.002</v>
      </c>
      <c r="N344" t="s">
        <v>103</v>
      </c>
      <c r="O344" t="s">
        <v>93</v>
      </c>
      <c r="P344" t="s">
        <v>92</v>
      </c>
      <c r="R344" t="s">
        <v>142</v>
      </c>
      <c r="U344" s="28">
        <v>42.363300000000002</v>
      </c>
      <c r="V344" s="28">
        <v>-71.0792</v>
      </c>
    </row>
    <row r="345" spans="1:22" x14ac:dyDescent="0.25">
      <c r="A345" t="s">
        <v>8</v>
      </c>
      <c r="B345" t="s">
        <v>143</v>
      </c>
      <c r="C345" s="19">
        <v>1595</v>
      </c>
      <c r="D345" s="19">
        <v>1</v>
      </c>
      <c r="E345" s="19">
        <v>2006</v>
      </c>
      <c r="F345" s="20">
        <v>0</v>
      </c>
      <c r="I345" s="21" t="e">
        <f t="shared" si="5"/>
        <v>#DIV/0!</v>
      </c>
      <c r="N345" t="s">
        <v>116</v>
      </c>
      <c r="O345" t="s">
        <v>93</v>
      </c>
      <c r="P345" t="s">
        <v>99</v>
      </c>
      <c r="U345" s="28">
        <v>42.363300000000002</v>
      </c>
      <c r="V345" s="28">
        <v>-71.0792</v>
      </c>
    </row>
    <row r="346" spans="1:22" x14ac:dyDescent="0.25">
      <c r="A346" t="s">
        <v>8</v>
      </c>
      <c r="B346" t="s">
        <v>143</v>
      </c>
      <c r="C346" s="19">
        <v>1595</v>
      </c>
      <c r="D346" s="19">
        <v>2</v>
      </c>
      <c r="E346" s="19">
        <v>2006</v>
      </c>
      <c r="F346" s="20">
        <v>2488.91</v>
      </c>
      <c r="H346" s="20">
        <v>0.123</v>
      </c>
      <c r="I346" s="21">
        <f t="shared" si="5"/>
        <v>5.9927824827927785E-4</v>
      </c>
      <c r="J346" s="21">
        <v>0.1729</v>
      </c>
      <c r="K346" s="20">
        <v>40.317</v>
      </c>
      <c r="L346" s="20">
        <v>24394.330999999998</v>
      </c>
      <c r="M346" s="20">
        <v>410493.79100000003</v>
      </c>
      <c r="N346" t="s">
        <v>116</v>
      </c>
      <c r="O346" t="s">
        <v>93</v>
      </c>
      <c r="P346" t="s">
        <v>99</v>
      </c>
      <c r="U346" s="28">
        <v>42.363300000000002</v>
      </c>
      <c r="V346" s="28">
        <v>-71.0792</v>
      </c>
    </row>
    <row r="347" spans="1:22" x14ac:dyDescent="0.25">
      <c r="A347" t="s">
        <v>8</v>
      </c>
      <c r="B347" t="s">
        <v>143</v>
      </c>
      <c r="C347" s="19">
        <v>1595</v>
      </c>
      <c r="D347" s="19">
        <v>3</v>
      </c>
      <c r="E347" s="19">
        <v>2006</v>
      </c>
      <c r="F347" s="20">
        <v>3292.87</v>
      </c>
      <c r="H347" s="20">
        <v>8.4309999999999992</v>
      </c>
      <c r="I347" s="21">
        <f t="shared" si="5"/>
        <v>2.5703718366330376E-2</v>
      </c>
      <c r="J347" s="21">
        <v>0.13400000000000001</v>
      </c>
      <c r="K347" s="20">
        <v>53.295999999999999</v>
      </c>
      <c r="L347" s="20">
        <v>40129.703000000001</v>
      </c>
      <c r="M347" s="20">
        <v>656014.03500000003</v>
      </c>
      <c r="N347" t="s">
        <v>116</v>
      </c>
      <c r="O347" t="s">
        <v>93</v>
      </c>
      <c r="P347" t="s">
        <v>99</v>
      </c>
      <c r="R347" t="s">
        <v>115</v>
      </c>
      <c r="U347" s="28">
        <v>42.363300000000002</v>
      </c>
      <c r="V347" s="28">
        <v>-71.0792</v>
      </c>
    </row>
    <row r="348" spans="1:22" x14ac:dyDescent="0.25">
      <c r="A348" t="s">
        <v>8</v>
      </c>
      <c r="B348" t="s">
        <v>143</v>
      </c>
      <c r="C348" s="19">
        <v>1595</v>
      </c>
      <c r="D348" s="19">
        <v>4</v>
      </c>
      <c r="E348" s="19">
        <v>2006</v>
      </c>
      <c r="F348" s="20">
        <v>6450.21</v>
      </c>
      <c r="G348" s="20">
        <v>1439807.69</v>
      </c>
      <c r="H348" s="20">
        <v>4.8650000000000002</v>
      </c>
      <c r="I348" s="21">
        <f t="shared" si="5"/>
        <v>9.5367338130079523E-4</v>
      </c>
      <c r="J348" s="21">
        <v>1.1299999999999999E-2</v>
      </c>
      <c r="K348" s="20">
        <v>45.665999999999997</v>
      </c>
      <c r="L348" s="20">
        <v>607857.75100000005</v>
      </c>
      <c r="M348" s="20">
        <v>10202654.483999999</v>
      </c>
      <c r="N348" t="s">
        <v>103</v>
      </c>
      <c r="O348" t="s">
        <v>93</v>
      </c>
      <c r="P348" t="s">
        <v>92</v>
      </c>
      <c r="R348" t="s">
        <v>142</v>
      </c>
      <c r="U348" s="28">
        <v>42.363300000000002</v>
      </c>
      <c r="V348" s="28">
        <v>-71.0792</v>
      </c>
    </row>
    <row r="349" spans="1:22" x14ac:dyDescent="0.25">
      <c r="A349" t="s">
        <v>8</v>
      </c>
      <c r="B349" t="s">
        <v>143</v>
      </c>
      <c r="C349" s="19">
        <v>1595</v>
      </c>
      <c r="D349" s="19">
        <v>1</v>
      </c>
      <c r="E349" s="19">
        <v>2007</v>
      </c>
      <c r="F349" s="20">
        <v>0</v>
      </c>
      <c r="I349" s="21" t="e">
        <f t="shared" si="5"/>
        <v>#DIV/0!</v>
      </c>
      <c r="N349" t="s">
        <v>116</v>
      </c>
      <c r="O349" t="s">
        <v>93</v>
      </c>
      <c r="P349" t="s">
        <v>99</v>
      </c>
      <c r="U349" s="28">
        <v>42.363300000000002</v>
      </c>
      <c r="V349" s="28">
        <v>-71.0792</v>
      </c>
    </row>
    <row r="350" spans="1:22" x14ac:dyDescent="0.25">
      <c r="A350" t="s">
        <v>8</v>
      </c>
      <c r="B350" t="s">
        <v>143</v>
      </c>
      <c r="C350" s="19">
        <v>1595</v>
      </c>
      <c r="D350" s="19">
        <v>2</v>
      </c>
      <c r="E350" s="19">
        <v>2007</v>
      </c>
      <c r="F350" s="20">
        <v>400.12</v>
      </c>
      <c r="H350" s="20">
        <v>1.9E-2</v>
      </c>
      <c r="I350" s="21">
        <f t="shared" si="5"/>
        <v>5.8837852694604883E-4</v>
      </c>
      <c r="J350" s="21">
        <v>0.18110000000000001</v>
      </c>
      <c r="K350" s="20">
        <v>6.9630000000000001</v>
      </c>
      <c r="L350" s="20">
        <v>3837.9760000000001</v>
      </c>
      <c r="M350" s="20">
        <v>64584.273999999998</v>
      </c>
      <c r="N350" t="s">
        <v>116</v>
      </c>
      <c r="O350" t="s">
        <v>93</v>
      </c>
      <c r="P350" t="s">
        <v>99</v>
      </c>
      <c r="U350" s="28">
        <v>42.363300000000002</v>
      </c>
      <c r="V350" s="28">
        <v>-71.0792</v>
      </c>
    </row>
    <row r="351" spans="1:22" x14ac:dyDescent="0.25">
      <c r="A351" t="s">
        <v>8</v>
      </c>
      <c r="B351" t="s">
        <v>143</v>
      </c>
      <c r="C351" s="19">
        <v>1595</v>
      </c>
      <c r="D351" s="19">
        <v>3</v>
      </c>
      <c r="E351" s="19">
        <v>2007</v>
      </c>
      <c r="F351" s="20">
        <v>1020.66</v>
      </c>
      <c r="H351" s="20">
        <v>5.1550000000000002</v>
      </c>
      <c r="I351" s="21">
        <f t="shared" si="5"/>
        <v>7.2612469602067881E-2</v>
      </c>
      <c r="J351" s="21">
        <v>0.1129</v>
      </c>
      <c r="K351" s="20">
        <v>11.404</v>
      </c>
      <c r="L351" s="20">
        <v>9144.1589999999997</v>
      </c>
      <c r="M351" s="20">
        <v>141986.63200000001</v>
      </c>
      <c r="N351" t="s">
        <v>116</v>
      </c>
      <c r="O351" t="s">
        <v>93</v>
      </c>
      <c r="P351" t="s">
        <v>99</v>
      </c>
      <c r="R351" t="s">
        <v>115</v>
      </c>
      <c r="U351" s="28">
        <v>42.363300000000002</v>
      </c>
      <c r="V351" s="28">
        <v>-71.0792</v>
      </c>
    </row>
    <row r="352" spans="1:22" x14ac:dyDescent="0.25">
      <c r="A352" t="s">
        <v>8</v>
      </c>
      <c r="B352" t="s">
        <v>143</v>
      </c>
      <c r="C352" s="19">
        <v>1595</v>
      </c>
      <c r="D352" s="19">
        <v>4</v>
      </c>
      <c r="E352" s="19">
        <v>2007</v>
      </c>
      <c r="F352" s="20">
        <v>8032.79</v>
      </c>
      <c r="G352" s="20">
        <v>1851189.14</v>
      </c>
      <c r="H352" s="20">
        <v>3.8559999999999999</v>
      </c>
      <c r="I352" s="21">
        <f t="shared" si="5"/>
        <v>6.0455358801004297E-4</v>
      </c>
      <c r="J352" s="21">
        <v>6.8999999999999999E-3</v>
      </c>
      <c r="K352" s="20">
        <v>37.972000000000001</v>
      </c>
      <c r="L352" s="20">
        <v>758146.29399999999</v>
      </c>
      <c r="M352" s="20">
        <v>12756520.105</v>
      </c>
      <c r="N352" t="s">
        <v>103</v>
      </c>
      <c r="O352" t="s">
        <v>93</v>
      </c>
      <c r="P352" t="s">
        <v>92</v>
      </c>
      <c r="R352" t="s">
        <v>142</v>
      </c>
      <c r="U352" s="28">
        <v>42.363300000000002</v>
      </c>
      <c r="V352" s="28">
        <v>-71.0792</v>
      </c>
    </row>
    <row r="353" spans="1:22" x14ac:dyDescent="0.25">
      <c r="A353" t="s">
        <v>8</v>
      </c>
      <c r="B353" t="s">
        <v>143</v>
      </c>
      <c r="C353" s="19">
        <v>1595</v>
      </c>
      <c r="D353" s="19">
        <v>1</v>
      </c>
      <c r="E353" s="19">
        <v>2008</v>
      </c>
      <c r="F353" s="20">
        <v>0</v>
      </c>
      <c r="I353" s="21" t="e">
        <f t="shared" si="5"/>
        <v>#DIV/0!</v>
      </c>
      <c r="N353" t="s">
        <v>116</v>
      </c>
      <c r="O353" t="s">
        <v>93</v>
      </c>
      <c r="P353" t="s">
        <v>99</v>
      </c>
      <c r="U353" s="28">
        <v>42.363300000000002</v>
      </c>
      <c r="V353" s="28">
        <v>-71.0792</v>
      </c>
    </row>
    <row r="354" spans="1:22" x14ac:dyDescent="0.25">
      <c r="A354" t="s">
        <v>8</v>
      </c>
      <c r="B354" t="s">
        <v>143</v>
      </c>
      <c r="C354" s="19">
        <v>1595</v>
      </c>
      <c r="D354" s="19">
        <v>2</v>
      </c>
      <c r="E354" s="19">
        <v>2008</v>
      </c>
      <c r="F354" s="20">
        <v>1411.91</v>
      </c>
      <c r="H354" s="20">
        <v>5.8000000000000003E-2</v>
      </c>
      <c r="I354" s="21">
        <f t="shared" si="5"/>
        <v>6.1207771050475045E-4</v>
      </c>
      <c r="J354" s="21">
        <v>0.14000000000000001</v>
      </c>
      <c r="K354" s="20">
        <v>14.53</v>
      </c>
      <c r="L354" s="20">
        <v>11264.214</v>
      </c>
      <c r="M354" s="20">
        <v>189518.41899999999</v>
      </c>
      <c r="N354" t="s">
        <v>116</v>
      </c>
      <c r="O354" t="s">
        <v>93</v>
      </c>
      <c r="P354" t="s">
        <v>99</v>
      </c>
      <c r="U354" s="28">
        <v>42.363300000000002</v>
      </c>
      <c r="V354" s="28">
        <v>-71.0792</v>
      </c>
    </row>
    <row r="355" spans="1:22" x14ac:dyDescent="0.25">
      <c r="A355" t="s">
        <v>8</v>
      </c>
      <c r="B355" t="s">
        <v>143</v>
      </c>
      <c r="C355" s="19">
        <v>1595</v>
      </c>
      <c r="D355" s="19">
        <v>3</v>
      </c>
      <c r="E355" s="19">
        <v>2008</v>
      </c>
      <c r="F355" s="20">
        <v>2576.7399999999998</v>
      </c>
      <c r="H355" s="20">
        <v>0.113</v>
      </c>
      <c r="I355" s="21">
        <f t="shared" si="5"/>
        <v>5.9988833901424943E-4</v>
      </c>
      <c r="J355" s="21">
        <v>0.11509999999999999</v>
      </c>
      <c r="K355" s="20">
        <v>23.248000000000001</v>
      </c>
      <c r="L355" s="20">
        <v>22392.486000000001</v>
      </c>
      <c r="M355" s="20">
        <v>376736.77799999999</v>
      </c>
      <c r="N355" t="s">
        <v>116</v>
      </c>
      <c r="O355" t="s">
        <v>93</v>
      </c>
      <c r="P355" t="s">
        <v>99</v>
      </c>
      <c r="R355" t="s">
        <v>115</v>
      </c>
      <c r="U355" s="28">
        <v>42.363300000000002</v>
      </c>
      <c r="V355" s="28">
        <v>-71.0792</v>
      </c>
    </row>
    <row r="356" spans="1:22" x14ac:dyDescent="0.25">
      <c r="A356" t="s">
        <v>8</v>
      </c>
      <c r="B356" t="s">
        <v>143</v>
      </c>
      <c r="C356" s="19">
        <v>1595</v>
      </c>
      <c r="D356" s="19">
        <v>4</v>
      </c>
      <c r="E356" s="19">
        <v>2008</v>
      </c>
      <c r="F356" s="20">
        <v>4651.08</v>
      </c>
      <c r="G356" s="20">
        <v>1123866.3500000001</v>
      </c>
      <c r="H356" s="20">
        <v>2.262</v>
      </c>
      <c r="I356" s="21">
        <f t="shared" si="5"/>
        <v>6.0276459114910535E-4</v>
      </c>
      <c r="J356" s="21">
        <v>1.0999999999999999E-2</v>
      </c>
      <c r="K356" s="20">
        <v>26.076000000000001</v>
      </c>
      <c r="L356" s="20">
        <v>446048.72600000002</v>
      </c>
      <c r="M356" s="20">
        <v>7505417.648</v>
      </c>
      <c r="N356" t="s">
        <v>103</v>
      </c>
      <c r="O356" t="s">
        <v>93</v>
      </c>
      <c r="P356" t="s">
        <v>92</v>
      </c>
      <c r="R356" t="s">
        <v>142</v>
      </c>
      <c r="U356" s="28">
        <v>42.363300000000002</v>
      </c>
      <c r="V356" s="28">
        <v>-71.0792</v>
      </c>
    </row>
    <row r="357" spans="1:22" x14ac:dyDescent="0.25">
      <c r="A357" t="s">
        <v>8</v>
      </c>
      <c r="B357" t="s">
        <v>143</v>
      </c>
      <c r="C357" s="19">
        <v>1595</v>
      </c>
      <c r="D357" s="19">
        <v>1</v>
      </c>
      <c r="E357" s="19">
        <v>2009</v>
      </c>
      <c r="F357" s="20">
        <v>0</v>
      </c>
      <c r="I357" s="21" t="e">
        <f t="shared" si="5"/>
        <v>#DIV/0!</v>
      </c>
      <c r="N357" t="s">
        <v>116</v>
      </c>
      <c r="O357" t="s">
        <v>93</v>
      </c>
      <c r="P357" t="s">
        <v>99</v>
      </c>
      <c r="U357" s="28">
        <v>42.363300000000002</v>
      </c>
      <c r="V357" s="28">
        <v>-71.0792</v>
      </c>
    </row>
    <row r="358" spans="1:22" x14ac:dyDescent="0.25">
      <c r="A358" t="s">
        <v>8</v>
      </c>
      <c r="B358" t="s">
        <v>143</v>
      </c>
      <c r="C358" s="19">
        <v>1595</v>
      </c>
      <c r="D358" s="19">
        <v>2</v>
      </c>
      <c r="E358" s="19">
        <v>2009</v>
      </c>
      <c r="F358" s="20">
        <v>371.93</v>
      </c>
      <c r="H358" s="20">
        <v>1.4999999999999999E-2</v>
      </c>
      <c r="I358" s="21">
        <f t="shared" si="5"/>
        <v>5.3199316452622763E-4</v>
      </c>
      <c r="J358" s="21">
        <v>0.15640000000000001</v>
      </c>
      <c r="K358" s="20">
        <v>5.3970000000000002</v>
      </c>
      <c r="L358" s="20">
        <v>3350.6770000000001</v>
      </c>
      <c r="M358" s="20">
        <v>56391.701999999997</v>
      </c>
      <c r="N358" t="s">
        <v>116</v>
      </c>
      <c r="O358" t="s">
        <v>93</v>
      </c>
      <c r="P358" t="s">
        <v>99</v>
      </c>
      <c r="U358" s="28">
        <v>42.363300000000002</v>
      </c>
      <c r="V358" s="28">
        <v>-71.0792</v>
      </c>
    </row>
    <row r="359" spans="1:22" x14ac:dyDescent="0.25">
      <c r="A359" t="s">
        <v>8</v>
      </c>
      <c r="B359" t="s">
        <v>143</v>
      </c>
      <c r="C359" s="19">
        <v>1595</v>
      </c>
      <c r="D359" s="19">
        <v>3</v>
      </c>
      <c r="E359" s="19">
        <v>2009</v>
      </c>
      <c r="F359" s="20">
        <v>685.39</v>
      </c>
      <c r="H359" s="20">
        <v>1.996</v>
      </c>
      <c r="I359" s="21">
        <f t="shared" si="5"/>
        <v>3.8758696810278673E-2</v>
      </c>
      <c r="J359" s="21">
        <v>8.5300000000000001E-2</v>
      </c>
      <c r="K359" s="20">
        <v>5.1239999999999997</v>
      </c>
      <c r="L359" s="20">
        <v>6394.134</v>
      </c>
      <c r="M359" s="20">
        <v>102996.239</v>
      </c>
      <c r="N359" t="s">
        <v>116</v>
      </c>
      <c r="O359" t="s">
        <v>93</v>
      </c>
      <c r="P359" t="s">
        <v>99</v>
      </c>
      <c r="R359" t="s">
        <v>115</v>
      </c>
      <c r="U359" s="28">
        <v>42.363300000000002</v>
      </c>
      <c r="V359" s="28">
        <v>-71.0792</v>
      </c>
    </row>
    <row r="360" spans="1:22" x14ac:dyDescent="0.25">
      <c r="A360" t="s">
        <v>8</v>
      </c>
      <c r="B360" t="s">
        <v>143</v>
      </c>
      <c r="C360" s="19">
        <v>1595</v>
      </c>
      <c r="D360" s="19">
        <v>4</v>
      </c>
      <c r="E360" s="19">
        <v>2009</v>
      </c>
      <c r="F360" s="20">
        <v>7954.43</v>
      </c>
      <c r="G360" s="20">
        <v>1908434.78</v>
      </c>
      <c r="H360" s="20">
        <v>3.871</v>
      </c>
      <c r="I360" s="21">
        <f t="shared" si="5"/>
        <v>6.1059546343065064E-4</v>
      </c>
      <c r="J360" s="21">
        <v>7.9000000000000008E-3</v>
      </c>
      <c r="K360" s="20">
        <v>40.332999999999998</v>
      </c>
      <c r="L360" s="20">
        <v>753602.97</v>
      </c>
      <c r="M360" s="20">
        <v>12679426.009</v>
      </c>
      <c r="N360" t="s">
        <v>103</v>
      </c>
      <c r="O360" t="s">
        <v>93</v>
      </c>
      <c r="P360" t="s">
        <v>92</v>
      </c>
      <c r="R360" t="s">
        <v>142</v>
      </c>
      <c r="U360" s="28">
        <v>42.363300000000002</v>
      </c>
      <c r="V360" s="28">
        <v>-71.0792</v>
      </c>
    </row>
    <row r="361" spans="1:22" x14ac:dyDescent="0.25">
      <c r="A361" t="s">
        <v>8</v>
      </c>
      <c r="B361" t="s">
        <v>143</v>
      </c>
      <c r="C361" s="19">
        <v>1595</v>
      </c>
      <c r="D361" s="19">
        <v>1</v>
      </c>
      <c r="E361" s="19">
        <v>2010</v>
      </c>
      <c r="F361" s="20">
        <v>0</v>
      </c>
      <c r="I361" s="21" t="e">
        <f t="shared" si="5"/>
        <v>#DIV/0!</v>
      </c>
      <c r="N361" t="s">
        <v>116</v>
      </c>
      <c r="O361" t="s">
        <v>93</v>
      </c>
      <c r="P361" t="s">
        <v>99</v>
      </c>
      <c r="U361" s="28">
        <v>42.363300000000002</v>
      </c>
      <c r="V361" s="28">
        <v>-71.0792</v>
      </c>
    </row>
    <row r="362" spans="1:22" x14ac:dyDescent="0.25">
      <c r="A362" t="s">
        <v>8</v>
      </c>
      <c r="B362" t="s">
        <v>143</v>
      </c>
      <c r="C362" s="19">
        <v>1595</v>
      </c>
      <c r="D362" s="19">
        <v>2</v>
      </c>
      <c r="E362" s="19">
        <v>2010</v>
      </c>
      <c r="F362" s="20">
        <v>241.06</v>
      </c>
      <c r="H362" s="20">
        <v>7.0000000000000001E-3</v>
      </c>
      <c r="I362" s="21">
        <f t="shared" si="5"/>
        <v>4.9456971286872156E-4</v>
      </c>
      <c r="J362" s="21">
        <v>0.1232</v>
      </c>
      <c r="K362" s="20">
        <v>2.597</v>
      </c>
      <c r="L362" s="20">
        <v>1682.182</v>
      </c>
      <c r="M362" s="20">
        <v>28307.435000000001</v>
      </c>
      <c r="N362" t="s">
        <v>116</v>
      </c>
      <c r="O362" t="s">
        <v>93</v>
      </c>
      <c r="P362" t="s">
        <v>99</v>
      </c>
      <c r="U362" s="28">
        <v>42.363300000000002</v>
      </c>
      <c r="V362" s="28">
        <v>-71.0792</v>
      </c>
    </row>
    <row r="363" spans="1:22" x14ac:dyDescent="0.25">
      <c r="A363" t="s">
        <v>8</v>
      </c>
      <c r="B363" t="s">
        <v>143</v>
      </c>
      <c r="C363" s="19">
        <v>1595</v>
      </c>
      <c r="D363" s="19">
        <v>3</v>
      </c>
      <c r="E363" s="19">
        <v>2010</v>
      </c>
      <c r="F363" s="20">
        <v>697.82</v>
      </c>
      <c r="H363" s="20">
        <v>2.8000000000000001E-2</v>
      </c>
      <c r="I363" s="21">
        <f t="shared" si="5"/>
        <v>5.6297967690616449E-4</v>
      </c>
      <c r="J363" s="21">
        <v>6.3500000000000001E-2</v>
      </c>
      <c r="K363" s="20">
        <v>3.6190000000000002</v>
      </c>
      <c r="L363" s="20">
        <v>5910.1379999999999</v>
      </c>
      <c r="M363" s="20">
        <v>99470.731</v>
      </c>
      <c r="N363" t="s">
        <v>116</v>
      </c>
      <c r="O363" t="s">
        <v>93</v>
      </c>
      <c r="P363" t="s">
        <v>99</v>
      </c>
      <c r="R363" t="s">
        <v>115</v>
      </c>
      <c r="U363" s="28">
        <v>42.363300000000002</v>
      </c>
      <c r="V363" s="28">
        <v>-71.0792</v>
      </c>
    </row>
    <row r="364" spans="1:22" x14ac:dyDescent="0.25">
      <c r="A364" t="s">
        <v>8</v>
      </c>
      <c r="B364" t="s">
        <v>143</v>
      </c>
      <c r="C364" s="19">
        <v>1595</v>
      </c>
      <c r="D364" s="19">
        <v>4</v>
      </c>
      <c r="E364" s="19">
        <v>2010</v>
      </c>
      <c r="F364" s="20">
        <v>7963.87</v>
      </c>
      <c r="G364" s="20">
        <v>1976804.57</v>
      </c>
      <c r="H364" s="20">
        <v>3.9409999999999998</v>
      </c>
      <c r="I364" s="21">
        <f t="shared" si="5"/>
        <v>5.996350524301589E-4</v>
      </c>
      <c r="J364" s="21">
        <v>7.4999999999999997E-3</v>
      </c>
      <c r="K364" s="20">
        <v>42.787999999999997</v>
      </c>
      <c r="L364" s="20">
        <v>781171.94700000004</v>
      </c>
      <c r="M364" s="20">
        <v>13144661.854</v>
      </c>
      <c r="N364" t="s">
        <v>103</v>
      </c>
      <c r="O364" t="s">
        <v>93</v>
      </c>
      <c r="P364" t="s">
        <v>92</v>
      </c>
      <c r="R364" t="s">
        <v>142</v>
      </c>
      <c r="U364" s="28">
        <v>42.363300000000002</v>
      </c>
      <c r="V364" s="28">
        <v>-71.0792</v>
      </c>
    </row>
    <row r="365" spans="1:22" x14ac:dyDescent="0.25">
      <c r="A365" t="s">
        <v>8</v>
      </c>
      <c r="B365" t="s">
        <v>143</v>
      </c>
      <c r="C365" s="19">
        <v>1595</v>
      </c>
      <c r="D365" s="19">
        <v>1</v>
      </c>
      <c r="E365" s="19">
        <v>2011</v>
      </c>
      <c r="F365" s="20">
        <v>0</v>
      </c>
      <c r="I365" s="21" t="e">
        <f t="shared" si="5"/>
        <v>#DIV/0!</v>
      </c>
      <c r="N365" t="s">
        <v>116</v>
      </c>
      <c r="O365" t="s">
        <v>93</v>
      </c>
      <c r="P365" t="s">
        <v>99</v>
      </c>
      <c r="U365" s="28">
        <v>42.363300000000002</v>
      </c>
      <c r="V365" s="28">
        <v>-71.0792</v>
      </c>
    </row>
    <row r="366" spans="1:22" x14ac:dyDescent="0.25">
      <c r="A366" t="s">
        <v>8</v>
      </c>
      <c r="B366" t="s">
        <v>143</v>
      </c>
      <c r="C366" s="19">
        <v>1595</v>
      </c>
      <c r="D366" s="19">
        <v>2</v>
      </c>
      <c r="E366" s="19">
        <v>2011</v>
      </c>
      <c r="F366" s="20">
        <v>69.97</v>
      </c>
      <c r="H366" s="20">
        <v>2E-3</v>
      </c>
      <c r="I366" s="21">
        <f t="shared" si="5"/>
        <v>5.4105344458293915E-4</v>
      </c>
      <c r="J366" s="21">
        <v>9.74E-2</v>
      </c>
      <c r="K366" s="20">
        <v>0.47099999999999997</v>
      </c>
      <c r="L366" s="20">
        <v>439.42899999999997</v>
      </c>
      <c r="M366" s="20">
        <v>7392.9849999999997</v>
      </c>
      <c r="N366" t="s">
        <v>116</v>
      </c>
      <c r="O366" t="s">
        <v>93</v>
      </c>
      <c r="P366" t="s">
        <v>99</v>
      </c>
      <c r="U366" s="28">
        <v>42.363300000000002</v>
      </c>
      <c r="V366" s="28">
        <v>-71.0792</v>
      </c>
    </row>
    <row r="367" spans="1:22" x14ac:dyDescent="0.25">
      <c r="A367" t="s">
        <v>8</v>
      </c>
      <c r="B367" t="s">
        <v>143</v>
      </c>
      <c r="C367" s="19">
        <v>1595</v>
      </c>
      <c r="D367" s="19">
        <v>3</v>
      </c>
      <c r="E367" s="19">
        <v>2011</v>
      </c>
      <c r="F367" s="20">
        <v>640.51</v>
      </c>
      <c r="H367" s="20">
        <v>3.2000000000000001E-2</v>
      </c>
      <c r="I367" s="21">
        <f t="shared" si="5"/>
        <v>5.993548020475309E-4</v>
      </c>
      <c r="J367" s="21">
        <v>8.5300000000000001E-2</v>
      </c>
      <c r="K367" s="20">
        <v>5.5629999999999997</v>
      </c>
      <c r="L367" s="20">
        <v>6347.5990000000002</v>
      </c>
      <c r="M367" s="20">
        <v>106781.492</v>
      </c>
      <c r="N367" t="s">
        <v>116</v>
      </c>
      <c r="O367" t="s">
        <v>93</v>
      </c>
      <c r="P367" t="s">
        <v>99</v>
      </c>
      <c r="R367" t="s">
        <v>115</v>
      </c>
      <c r="U367" s="28">
        <v>42.363300000000002</v>
      </c>
      <c r="V367" s="28">
        <v>-71.0792</v>
      </c>
    </row>
    <row r="368" spans="1:22" x14ac:dyDescent="0.25">
      <c r="A368" t="s">
        <v>8</v>
      </c>
      <c r="B368" t="s">
        <v>143</v>
      </c>
      <c r="C368" s="19">
        <v>1595</v>
      </c>
      <c r="D368" s="19">
        <v>4</v>
      </c>
      <c r="E368" s="19">
        <v>2011</v>
      </c>
      <c r="F368" s="20">
        <v>5575.5</v>
      </c>
      <c r="G368" s="20">
        <v>1403288.7</v>
      </c>
      <c r="H368" s="20">
        <v>2.7909999999999999</v>
      </c>
      <c r="I368" s="21">
        <f t="shared" si="5"/>
        <v>5.9922683837190891E-4</v>
      </c>
      <c r="J368" s="21">
        <v>8.0999999999999996E-3</v>
      </c>
      <c r="K368" s="20">
        <v>30.337</v>
      </c>
      <c r="L368" s="20">
        <v>553599.10100000002</v>
      </c>
      <c r="M368" s="20">
        <v>9315337.102</v>
      </c>
      <c r="N368" t="s">
        <v>103</v>
      </c>
      <c r="O368" t="s">
        <v>93</v>
      </c>
      <c r="P368" t="s">
        <v>92</v>
      </c>
      <c r="R368" t="s">
        <v>142</v>
      </c>
      <c r="U368" s="28">
        <v>42.363300000000002</v>
      </c>
      <c r="V368" s="28">
        <v>-71.0792</v>
      </c>
    </row>
    <row r="369" spans="1:22" x14ac:dyDescent="0.25">
      <c r="A369" t="s">
        <v>8</v>
      </c>
      <c r="B369" t="s">
        <v>143</v>
      </c>
      <c r="C369" s="19">
        <v>1595</v>
      </c>
      <c r="D369" s="19">
        <v>2</v>
      </c>
      <c r="E369" s="19">
        <v>2012</v>
      </c>
      <c r="F369" s="20">
        <v>93.04</v>
      </c>
      <c r="H369" s="20">
        <v>3.0000000000000001E-3</v>
      </c>
      <c r="I369" s="21">
        <f t="shared" si="5"/>
        <v>5.5478122479790703E-4</v>
      </c>
      <c r="J369" s="21">
        <v>0.1313</v>
      </c>
      <c r="K369" s="20">
        <v>0.95199999999999996</v>
      </c>
      <c r="L369" s="20">
        <v>642.37800000000004</v>
      </c>
      <c r="M369" s="20">
        <v>10815.074000000001</v>
      </c>
      <c r="N369" t="s">
        <v>116</v>
      </c>
      <c r="O369" t="s">
        <v>93</v>
      </c>
      <c r="P369" t="s">
        <v>99</v>
      </c>
      <c r="U369" s="28">
        <v>42.363300000000002</v>
      </c>
      <c r="V369" s="28">
        <v>-71.0792</v>
      </c>
    </row>
    <row r="370" spans="1:22" x14ac:dyDescent="0.25">
      <c r="A370" t="s">
        <v>8</v>
      </c>
      <c r="B370" t="s">
        <v>143</v>
      </c>
      <c r="C370" s="19">
        <v>1595</v>
      </c>
      <c r="D370" s="19">
        <v>3</v>
      </c>
      <c r="E370" s="19">
        <v>2012</v>
      </c>
      <c r="F370" s="20">
        <v>1122.45</v>
      </c>
      <c r="H370" s="20">
        <v>7.1999999999999995E-2</v>
      </c>
      <c r="I370" s="21">
        <f t="shared" si="5"/>
        <v>6.2453398217556595E-4</v>
      </c>
      <c r="J370" s="21">
        <v>0.1113</v>
      </c>
      <c r="K370" s="20">
        <v>14.66</v>
      </c>
      <c r="L370" s="20">
        <v>13702.321</v>
      </c>
      <c r="M370" s="20">
        <v>230571.921</v>
      </c>
      <c r="N370" t="s">
        <v>116</v>
      </c>
      <c r="O370" t="s">
        <v>93</v>
      </c>
      <c r="P370" t="s">
        <v>99</v>
      </c>
      <c r="R370" t="s">
        <v>115</v>
      </c>
      <c r="U370" s="28">
        <v>42.363300000000002</v>
      </c>
      <c r="V370" s="28">
        <v>-71.0792</v>
      </c>
    </row>
    <row r="371" spans="1:22" x14ac:dyDescent="0.25">
      <c r="A371" t="s">
        <v>8</v>
      </c>
      <c r="B371" t="s">
        <v>143</v>
      </c>
      <c r="C371" s="19">
        <v>1595</v>
      </c>
      <c r="D371" s="19">
        <v>4</v>
      </c>
      <c r="E371" s="19">
        <v>2012</v>
      </c>
      <c r="F371" s="20">
        <v>7476.59</v>
      </c>
      <c r="G371" s="20">
        <v>1776192.35</v>
      </c>
      <c r="H371" s="20">
        <v>3.556</v>
      </c>
      <c r="I371" s="21">
        <f t="shared" si="5"/>
        <v>6.0132915998269967E-4</v>
      </c>
      <c r="J371" s="21">
        <v>9.7000000000000003E-3</v>
      </c>
      <c r="K371" s="20">
        <v>42.774000000000001</v>
      </c>
      <c r="L371" s="20">
        <v>702881.10699999996</v>
      </c>
      <c r="M371" s="20">
        <v>11827133.08</v>
      </c>
      <c r="N371" t="s">
        <v>103</v>
      </c>
      <c r="O371" t="s">
        <v>93</v>
      </c>
      <c r="P371" t="s">
        <v>92</v>
      </c>
      <c r="R371" t="s">
        <v>142</v>
      </c>
      <c r="U371" s="28">
        <v>42.363300000000002</v>
      </c>
      <c r="V371" s="28">
        <v>-71.0792</v>
      </c>
    </row>
    <row r="372" spans="1:22" x14ac:dyDescent="0.25">
      <c r="A372" t="s">
        <v>8</v>
      </c>
      <c r="B372" t="s">
        <v>143</v>
      </c>
      <c r="C372" s="19">
        <v>1595</v>
      </c>
      <c r="D372" s="19">
        <v>2</v>
      </c>
      <c r="E372" s="19">
        <v>2013</v>
      </c>
      <c r="F372" s="20">
        <v>1649.04</v>
      </c>
      <c r="H372" s="20">
        <v>7.3999999999999996E-2</v>
      </c>
      <c r="I372" s="21">
        <f t="shared" si="5"/>
        <v>5.4180143199363158E-4</v>
      </c>
      <c r="J372" s="21">
        <v>0.18379999999999999</v>
      </c>
      <c r="K372" s="20">
        <v>29.492999999999999</v>
      </c>
      <c r="L372" s="20">
        <v>16233.189</v>
      </c>
      <c r="M372" s="20">
        <v>273162.80699999997</v>
      </c>
      <c r="N372" t="s">
        <v>116</v>
      </c>
      <c r="O372" t="s">
        <v>93</v>
      </c>
      <c r="P372" t="s">
        <v>99</v>
      </c>
      <c r="U372" s="28">
        <v>42.363300000000002</v>
      </c>
      <c r="V372" s="28">
        <v>-71.0792</v>
      </c>
    </row>
    <row r="373" spans="1:22" x14ac:dyDescent="0.25">
      <c r="A373" t="s">
        <v>8</v>
      </c>
      <c r="B373" t="s">
        <v>143</v>
      </c>
      <c r="C373" s="19">
        <v>1595</v>
      </c>
      <c r="D373" s="19">
        <v>3</v>
      </c>
      <c r="E373" s="19">
        <v>2013</v>
      </c>
      <c r="F373" s="20">
        <v>1323.8</v>
      </c>
      <c r="H373" s="20">
        <v>9.0999999999999998E-2</v>
      </c>
      <c r="I373" s="21">
        <f t="shared" si="5"/>
        <v>6.2469808118629806E-4</v>
      </c>
      <c r="J373" s="21">
        <v>0.1164</v>
      </c>
      <c r="K373" s="20">
        <v>18.509</v>
      </c>
      <c r="L373" s="20">
        <v>17313.891</v>
      </c>
      <c r="M373" s="20">
        <v>291340.73800000001</v>
      </c>
      <c r="N373" t="s">
        <v>116</v>
      </c>
      <c r="O373" t="s">
        <v>93</v>
      </c>
      <c r="P373" t="s">
        <v>99</v>
      </c>
      <c r="R373" t="s">
        <v>115</v>
      </c>
      <c r="U373" s="28">
        <v>42.363300000000002</v>
      </c>
      <c r="V373" s="28">
        <v>-71.0792</v>
      </c>
    </row>
    <row r="374" spans="1:22" x14ac:dyDescent="0.25">
      <c r="A374" t="s">
        <v>8</v>
      </c>
      <c r="B374" t="s">
        <v>143</v>
      </c>
      <c r="C374" s="19">
        <v>1595</v>
      </c>
      <c r="D374" s="19">
        <v>4</v>
      </c>
      <c r="E374" s="19">
        <v>2013</v>
      </c>
      <c r="F374" s="20">
        <v>3840.08</v>
      </c>
      <c r="G374" s="20">
        <v>923716.65</v>
      </c>
      <c r="H374" s="20">
        <v>1.8240000000000001</v>
      </c>
      <c r="I374" s="21">
        <f t="shared" si="5"/>
        <v>6.001023213938392E-4</v>
      </c>
      <c r="J374" s="21">
        <v>1.32E-2</v>
      </c>
      <c r="K374" s="20">
        <v>26.524000000000001</v>
      </c>
      <c r="L374" s="20">
        <v>361265.01799999998</v>
      </c>
      <c r="M374" s="20">
        <v>6078963.3200000003</v>
      </c>
      <c r="N374" t="s">
        <v>103</v>
      </c>
      <c r="O374" t="s">
        <v>93</v>
      </c>
      <c r="P374" t="s">
        <v>92</v>
      </c>
      <c r="R374" t="s">
        <v>142</v>
      </c>
      <c r="U374" s="28">
        <v>42.363300000000002</v>
      </c>
      <c r="V374" s="28">
        <v>-71.0792</v>
      </c>
    </row>
    <row r="375" spans="1:22" x14ac:dyDescent="0.25">
      <c r="A375" t="s">
        <v>8</v>
      </c>
      <c r="B375" t="s">
        <v>143</v>
      </c>
      <c r="C375" s="19">
        <v>1595</v>
      </c>
      <c r="D375" s="19">
        <v>2</v>
      </c>
      <c r="E375" s="19">
        <v>2014</v>
      </c>
      <c r="F375" s="20">
        <v>1855.9</v>
      </c>
      <c r="H375" s="20">
        <v>6.7000000000000004E-2</v>
      </c>
      <c r="I375" s="21">
        <f t="shared" si="5"/>
        <v>6.2104312971663429E-4</v>
      </c>
      <c r="J375" s="21">
        <v>0.13200000000000001</v>
      </c>
      <c r="K375" s="20">
        <v>19.802</v>
      </c>
      <c r="L375" s="20">
        <v>12819.866</v>
      </c>
      <c r="M375" s="20">
        <v>215766.01300000001</v>
      </c>
      <c r="N375" t="s">
        <v>116</v>
      </c>
      <c r="O375" t="s">
        <v>93</v>
      </c>
      <c r="P375" t="s">
        <v>99</v>
      </c>
      <c r="U375" s="28">
        <v>42.363300000000002</v>
      </c>
      <c r="V375" s="28">
        <v>-71.0792</v>
      </c>
    </row>
    <row r="376" spans="1:22" x14ac:dyDescent="0.25">
      <c r="A376" t="s">
        <v>8</v>
      </c>
      <c r="B376" t="s">
        <v>143</v>
      </c>
      <c r="C376" s="19">
        <v>1595</v>
      </c>
      <c r="D376" s="19">
        <v>3</v>
      </c>
      <c r="E376" s="19">
        <v>2014</v>
      </c>
      <c r="F376" s="20">
        <v>1038.9000000000001</v>
      </c>
      <c r="H376" s="20">
        <v>3.5000000000000003E-2</v>
      </c>
      <c r="I376" s="21">
        <f t="shared" si="5"/>
        <v>5.6835476041605909E-4</v>
      </c>
      <c r="J376" s="21">
        <v>6.8400000000000002E-2</v>
      </c>
      <c r="K376" s="20">
        <v>6.51</v>
      </c>
      <c r="L376" s="20">
        <v>7317.0249999999996</v>
      </c>
      <c r="M376" s="20">
        <v>123162.512</v>
      </c>
      <c r="N376" t="s">
        <v>116</v>
      </c>
      <c r="O376" t="s">
        <v>93</v>
      </c>
      <c r="P376" t="s">
        <v>99</v>
      </c>
      <c r="R376" t="s">
        <v>115</v>
      </c>
      <c r="U376" s="28">
        <v>42.363300000000002</v>
      </c>
      <c r="V376" s="28">
        <v>-71.0792</v>
      </c>
    </row>
    <row r="377" spans="1:22" x14ac:dyDescent="0.25">
      <c r="A377" t="s">
        <v>8</v>
      </c>
      <c r="B377" t="s">
        <v>143</v>
      </c>
      <c r="C377" s="19">
        <v>1595</v>
      </c>
      <c r="D377" s="19">
        <v>4</v>
      </c>
      <c r="E377" s="19">
        <v>2014</v>
      </c>
      <c r="F377" s="20">
        <v>7891.14</v>
      </c>
      <c r="G377" s="20">
        <v>2135149</v>
      </c>
      <c r="H377" s="20">
        <v>4.1379999999999999</v>
      </c>
      <c r="I377" s="21">
        <f t="shared" si="5"/>
        <v>6.0025586720122777E-4</v>
      </c>
      <c r="J377" s="21">
        <v>8.9999999999999993E-3</v>
      </c>
      <c r="K377" s="20">
        <v>48.067999999999998</v>
      </c>
      <c r="L377" s="20">
        <v>819690.35600000003</v>
      </c>
      <c r="M377" s="20">
        <v>13787453.738</v>
      </c>
      <c r="N377" t="s">
        <v>103</v>
      </c>
      <c r="O377" t="s">
        <v>93</v>
      </c>
      <c r="P377" t="s">
        <v>92</v>
      </c>
      <c r="R377" t="s">
        <v>142</v>
      </c>
      <c r="U377" s="28">
        <v>42.363300000000002</v>
      </c>
      <c r="V377" s="28">
        <v>-71.0792</v>
      </c>
    </row>
    <row r="378" spans="1:22" x14ac:dyDescent="0.25">
      <c r="A378" t="s">
        <v>8</v>
      </c>
      <c r="B378" t="s">
        <v>143</v>
      </c>
      <c r="C378" s="19">
        <v>1595</v>
      </c>
      <c r="D378" s="19">
        <v>2</v>
      </c>
      <c r="E378" s="19">
        <v>2015</v>
      </c>
      <c r="F378" s="20">
        <v>1631.02</v>
      </c>
      <c r="H378" s="20">
        <v>4.7E-2</v>
      </c>
      <c r="I378" s="21">
        <f t="shared" si="5"/>
        <v>6.0720597818832156E-4</v>
      </c>
      <c r="J378" s="21">
        <v>0.12470000000000001</v>
      </c>
      <c r="K378" s="20">
        <v>11.868</v>
      </c>
      <c r="L378" s="20">
        <v>9195.6589999999997</v>
      </c>
      <c r="M378" s="20">
        <v>154807.435</v>
      </c>
      <c r="N378" t="s">
        <v>116</v>
      </c>
      <c r="O378" t="s">
        <v>93</v>
      </c>
      <c r="P378" t="s">
        <v>99</v>
      </c>
      <c r="U378" s="28">
        <v>42.363300000000002</v>
      </c>
      <c r="V378" s="28">
        <v>-71.0792</v>
      </c>
    </row>
    <row r="379" spans="1:22" x14ac:dyDescent="0.25">
      <c r="A379" t="s">
        <v>8</v>
      </c>
      <c r="B379" t="s">
        <v>143</v>
      </c>
      <c r="C379" s="19">
        <v>1595</v>
      </c>
      <c r="D379" s="19">
        <v>3</v>
      </c>
      <c r="E379" s="19">
        <v>2015</v>
      </c>
      <c r="F379" s="20">
        <v>1077.48</v>
      </c>
      <c r="H379" s="20">
        <v>4.2000000000000003E-2</v>
      </c>
      <c r="I379" s="21">
        <f t="shared" si="5"/>
        <v>6.0456156817225164E-4</v>
      </c>
      <c r="J379" s="21">
        <v>8.2799999999999999E-2</v>
      </c>
      <c r="K379" s="20">
        <v>7.4260000000000002</v>
      </c>
      <c r="L379" s="20">
        <v>8259.3580000000002</v>
      </c>
      <c r="M379" s="20">
        <v>138943.66500000001</v>
      </c>
      <c r="N379" t="s">
        <v>116</v>
      </c>
      <c r="O379" t="s">
        <v>93</v>
      </c>
      <c r="P379" t="s">
        <v>99</v>
      </c>
      <c r="R379" t="s">
        <v>115</v>
      </c>
      <c r="U379" s="28">
        <v>42.363300000000002</v>
      </c>
      <c r="V379" s="28">
        <v>-71.0792</v>
      </c>
    </row>
    <row r="380" spans="1:22" x14ac:dyDescent="0.25">
      <c r="A380" t="s">
        <v>8</v>
      </c>
      <c r="B380" t="s">
        <v>143</v>
      </c>
      <c r="C380" s="19">
        <v>1595</v>
      </c>
      <c r="D380" s="19">
        <v>4</v>
      </c>
      <c r="E380" s="19">
        <v>2015</v>
      </c>
      <c r="F380" s="20">
        <v>8165.6</v>
      </c>
      <c r="G380" s="20">
        <v>2239742.65</v>
      </c>
      <c r="H380" s="20">
        <v>4.3440000000000003</v>
      </c>
      <c r="I380" s="21">
        <f t="shared" si="5"/>
        <v>6.0369059067529875E-4</v>
      </c>
      <c r="J380" s="21">
        <v>8.8000000000000005E-3</v>
      </c>
      <c r="K380" s="20">
        <v>50.869</v>
      </c>
      <c r="L380" s="20">
        <v>860815.98800000001</v>
      </c>
      <c r="M380" s="20">
        <v>14391478.241</v>
      </c>
      <c r="N380" t="s">
        <v>103</v>
      </c>
      <c r="O380" t="s">
        <v>93</v>
      </c>
      <c r="P380" t="s">
        <v>92</v>
      </c>
      <c r="R380" t="s">
        <v>142</v>
      </c>
      <c r="U380" s="28">
        <v>42.363300000000002</v>
      </c>
      <c r="V380" s="28">
        <v>-71.0792</v>
      </c>
    </row>
    <row r="381" spans="1:22" x14ac:dyDescent="0.25">
      <c r="A381" t="s">
        <v>8</v>
      </c>
      <c r="B381" t="s">
        <v>143</v>
      </c>
      <c r="C381" s="19">
        <v>1595</v>
      </c>
      <c r="D381" s="19">
        <v>2</v>
      </c>
      <c r="E381" s="19">
        <v>2016</v>
      </c>
      <c r="F381" s="20">
        <v>3607.66</v>
      </c>
      <c r="H381" s="20">
        <v>0.161</v>
      </c>
      <c r="I381" s="21">
        <f t="shared" si="5"/>
        <v>6.0102757871787914E-4</v>
      </c>
      <c r="J381" s="21">
        <v>0.18140000000000001</v>
      </c>
      <c r="K381" s="20">
        <v>53.901000000000003</v>
      </c>
      <c r="L381" s="20">
        <v>31830.024000000001</v>
      </c>
      <c r="M381" s="20">
        <v>535749.12600000005</v>
      </c>
      <c r="N381" t="s">
        <v>116</v>
      </c>
      <c r="O381" t="s">
        <v>93</v>
      </c>
      <c r="P381" t="s">
        <v>99</v>
      </c>
      <c r="U381" s="28">
        <v>42.363300000000002</v>
      </c>
      <c r="V381" s="28">
        <v>-71.0792</v>
      </c>
    </row>
    <row r="382" spans="1:22" x14ac:dyDescent="0.25">
      <c r="A382" t="s">
        <v>8</v>
      </c>
      <c r="B382" t="s">
        <v>143</v>
      </c>
      <c r="C382" s="19">
        <v>1595</v>
      </c>
      <c r="D382" s="19">
        <v>3</v>
      </c>
      <c r="E382" s="19">
        <v>2016</v>
      </c>
      <c r="F382" s="20">
        <v>568.86</v>
      </c>
      <c r="H382" s="20">
        <v>2.7E-2</v>
      </c>
      <c r="I382" s="21">
        <f t="shared" si="5"/>
        <v>5.9429885149765954E-4</v>
      </c>
      <c r="J382" s="21">
        <v>7.8399999999999997E-2</v>
      </c>
      <c r="K382" s="20">
        <v>4.524</v>
      </c>
      <c r="L382" s="20">
        <v>5402.2039999999997</v>
      </c>
      <c r="M382" s="20">
        <v>90863.376000000004</v>
      </c>
      <c r="N382" t="s">
        <v>116</v>
      </c>
      <c r="O382" t="s">
        <v>93</v>
      </c>
      <c r="P382" t="s">
        <v>99</v>
      </c>
      <c r="R382" t="s">
        <v>115</v>
      </c>
      <c r="U382" s="28">
        <v>42.363300000000002</v>
      </c>
      <c r="V382" s="28">
        <v>-71.0792</v>
      </c>
    </row>
    <row r="383" spans="1:22" x14ac:dyDescent="0.25">
      <c r="A383" t="s">
        <v>8</v>
      </c>
      <c r="B383" t="s">
        <v>143</v>
      </c>
      <c r="C383" s="19">
        <v>1595</v>
      </c>
      <c r="D383" s="19">
        <v>4</v>
      </c>
      <c r="E383" s="19">
        <v>2016</v>
      </c>
      <c r="F383" s="20">
        <v>4934.1099999999997</v>
      </c>
      <c r="G383" s="20">
        <v>1157022.8799999999</v>
      </c>
      <c r="H383" s="20">
        <v>2.2949999999999999</v>
      </c>
      <c r="I383" s="21">
        <f t="shared" si="5"/>
        <v>6.0014289151206742E-4</v>
      </c>
      <c r="J383" s="21">
        <v>1.4999999999999999E-2</v>
      </c>
      <c r="K383" s="20">
        <v>36.811</v>
      </c>
      <c r="L383" s="20">
        <v>454718.30699999997</v>
      </c>
      <c r="M383" s="20">
        <v>7648178.5669999998</v>
      </c>
      <c r="N383" t="s">
        <v>103</v>
      </c>
      <c r="O383" t="s">
        <v>93</v>
      </c>
      <c r="P383" t="s">
        <v>92</v>
      </c>
      <c r="R383" t="s">
        <v>142</v>
      </c>
      <c r="U383" s="28">
        <v>42.363300000000002</v>
      </c>
      <c r="V383" s="28">
        <v>-71.0792</v>
      </c>
    </row>
    <row r="384" spans="1:22" x14ac:dyDescent="0.25">
      <c r="A384" t="s">
        <v>8</v>
      </c>
      <c r="B384" t="s">
        <v>143</v>
      </c>
      <c r="C384" s="19">
        <v>1595</v>
      </c>
      <c r="D384" s="19">
        <v>2</v>
      </c>
      <c r="E384" s="19">
        <v>2017</v>
      </c>
      <c r="F384" s="20">
        <v>775.63</v>
      </c>
      <c r="H384" s="20">
        <v>2.1999999999999999E-2</v>
      </c>
      <c r="I384" s="21">
        <f t="shared" si="5"/>
        <v>5.9185873558743277E-4</v>
      </c>
      <c r="J384" s="21">
        <v>0.1096</v>
      </c>
      <c r="K384" s="20">
        <v>6.2350000000000003</v>
      </c>
      <c r="L384" s="20">
        <v>4416.366</v>
      </c>
      <c r="M384" s="20">
        <v>74342.063999999998</v>
      </c>
      <c r="N384" t="s">
        <v>116</v>
      </c>
      <c r="O384" t="s">
        <v>93</v>
      </c>
      <c r="P384" t="s">
        <v>99</v>
      </c>
      <c r="U384" s="28">
        <v>42.363300000000002</v>
      </c>
      <c r="V384" s="28">
        <v>-71.0792</v>
      </c>
    </row>
    <row r="385" spans="1:22" x14ac:dyDescent="0.25">
      <c r="A385" t="s">
        <v>8</v>
      </c>
      <c r="B385" t="s">
        <v>143</v>
      </c>
      <c r="C385" s="19">
        <v>1595</v>
      </c>
      <c r="D385" s="19">
        <v>3</v>
      </c>
      <c r="E385" s="19">
        <v>2017</v>
      </c>
      <c r="F385" s="20">
        <v>1467.05</v>
      </c>
      <c r="H385" s="20">
        <v>4.7E-2</v>
      </c>
      <c r="I385" s="21">
        <f t="shared" si="5"/>
        <v>6.0402037245052792E-4</v>
      </c>
      <c r="J385" s="21">
        <v>5.6899999999999999E-2</v>
      </c>
      <c r="K385" s="20">
        <v>6.37</v>
      </c>
      <c r="L385" s="20">
        <v>9249.5519999999997</v>
      </c>
      <c r="M385" s="20">
        <v>155623.89000000001</v>
      </c>
      <c r="N385" t="s">
        <v>116</v>
      </c>
      <c r="O385" t="s">
        <v>93</v>
      </c>
      <c r="P385" t="s">
        <v>99</v>
      </c>
      <c r="R385" t="s">
        <v>115</v>
      </c>
      <c r="U385" s="28">
        <v>42.363300000000002</v>
      </c>
      <c r="V385" s="28">
        <v>-71.0792</v>
      </c>
    </row>
    <row r="386" spans="1:22" x14ac:dyDescent="0.25">
      <c r="A386" t="s">
        <v>8</v>
      </c>
      <c r="B386" t="s">
        <v>143</v>
      </c>
      <c r="C386" s="19">
        <v>1595</v>
      </c>
      <c r="D386" s="19">
        <v>4</v>
      </c>
      <c r="E386" s="19">
        <v>2017</v>
      </c>
      <c r="F386" s="20">
        <v>8145.43</v>
      </c>
      <c r="G386" s="20">
        <v>2227821.6</v>
      </c>
      <c r="H386" s="20">
        <v>4.319</v>
      </c>
      <c r="I386" s="21">
        <f t="shared" ref="I386:I449" si="6">+H386*2000/M386</f>
        <v>6.0142920779490195E-4</v>
      </c>
      <c r="J386" s="21">
        <v>8.8000000000000005E-3</v>
      </c>
      <c r="K386" s="20">
        <v>50.987000000000002</v>
      </c>
      <c r="L386" s="20">
        <v>855901.44799999997</v>
      </c>
      <c r="M386" s="20">
        <v>14362455.112</v>
      </c>
      <c r="N386" t="s">
        <v>103</v>
      </c>
      <c r="O386" t="s">
        <v>93</v>
      </c>
      <c r="P386" t="s">
        <v>92</v>
      </c>
      <c r="R386" t="s">
        <v>142</v>
      </c>
      <c r="U386" s="28">
        <v>42.363300000000002</v>
      </c>
      <c r="V386" s="28">
        <v>-71.0792</v>
      </c>
    </row>
    <row r="387" spans="1:22" x14ac:dyDescent="0.25">
      <c r="A387" t="s">
        <v>8</v>
      </c>
      <c r="B387" t="s">
        <v>141</v>
      </c>
      <c r="C387" s="19">
        <v>10802</v>
      </c>
      <c r="D387" s="19">
        <v>1</v>
      </c>
      <c r="E387" s="19">
        <v>2001</v>
      </c>
      <c r="F387" s="20">
        <v>1092.5</v>
      </c>
      <c r="I387" s="21" t="e">
        <f t="shared" si="6"/>
        <v>#DIV/0!</v>
      </c>
      <c r="K387" s="20">
        <v>34.691000000000003</v>
      </c>
      <c r="N387" t="s">
        <v>103</v>
      </c>
      <c r="O387" t="s">
        <v>93</v>
      </c>
      <c r="P387" t="s">
        <v>92</v>
      </c>
      <c r="R387" t="s">
        <v>140</v>
      </c>
      <c r="U387" s="28">
        <v>42.64</v>
      </c>
      <c r="V387" s="28">
        <v>-71.322999999999993</v>
      </c>
    </row>
    <row r="388" spans="1:22" x14ac:dyDescent="0.25">
      <c r="A388" t="s">
        <v>8</v>
      </c>
      <c r="B388" t="s">
        <v>141</v>
      </c>
      <c r="C388" s="19">
        <v>10802</v>
      </c>
      <c r="D388" s="19">
        <v>1</v>
      </c>
      <c r="E388" s="19">
        <v>2002</v>
      </c>
      <c r="F388" s="20">
        <v>300.17</v>
      </c>
      <c r="G388" s="20">
        <v>7207.69</v>
      </c>
      <c r="H388" s="20">
        <v>8.7999999999999995E-2</v>
      </c>
      <c r="I388" s="21">
        <f t="shared" si="6"/>
        <v>1.9969557770739268E-3</v>
      </c>
      <c r="J388" s="21">
        <v>0.15110000000000001</v>
      </c>
      <c r="K388" s="20">
        <v>6.4969999999999999</v>
      </c>
      <c r="L388" s="20">
        <v>5289.2920000000004</v>
      </c>
      <c r="M388" s="20">
        <v>88134.15</v>
      </c>
      <c r="N388" t="s">
        <v>103</v>
      </c>
      <c r="O388" t="s">
        <v>93</v>
      </c>
      <c r="P388" t="s">
        <v>92</v>
      </c>
      <c r="R388" t="s">
        <v>140</v>
      </c>
      <c r="U388" s="28">
        <v>42.64</v>
      </c>
      <c r="V388" s="28">
        <v>-71.322999999999993</v>
      </c>
    </row>
    <row r="389" spans="1:22" x14ac:dyDescent="0.25">
      <c r="A389" t="s">
        <v>8</v>
      </c>
      <c r="B389" t="s">
        <v>141</v>
      </c>
      <c r="C389" s="19">
        <v>10802</v>
      </c>
      <c r="D389" s="19">
        <v>1</v>
      </c>
      <c r="E389" s="19">
        <v>2003</v>
      </c>
      <c r="F389" s="20">
        <v>123.27</v>
      </c>
      <c r="G389" s="20">
        <v>2416.02</v>
      </c>
      <c r="H389" s="20">
        <v>0.45700000000000002</v>
      </c>
      <c r="I389" s="21">
        <f t="shared" si="6"/>
        <v>1.8755873266277048E-2</v>
      </c>
      <c r="J389" s="21">
        <v>0.2792</v>
      </c>
      <c r="K389" s="20">
        <v>6.3730000000000002</v>
      </c>
      <c r="L389" s="20">
        <v>3369.3440000000001</v>
      </c>
      <c r="M389" s="20">
        <v>48731.402000000002</v>
      </c>
      <c r="N389" t="s">
        <v>103</v>
      </c>
      <c r="O389" t="s">
        <v>93</v>
      </c>
      <c r="P389" t="s">
        <v>92</v>
      </c>
      <c r="R389" t="s">
        <v>140</v>
      </c>
      <c r="U389" s="28">
        <v>42.64</v>
      </c>
      <c r="V389" s="28">
        <v>-71.322999999999993</v>
      </c>
    </row>
    <row r="390" spans="1:22" x14ac:dyDescent="0.25">
      <c r="A390" t="s">
        <v>8</v>
      </c>
      <c r="B390" t="s">
        <v>141</v>
      </c>
      <c r="C390" s="19">
        <v>10802</v>
      </c>
      <c r="D390" s="19">
        <v>1</v>
      </c>
      <c r="E390" s="19">
        <v>2004</v>
      </c>
      <c r="F390" s="20">
        <v>65.319999999999993</v>
      </c>
      <c r="G390" s="20">
        <v>1323.43</v>
      </c>
      <c r="H390" s="20">
        <v>0.26</v>
      </c>
      <c r="I390" s="21">
        <f t="shared" si="6"/>
        <v>1.996499828646563E-2</v>
      </c>
      <c r="J390" s="21">
        <v>0.57069999999999999</v>
      </c>
      <c r="K390" s="20">
        <v>4.8419999999999996</v>
      </c>
      <c r="L390" s="20">
        <v>1791.288</v>
      </c>
      <c r="M390" s="20">
        <v>26045.581999999999</v>
      </c>
      <c r="N390" t="s">
        <v>103</v>
      </c>
      <c r="O390" t="s">
        <v>93</v>
      </c>
      <c r="P390" t="s">
        <v>92</v>
      </c>
      <c r="R390" t="s">
        <v>140</v>
      </c>
      <c r="U390" s="28">
        <v>42.64</v>
      </c>
      <c r="V390" s="28">
        <v>-71.322999999999993</v>
      </c>
    </row>
    <row r="391" spans="1:22" x14ac:dyDescent="0.25">
      <c r="A391" t="s">
        <v>8</v>
      </c>
      <c r="B391" t="s">
        <v>141</v>
      </c>
      <c r="C391" s="19">
        <v>10802</v>
      </c>
      <c r="D391" s="19">
        <v>1</v>
      </c>
      <c r="E391" s="19">
        <v>2005</v>
      </c>
      <c r="F391" s="20">
        <v>114.35</v>
      </c>
      <c r="G391" s="20">
        <v>2380.2800000000002</v>
      </c>
      <c r="H391" s="20">
        <v>0.41</v>
      </c>
      <c r="I391" s="21">
        <f t="shared" si="6"/>
        <v>3.0112174091257736E-2</v>
      </c>
      <c r="J391" s="21">
        <v>0.68069999999999997</v>
      </c>
      <c r="K391" s="20">
        <v>9.23</v>
      </c>
      <c r="L391" s="20">
        <v>1968.296</v>
      </c>
      <c r="M391" s="20">
        <v>27231.510999999999</v>
      </c>
      <c r="N391" t="s">
        <v>103</v>
      </c>
      <c r="O391" t="s">
        <v>93</v>
      </c>
      <c r="P391" t="s">
        <v>92</v>
      </c>
      <c r="R391" t="s">
        <v>140</v>
      </c>
      <c r="U391" s="28">
        <v>42.64</v>
      </c>
      <c r="V391" s="28">
        <v>-71.322999999999993</v>
      </c>
    </row>
    <row r="392" spans="1:22" x14ac:dyDescent="0.25">
      <c r="A392" t="s">
        <v>8</v>
      </c>
      <c r="B392" t="s">
        <v>141</v>
      </c>
      <c r="C392" s="19">
        <v>10802</v>
      </c>
      <c r="D392" s="19">
        <v>1</v>
      </c>
      <c r="E392" s="19">
        <v>2006</v>
      </c>
      <c r="F392" s="20">
        <v>31.92</v>
      </c>
      <c r="G392" s="20">
        <v>637.42999999999995</v>
      </c>
      <c r="H392" s="20">
        <v>0.106</v>
      </c>
      <c r="I392" s="21">
        <f t="shared" si="6"/>
        <v>2.9602116830618645E-2</v>
      </c>
      <c r="J392" s="21">
        <v>0.54859999999999998</v>
      </c>
      <c r="K392" s="20">
        <v>1.64</v>
      </c>
      <c r="L392" s="20">
        <v>515.64599999999996</v>
      </c>
      <c r="M392" s="20">
        <v>7161.65</v>
      </c>
      <c r="N392" t="s">
        <v>103</v>
      </c>
      <c r="O392" t="s">
        <v>93</v>
      </c>
      <c r="P392" t="s">
        <v>92</v>
      </c>
      <c r="R392" t="s">
        <v>140</v>
      </c>
      <c r="U392" s="28">
        <v>42.64</v>
      </c>
      <c r="V392" s="28">
        <v>-71.322999999999993</v>
      </c>
    </row>
    <row r="393" spans="1:22" x14ac:dyDescent="0.25">
      <c r="A393" t="s">
        <v>8</v>
      </c>
      <c r="B393" t="s">
        <v>141</v>
      </c>
      <c r="C393" s="19">
        <v>10802</v>
      </c>
      <c r="D393" s="19">
        <v>1</v>
      </c>
      <c r="E393" s="19">
        <v>2007</v>
      </c>
      <c r="F393" s="20">
        <v>73.739999999999995</v>
      </c>
      <c r="G393" s="20">
        <v>1589.79</v>
      </c>
      <c r="H393" s="20">
        <v>0.249</v>
      </c>
      <c r="I393" s="21">
        <f t="shared" si="6"/>
        <v>2.6389653729589353E-2</v>
      </c>
      <c r="J393" s="21">
        <v>0.60680000000000001</v>
      </c>
      <c r="K393" s="20">
        <v>5.2430000000000003</v>
      </c>
      <c r="L393" s="20">
        <v>1332.82</v>
      </c>
      <c r="M393" s="20">
        <v>18871.031999999999</v>
      </c>
      <c r="N393" t="s">
        <v>103</v>
      </c>
      <c r="O393" t="s">
        <v>93</v>
      </c>
      <c r="P393" t="s">
        <v>92</v>
      </c>
      <c r="R393" t="s">
        <v>140</v>
      </c>
      <c r="U393" s="28">
        <v>42.64</v>
      </c>
      <c r="V393" s="28">
        <v>-71.322999999999993</v>
      </c>
    </row>
    <row r="394" spans="1:22" x14ac:dyDescent="0.25">
      <c r="A394" t="s">
        <v>8</v>
      </c>
      <c r="B394" t="s">
        <v>141</v>
      </c>
      <c r="C394" s="19">
        <v>10802</v>
      </c>
      <c r="D394" s="19">
        <v>1</v>
      </c>
      <c r="E394" s="19">
        <v>2008</v>
      </c>
      <c r="F394" s="20">
        <v>75.05</v>
      </c>
      <c r="G394" s="20">
        <v>1448.22</v>
      </c>
      <c r="H394" s="20">
        <v>0.121</v>
      </c>
      <c r="I394" s="21">
        <f t="shared" si="6"/>
        <v>1.5436957760911377E-2</v>
      </c>
      <c r="J394" s="21">
        <v>0.59150000000000003</v>
      </c>
      <c r="K394" s="20">
        <v>4.3</v>
      </c>
      <c r="L394" s="20">
        <v>1082.7190000000001</v>
      </c>
      <c r="M394" s="20">
        <v>15676.664000000001</v>
      </c>
      <c r="N394" t="s">
        <v>103</v>
      </c>
      <c r="O394" t="s">
        <v>93</v>
      </c>
      <c r="P394" t="s">
        <v>92</v>
      </c>
      <c r="R394" t="s">
        <v>140</v>
      </c>
      <c r="U394" s="28">
        <v>42.64</v>
      </c>
      <c r="V394" s="28">
        <v>-71.322999999999993</v>
      </c>
    </row>
    <row r="395" spans="1:22" x14ac:dyDescent="0.25">
      <c r="A395" t="s">
        <v>8</v>
      </c>
      <c r="B395" t="s">
        <v>141</v>
      </c>
      <c r="C395" s="19">
        <v>10802</v>
      </c>
      <c r="D395" s="19">
        <v>1</v>
      </c>
      <c r="E395" s="19">
        <v>2009</v>
      </c>
      <c r="F395" s="20">
        <v>115.67</v>
      </c>
      <c r="G395" s="20">
        <v>2420.33</v>
      </c>
      <c r="H395" s="20">
        <v>2.1999999999999999E-2</v>
      </c>
      <c r="I395" s="21">
        <f t="shared" si="6"/>
        <v>1.6989234964324344E-3</v>
      </c>
      <c r="J395" s="21">
        <v>0.31919999999999998</v>
      </c>
      <c r="K395" s="20">
        <v>3.1339999999999999</v>
      </c>
      <c r="L395" s="20">
        <v>1600.4490000000001</v>
      </c>
      <c r="M395" s="20">
        <v>25898.753000000001</v>
      </c>
      <c r="N395" t="s">
        <v>103</v>
      </c>
      <c r="O395" t="s">
        <v>93</v>
      </c>
      <c r="P395" t="s">
        <v>92</v>
      </c>
      <c r="R395" t="s">
        <v>140</v>
      </c>
      <c r="U395" s="28">
        <v>42.64</v>
      </c>
      <c r="V395" s="28">
        <v>-71.322999999999993</v>
      </c>
    </row>
    <row r="396" spans="1:22" x14ac:dyDescent="0.25">
      <c r="A396" t="s">
        <v>8</v>
      </c>
      <c r="B396" t="s">
        <v>141</v>
      </c>
      <c r="C396" s="19">
        <v>10802</v>
      </c>
      <c r="D396" s="19">
        <v>1</v>
      </c>
      <c r="E396" s="19">
        <v>2010</v>
      </c>
      <c r="F396" s="20">
        <v>60.52</v>
      </c>
      <c r="G396" s="20">
        <v>1285.8599999999999</v>
      </c>
      <c r="H396" s="20">
        <v>3.1E-2</v>
      </c>
      <c r="I396" s="21">
        <f t="shared" si="6"/>
        <v>4.4266828159671588E-3</v>
      </c>
      <c r="J396" s="21">
        <v>0.5131</v>
      </c>
      <c r="K396" s="20">
        <v>3.012</v>
      </c>
      <c r="L396" s="20">
        <v>955.31100000000004</v>
      </c>
      <c r="M396" s="20">
        <v>14005.973</v>
      </c>
      <c r="N396" t="s">
        <v>103</v>
      </c>
      <c r="O396" t="s">
        <v>93</v>
      </c>
      <c r="P396" t="s">
        <v>92</v>
      </c>
      <c r="R396" t="s">
        <v>140</v>
      </c>
      <c r="U396" s="28">
        <v>42.64</v>
      </c>
      <c r="V396" s="28">
        <v>-71.322999999999993</v>
      </c>
    </row>
    <row r="397" spans="1:22" x14ac:dyDescent="0.25">
      <c r="A397" t="s">
        <v>8</v>
      </c>
      <c r="B397" t="s">
        <v>141</v>
      </c>
      <c r="C397" s="19">
        <v>10802</v>
      </c>
      <c r="D397" s="19">
        <v>1</v>
      </c>
      <c r="E397" s="19">
        <v>2011</v>
      </c>
      <c r="F397" s="20">
        <v>230.73</v>
      </c>
      <c r="G397" s="20">
        <v>5345.21</v>
      </c>
      <c r="H397" s="20">
        <v>4.2999999999999997E-2</v>
      </c>
      <c r="I397" s="21">
        <f t="shared" si="6"/>
        <v>1.5023690438186197E-3</v>
      </c>
      <c r="J397" s="21">
        <v>0.5534</v>
      </c>
      <c r="K397" s="20">
        <v>14.324999999999999</v>
      </c>
      <c r="L397" s="20">
        <v>3517.7089999999998</v>
      </c>
      <c r="M397" s="20">
        <v>57242.925999999999</v>
      </c>
      <c r="N397" t="s">
        <v>103</v>
      </c>
      <c r="O397" t="s">
        <v>93</v>
      </c>
      <c r="P397" t="s">
        <v>92</v>
      </c>
      <c r="R397" t="s">
        <v>140</v>
      </c>
      <c r="U397" s="28">
        <v>42.64</v>
      </c>
      <c r="V397" s="28">
        <v>-71.322999999999993</v>
      </c>
    </row>
    <row r="398" spans="1:22" x14ac:dyDescent="0.25">
      <c r="A398" t="s">
        <v>8</v>
      </c>
      <c r="B398" t="s">
        <v>141</v>
      </c>
      <c r="C398" s="19">
        <v>10802</v>
      </c>
      <c r="D398" s="19">
        <v>1</v>
      </c>
      <c r="E398" s="19">
        <v>2012</v>
      </c>
      <c r="F398" s="20">
        <v>164.95</v>
      </c>
      <c r="G398" s="20">
        <v>3916.66</v>
      </c>
      <c r="H398" s="20">
        <v>1.2E-2</v>
      </c>
      <c r="I398" s="21">
        <f t="shared" si="6"/>
        <v>5.8092078946554368E-4</v>
      </c>
      <c r="J398" s="21">
        <v>0.4204</v>
      </c>
      <c r="K398" s="20">
        <v>6.6689999999999996</v>
      </c>
      <c r="L398" s="20">
        <v>2469.8180000000002</v>
      </c>
      <c r="M398" s="20">
        <v>41313.722000000002</v>
      </c>
      <c r="N398" t="s">
        <v>103</v>
      </c>
      <c r="O398" t="s">
        <v>93</v>
      </c>
      <c r="P398" t="s">
        <v>92</v>
      </c>
      <c r="R398" t="s">
        <v>140</v>
      </c>
      <c r="U398" s="28">
        <v>42.64</v>
      </c>
      <c r="V398" s="28">
        <v>-71.322999999999993</v>
      </c>
    </row>
    <row r="399" spans="1:22" x14ac:dyDescent="0.25">
      <c r="A399" t="s">
        <v>8</v>
      </c>
      <c r="B399" t="s">
        <v>141</v>
      </c>
      <c r="C399" s="19">
        <v>10802</v>
      </c>
      <c r="D399" s="19">
        <v>1</v>
      </c>
      <c r="E399" s="19">
        <v>2013</v>
      </c>
      <c r="F399" s="20">
        <v>0</v>
      </c>
      <c r="I399" s="21" t="e">
        <f t="shared" si="6"/>
        <v>#DIV/0!</v>
      </c>
      <c r="N399" t="s">
        <v>103</v>
      </c>
      <c r="O399" t="s">
        <v>93</v>
      </c>
      <c r="P399" t="s">
        <v>92</v>
      </c>
      <c r="R399" t="s">
        <v>140</v>
      </c>
      <c r="U399" s="28">
        <v>42.64</v>
      </c>
      <c r="V399" s="28">
        <v>-71.322999999999993</v>
      </c>
    </row>
    <row r="400" spans="1:22" x14ac:dyDescent="0.25">
      <c r="A400" t="s">
        <v>8</v>
      </c>
      <c r="B400" t="s">
        <v>139</v>
      </c>
      <c r="C400" s="19">
        <v>10726</v>
      </c>
      <c r="D400" s="19">
        <v>1</v>
      </c>
      <c r="E400" s="19">
        <v>2005</v>
      </c>
      <c r="F400" s="20">
        <v>3949.5</v>
      </c>
      <c r="G400" s="20">
        <v>306202</v>
      </c>
      <c r="H400" s="20">
        <v>0.78300000000000003</v>
      </c>
      <c r="I400" s="21">
        <f t="shared" si="6"/>
        <v>4.2999801819240338E-4</v>
      </c>
      <c r="J400" s="21">
        <v>3.61E-2</v>
      </c>
      <c r="K400" s="20">
        <v>62.186</v>
      </c>
      <c r="L400" s="20">
        <v>149207.15</v>
      </c>
      <c r="M400" s="20">
        <v>3641877.25</v>
      </c>
      <c r="N400" t="s">
        <v>103</v>
      </c>
      <c r="O400" t="s">
        <v>93</v>
      </c>
      <c r="P400" t="s">
        <v>92</v>
      </c>
      <c r="R400" t="s">
        <v>105</v>
      </c>
      <c r="U400" s="28">
        <v>42.155999999999999</v>
      </c>
      <c r="V400" s="28">
        <v>-72.529200000000003</v>
      </c>
    </row>
    <row r="401" spans="1:22" x14ac:dyDescent="0.25">
      <c r="A401" t="s">
        <v>8</v>
      </c>
      <c r="B401" t="s">
        <v>139</v>
      </c>
      <c r="C401" s="19">
        <v>10726</v>
      </c>
      <c r="D401" s="19">
        <v>2</v>
      </c>
      <c r="E401" s="19">
        <v>2005</v>
      </c>
      <c r="F401" s="20">
        <v>4235.25</v>
      </c>
      <c r="G401" s="20">
        <v>329570.25</v>
      </c>
      <c r="H401" s="20">
        <v>0.79100000000000004</v>
      </c>
      <c r="I401" s="21">
        <f t="shared" si="6"/>
        <v>4.1104824408543607E-4</v>
      </c>
      <c r="J401" s="21">
        <v>3.6999999999999998E-2</v>
      </c>
      <c r="K401" s="20">
        <v>68.296999999999997</v>
      </c>
      <c r="L401" s="20">
        <v>155014.25</v>
      </c>
      <c r="M401" s="20">
        <v>3848696.65</v>
      </c>
      <c r="N401" t="s">
        <v>103</v>
      </c>
      <c r="O401" t="s">
        <v>93</v>
      </c>
      <c r="P401" t="s">
        <v>92</v>
      </c>
      <c r="R401" t="s">
        <v>105</v>
      </c>
      <c r="U401" s="28">
        <v>42.155999999999999</v>
      </c>
      <c r="V401" s="28">
        <v>-72.529200000000003</v>
      </c>
    </row>
    <row r="402" spans="1:22" x14ac:dyDescent="0.25">
      <c r="A402" t="s">
        <v>8</v>
      </c>
      <c r="B402" t="s">
        <v>139</v>
      </c>
      <c r="C402" s="19">
        <v>10726</v>
      </c>
      <c r="D402" s="19">
        <v>1</v>
      </c>
      <c r="E402" s="19">
        <v>2006</v>
      </c>
      <c r="F402" s="20">
        <v>1787.75</v>
      </c>
      <c r="G402" s="20">
        <v>125640.25</v>
      </c>
      <c r="H402" s="20">
        <v>0.48099999999999998</v>
      </c>
      <c r="I402" s="21">
        <f t="shared" si="6"/>
        <v>6.2918246715035556E-4</v>
      </c>
      <c r="J402" s="21">
        <v>3.7100000000000001E-2</v>
      </c>
      <c r="K402" s="20">
        <v>26.545000000000002</v>
      </c>
      <c r="L402" s="20">
        <v>90882.274999999994</v>
      </c>
      <c r="M402" s="20">
        <v>1528968.2250000001</v>
      </c>
      <c r="N402" t="s">
        <v>103</v>
      </c>
      <c r="O402" t="s">
        <v>93</v>
      </c>
      <c r="P402" t="s">
        <v>92</v>
      </c>
      <c r="R402" t="s">
        <v>105</v>
      </c>
      <c r="U402" s="28">
        <v>42.155999999999999</v>
      </c>
      <c r="V402" s="28">
        <v>-72.529200000000003</v>
      </c>
    </row>
    <row r="403" spans="1:22" x14ac:dyDescent="0.25">
      <c r="A403" t="s">
        <v>8</v>
      </c>
      <c r="B403" t="s">
        <v>139</v>
      </c>
      <c r="C403" s="19">
        <v>10726</v>
      </c>
      <c r="D403" s="19">
        <v>2</v>
      </c>
      <c r="E403" s="19">
        <v>2006</v>
      </c>
      <c r="F403" s="20">
        <v>1952</v>
      </c>
      <c r="G403" s="20">
        <v>135921.25</v>
      </c>
      <c r="H403" s="20">
        <v>0.621</v>
      </c>
      <c r="I403" s="21">
        <f t="shared" si="6"/>
        <v>7.6379489216778153E-4</v>
      </c>
      <c r="J403" s="21">
        <v>3.6400000000000002E-2</v>
      </c>
      <c r="K403" s="20">
        <v>27.978999999999999</v>
      </c>
      <c r="L403" s="20">
        <v>96749.175000000003</v>
      </c>
      <c r="M403" s="20">
        <v>1626091</v>
      </c>
      <c r="N403" t="s">
        <v>103</v>
      </c>
      <c r="O403" t="s">
        <v>93</v>
      </c>
      <c r="P403" t="s">
        <v>92</v>
      </c>
      <c r="R403" t="s">
        <v>105</v>
      </c>
      <c r="U403" s="28">
        <v>42.155999999999999</v>
      </c>
      <c r="V403" s="28">
        <v>-72.529200000000003</v>
      </c>
    </row>
    <row r="404" spans="1:22" x14ac:dyDescent="0.25">
      <c r="A404" t="s">
        <v>8</v>
      </c>
      <c r="B404" t="s">
        <v>139</v>
      </c>
      <c r="C404" s="19">
        <v>10726</v>
      </c>
      <c r="D404" s="19">
        <v>1</v>
      </c>
      <c r="E404" s="19">
        <v>2007</v>
      </c>
      <c r="F404" s="20">
        <v>1743</v>
      </c>
      <c r="G404" s="20">
        <v>132516.5</v>
      </c>
      <c r="H404" s="20">
        <v>0.47799999999999998</v>
      </c>
      <c r="I404" s="21">
        <f t="shared" si="6"/>
        <v>6.0348427263014345E-4</v>
      </c>
      <c r="J404" s="21">
        <v>3.6200000000000003E-2</v>
      </c>
      <c r="K404" s="20">
        <v>26.603999999999999</v>
      </c>
      <c r="L404" s="20">
        <v>94144.425000000003</v>
      </c>
      <c r="M404" s="20">
        <v>1584134.075</v>
      </c>
      <c r="N404" t="s">
        <v>103</v>
      </c>
      <c r="O404" t="s">
        <v>93</v>
      </c>
      <c r="P404" t="s">
        <v>92</v>
      </c>
      <c r="R404" t="s">
        <v>105</v>
      </c>
      <c r="U404" s="28">
        <v>42.155999999999999</v>
      </c>
      <c r="V404" s="28">
        <v>-72.529200000000003</v>
      </c>
    </row>
    <row r="405" spans="1:22" x14ac:dyDescent="0.25">
      <c r="A405" t="s">
        <v>8</v>
      </c>
      <c r="B405" t="s">
        <v>139</v>
      </c>
      <c r="C405" s="19">
        <v>10726</v>
      </c>
      <c r="D405" s="19">
        <v>2</v>
      </c>
      <c r="E405" s="19">
        <v>2007</v>
      </c>
      <c r="F405" s="20">
        <v>1936</v>
      </c>
      <c r="G405" s="20">
        <v>144846</v>
      </c>
      <c r="H405" s="20">
        <v>0.52100000000000002</v>
      </c>
      <c r="I405" s="21">
        <f t="shared" si="6"/>
        <v>6.1157747561918073E-4</v>
      </c>
      <c r="J405" s="21">
        <v>3.7499999999999999E-2</v>
      </c>
      <c r="K405" s="20">
        <v>29.341000000000001</v>
      </c>
      <c r="L405" s="20">
        <v>101261.175</v>
      </c>
      <c r="M405" s="20">
        <v>1703790.675</v>
      </c>
      <c r="N405" t="s">
        <v>103</v>
      </c>
      <c r="O405" t="s">
        <v>93</v>
      </c>
      <c r="P405" t="s">
        <v>92</v>
      </c>
      <c r="R405" t="s">
        <v>105</v>
      </c>
      <c r="U405" s="28">
        <v>42.155999999999999</v>
      </c>
      <c r="V405" s="28">
        <v>-72.529200000000003</v>
      </c>
    </row>
    <row r="406" spans="1:22" x14ac:dyDescent="0.25">
      <c r="A406" t="s">
        <v>8</v>
      </c>
      <c r="B406" t="s">
        <v>139</v>
      </c>
      <c r="C406" s="19">
        <v>10726</v>
      </c>
      <c r="D406" s="19">
        <v>1</v>
      </c>
      <c r="E406" s="19">
        <v>2008</v>
      </c>
      <c r="F406" s="20">
        <v>1127.75</v>
      </c>
      <c r="G406" s="20">
        <v>83505.25</v>
      </c>
      <c r="H406" s="20">
        <v>0.51400000000000001</v>
      </c>
      <c r="I406" s="21">
        <f t="shared" si="6"/>
        <v>1.0323231111085448E-3</v>
      </c>
      <c r="J406" s="21">
        <v>3.61E-2</v>
      </c>
      <c r="K406" s="20">
        <v>16.818999999999999</v>
      </c>
      <c r="L406" s="20">
        <v>59366.55</v>
      </c>
      <c r="M406" s="20">
        <v>995812.25</v>
      </c>
      <c r="N406" t="s">
        <v>103</v>
      </c>
      <c r="O406" t="s">
        <v>93</v>
      </c>
      <c r="P406" t="s">
        <v>92</v>
      </c>
      <c r="R406" t="s">
        <v>105</v>
      </c>
      <c r="U406" s="28">
        <v>42.155999999999999</v>
      </c>
      <c r="V406" s="28">
        <v>-72.529200000000003</v>
      </c>
    </row>
    <row r="407" spans="1:22" x14ac:dyDescent="0.25">
      <c r="A407" t="s">
        <v>8</v>
      </c>
      <c r="B407" t="s">
        <v>139</v>
      </c>
      <c r="C407" s="19">
        <v>10726</v>
      </c>
      <c r="D407" s="19">
        <v>2</v>
      </c>
      <c r="E407" s="19">
        <v>2008</v>
      </c>
      <c r="F407" s="20">
        <v>1265</v>
      </c>
      <c r="G407" s="20">
        <v>92104.5</v>
      </c>
      <c r="H407" s="20">
        <v>0.58699999999999997</v>
      </c>
      <c r="I407" s="21">
        <f t="shared" si="6"/>
        <v>1.0762503182226504E-3</v>
      </c>
      <c r="J407" s="21">
        <v>3.7999999999999999E-2</v>
      </c>
      <c r="K407" s="20">
        <v>18.475000000000001</v>
      </c>
      <c r="L407" s="20">
        <v>65051.074999999997</v>
      </c>
      <c r="M407" s="20">
        <v>1090824.3</v>
      </c>
      <c r="N407" t="s">
        <v>103</v>
      </c>
      <c r="O407" t="s">
        <v>93</v>
      </c>
      <c r="P407" t="s">
        <v>92</v>
      </c>
      <c r="R407" t="s">
        <v>105</v>
      </c>
      <c r="U407" s="28">
        <v>42.155999999999999</v>
      </c>
      <c r="V407" s="28">
        <v>-72.529200000000003</v>
      </c>
    </row>
    <row r="408" spans="1:22" x14ac:dyDescent="0.25">
      <c r="A408" t="s">
        <v>8</v>
      </c>
      <c r="B408" t="s">
        <v>139</v>
      </c>
      <c r="C408" s="19">
        <v>10726</v>
      </c>
      <c r="D408" s="19">
        <v>1</v>
      </c>
      <c r="E408" s="19">
        <v>2009</v>
      </c>
      <c r="F408" s="20">
        <v>822</v>
      </c>
      <c r="G408" s="20">
        <v>62118</v>
      </c>
      <c r="H408" s="20">
        <v>0.27400000000000002</v>
      </c>
      <c r="I408" s="21">
        <f t="shared" si="6"/>
        <v>7.4201861153287848E-4</v>
      </c>
      <c r="J408" s="21">
        <v>3.5999999999999997E-2</v>
      </c>
      <c r="K408" s="20">
        <v>12.435</v>
      </c>
      <c r="L408" s="20">
        <v>43904.55</v>
      </c>
      <c r="M408" s="20">
        <v>738525.95</v>
      </c>
      <c r="N408" t="s">
        <v>103</v>
      </c>
      <c r="O408" t="s">
        <v>93</v>
      </c>
      <c r="P408" t="s">
        <v>92</v>
      </c>
      <c r="R408" t="s">
        <v>105</v>
      </c>
      <c r="U408" s="28">
        <v>42.155999999999999</v>
      </c>
      <c r="V408" s="28">
        <v>-72.529200000000003</v>
      </c>
    </row>
    <row r="409" spans="1:22" x14ac:dyDescent="0.25">
      <c r="A409" t="s">
        <v>8</v>
      </c>
      <c r="B409" t="s">
        <v>139</v>
      </c>
      <c r="C409" s="19">
        <v>10726</v>
      </c>
      <c r="D409" s="19">
        <v>2</v>
      </c>
      <c r="E409" s="19">
        <v>2009</v>
      </c>
      <c r="F409" s="20">
        <v>896.75</v>
      </c>
      <c r="G409" s="20">
        <v>67423.75</v>
      </c>
      <c r="H409" s="20">
        <v>0.26300000000000001</v>
      </c>
      <c r="I409" s="21">
        <f t="shared" si="6"/>
        <v>6.6033396767031262E-4</v>
      </c>
      <c r="J409" s="21">
        <v>3.6600000000000001E-2</v>
      </c>
      <c r="K409" s="20">
        <v>13.321999999999999</v>
      </c>
      <c r="L409" s="20">
        <v>47344.625</v>
      </c>
      <c r="M409" s="20">
        <v>796566.625</v>
      </c>
      <c r="N409" t="s">
        <v>103</v>
      </c>
      <c r="O409" t="s">
        <v>93</v>
      </c>
      <c r="P409" t="s">
        <v>92</v>
      </c>
      <c r="R409" t="s">
        <v>105</v>
      </c>
      <c r="U409" s="28">
        <v>42.155999999999999</v>
      </c>
      <c r="V409" s="28">
        <v>-72.529200000000003</v>
      </c>
    </row>
    <row r="410" spans="1:22" x14ac:dyDescent="0.25">
      <c r="A410" t="s">
        <v>8</v>
      </c>
      <c r="B410" t="s">
        <v>139</v>
      </c>
      <c r="C410" s="19">
        <v>10726</v>
      </c>
      <c r="D410" s="19">
        <v>1</v>
      </c>
      <c r="E410" s="19">
        <v>2010</v>
      </c>
      <c r="F410" s="20">
        <v>2530.75</v>
      </c>
      <c r="G410" s="20">
        <v>187455.25</v>
      </c>
      <c r="H410" s="20">
        <v>0.67300000000000004</v>
      </c>
      <c r="I410" s="21">
        <f t="shared" si="6"/>
        <v>6.0258225298117599E-4</v>
      </c>
      <c r="J410" s="21">
        <v>3.2500000000000001E-2</v>
      </c>
      <c r="K410" s="20">
        <v>35.348999999999997</v>
      </c>
      <c r="L410" s="20">
        <v>132747.85</v>
      </c>
      <c r="M410" s="20">
        <v>2233719.9500000002</v>
      </c>
      <c r="N410" t="s">
        <v>103</v>
      </c>
      <c r="O410" t="s">
        <v>93</v>
      </c>
      <c r="P410" t="s">
        <v>92</v>
      </c>
      <c r="R410" t="s">
        <v>105</v>
      </c>
      <c r="U410" s="28">
        <v>42.155999999999999</v>
      </c>
      <c r="V410" s="28">
        <v>-72.529200000000003</v>
      </c>
    </row>
    <row r="411" spans="1:22" x14ac:dyDescent="0.25">
      <c r="A411" t="s">
        <v>8</v>
      </c>
      <c r="B411" t="s">
        <v>139</v>
      </c>
      <c r="C411" s="19">
        <v>10726</v>
      </c>
      <c r="D411" s="19">
        <v>2</v>
      </c>
      <c r="E411" s="19">
        <v>2010</v>
      </c>
      <c r="F411" s="20">
        <v>2793.5</v>
      </c>
      <c r="G411" s="20">
        <v>206436</v>
      </c>
      <c r="H411" s="20">
        <v>0.73599999999999999</v>
      </c>
      <c r="I411" s="21">
        <f t="shared" si="6"/>
        <v>6.0256796701611717E-4</v>
      </c>
      <c r="J411" s="21">
        <v>3.5499999999999997E-2</v>
      </c>
      <c r="K411" s="20">
        <v>39.598999999999997</v>
      </c>
      <c r="L411" s="20">
        <v>145176.82500000001</v>
      </c>
      <c r="M411" s="20">
        <v>2442877.9500000002</v>
      </c>
      <c r="N411" t="s">
        <v>103</v>
      </c>
      <c r="O411" t="s">
        <v>93</v>
      </c>
      <c r="P411" t="s">
        <v>92</v>
      </c>
      <c r="R411" t="s">
        <v>105</v>
      </c>
      <c r="U411" s="28">
        <v>42.155999999999999</v>
      </c>
      <c r="V411" s="28">
        <v>-72.529200000000003</v>
      </c>
    </row>
    <row r="412" spans="1:22" x14ac:dyDescent="0.25">
      <c r="A412" t="s">
        <v>8</v>
      </c>
      <c r="B412" t="s">
        <v>139</v>
      </c>
      <c r="C412" s="19">
        <v>10726</v>
      </c>
      <c r="D412" s="19">
        <v>1</v>
      </c>
      <c r="E412" s="19">
        <v>2011</v>
      </c>
      <c r="F412" s="20">
        <v>3712.25</v>
      </c>
      <c r="G412" s="20">
        <v>289386.75</v>
      </c>
      <c r="H412" s="20">
        <v>1.0309999999999999</v>
      </c>
      <c r="I412" s="21">
        <f t="shared" si="6"/>
        <v>6.0801695866039766E-4</v>
      </c>
      <c r="J412" s="21">
        <v>3.2199999999999999E-2</v>
      </c>
      <c r="K412" s="20">
        <v>53.493000000000002</v>
      </c>
      <c r="L412" s="20">
        <v>201540.52499999999</v>
      </c>
      <c r="M412" s="20">
        <v>3391352.7749999999</v>
      </c>
      <c r="N412" t="s">
        <v>103</v>
      </c>
      <c r="O412" t="s">
        <v>93</v>
      </c>
      <c r="P412" t="s">
        <v>92</v>
      </c>
      <c r="R412" t="s">
        <v>105</v>
      </c>
      <c r="U412" s="28">
        <v>42.155999999999999</v>
      </c>
      <c r="V412" s="28">
        <v>-72.529200000000003</v>
      </c>
    </row>
    <row r="413" spans="1:22" x14ac:dyDescent="0.25">
      <c r="A413" t="s">
        <v>8</v>
      </c>
      <c r="B413" t="s">
        <v>139</v>
      </c>
      <c r="C413" s="19">
        <v>10726</v>
      </c>
      <c r="D413" s="19">
        <v>2</v>
      </c>
      <c r="E413" s="19">
        <v>2011</v>
      </c>
      <c r="F413" s="20">
        <v>3970.25</v>
      </c>
      <c r="G413" s="20">
        <v>307659</v>
      </c>
      <c r="H413" s="20">
        <v>1.085</v>
      </c>
      <c r="I413" s="21">
        <f t="shared" si="6"/>
        <v>6.0947727044396711E-4</v>
      </c>
      <c r="J413" s="21">
        <v>3.39E-2</v>
      </c>
      <c r="K413" s="20">
        <v>56.621000000000002</v>
      </c>
      <c r="L413" s="20">
        <v>211589.85</v>
      </c>
      <c r="M413" s="20">
        <v>3560428.1</v>
      </c>
      <c r="N413" t="s">
        <v>103</v>
      </c>
      <c r="O413" t="s">
        <v>93</v>
      </c>
      <c r="P413" t="s">
        <v>92</v>
      </c>
      <c r="R413" t="s">
        <v>105</v>
      </c>
      <c r="U413" s="28">
        <v>42.155999999999999</v>
      </c>
      <c r="V413" s="28">
        <v>-72.529200000000003</v>
      </c>
    </row>
    <row r="414" spans="1:22" x14ac:dyDescent="0.25">
      <c r="A414" t="s">
        <v>8</v>
      </c>
      <c r="B414" t="s">
        <v>139</v>
      </c>
      <c r="C414" s="19">
        <v>10726</v>
      </c>
      <c r="D414" s="19">
        <v>1</v>
      </c>
      <c r="E414" s="19">
        <v>2012</v>
      </c>
      <c r="F414" s="20">
        <v>3773.25</v>
      </c>
      <c r="G414" s="20">
        <v>286692.75</v>
      </c>
      <c r="H414" s="20">
        <v>1.018</v>
      </c>
      <c r="I414" s="21">
        <f t="shared" si="6"/>
        <v>6.0987828180453457E-4</v>
      </c>
      <c r="J414" s="21">
        <v>3.3300000000000003E-2</v>
      </c>
      <c r="K414" s="20">
        <v>53.981999999999999</v>
      </c>
      <c r="L414" s="20">
        <v>198393.3</v>
      </c>
      <c r="M414" s="20">
        <v>3338371.05</v>
      </c>
      <c r="N414" t="s">
        <v>103</v>
      </c>
      <c r="O414" t="s">
        <v>93</v>
      </c>
      <c r="P414" t="s">
        <v>92</v>
      </c>
      <c r="R414" t="s">
        <v>105</v>
      </c>
      <c r="U414" s="28">
        <v>42.155999999999999</v>
      </c>
      <c r="V414" s="28">
        <v>-72.529200000000003</v>
      </c>
    </row>
    <row r="415" spans="1:22" x14ac:dyDescent="0.25">
      <c r="A415" t="s">
        <v>8</v>
      </c>
      <c r="B415" t="s">
        <v>139</v>
      </c>
      <c r="C415" s="19">
        <v>10726</v>
      </c>
      <c r="D415" s="19">
        <v>2</v>
      </c>
      <c r="E415" s="19">
        <v>2012</v>
      </c>
      <c r="F415" s="20">
        <v>4434.75</v>
      </c>
      <c r="G415" s="20">
        <v>334220</v>
      </c>
      <c r="H415" s="20">
        <v>1.18</v>
      </c>
      <c r="I415" s="21">
        <f t="shared" si="6"/>
        <v>6.0968050971667331E-4</v>
      </c>
      <c r="J415" s="21">
        <v>3.6400000000000002E-2</v>
      </c>
      <c r="K415" s="20">
        <v>64.046999999999997</v>
      </c>
      <c r="L415" s="20">
        <v>230042</v>
      </c>
      <c r="M415" s="20">
        <v>3870879.85</v>
      </c>
      <c r="N415" t="s">
        <v>103</v>
      </c>
      <c r="O415" t="s">
        <v>93</v>
      </c>
      <c r="P415" t="s">
        <v>92</v>
      </c>
      <c r="R415" t="s">
        <v>105</v>
      </c>
      <c r="U415" s="28">
        <v>42.155999999999999</v>
      </c>
      <c r="V415" s="28">
        <v>-72.529200000000003</v>
      </c>
    </row>
    <row r="416" spans="1:22" x14ac:dyDescent="0.25">
      <c r="A416" t="s">
        <v>8</v>
      </c>
      <c r="B416" t="s">
        <v>139</v>
      </c>
      <c r="C416" s="19">
        <v>10726</v>
      </c>
      <c r="D416" s="19">
        <v>1</v>
      </c>
      <c r="E416" s="19">
        <v>2013</v>
      </c>
      <c r="F416" s="20">
        <v>3425.5</v>
      </c>
      <c r="G416" s="20">
        <v>260807</v>
      </c>
      <c r="H416" s="20">
        <v>0.92700000000000005</v>
      </c>
      <c r="I416" s="21">
        <f t="shared" si="6"/>
        <v>6.1203461085434791E-4</v>
      </c>
      <c r="J416" s="21">
        <v>3.5900000000000001E-2</v>
      </c>
      <c r="K416" s="20">
        <v>50.156999999999996</v>
      </c>
      <c r="L416" s="20">
        <v>180025.22500000001</v>
      </c>
      <c r="M416" s="20">
        <v>3029240.45</v>
      </c>
      <c r="N416" t="s">
        <v>103</v>
      </c>
      <c r="O416" t="s">
        <v>93</v>
      </c>
      <c r="P416" t="s">
        <v>92</v>
      </c>
      <c r="R416" t="s">
        <v>105</v>
      </c>
      <c r="U416" s="28">
        <v>42.155999999999999</v>
      </c>
      <c r="V416" s="28">
        <v>-72.529200000000003</v>
      </c>
    </row>
    <row r="417" spans="1:22" x14ac:dyDescent="0.25">
      <c r="A417" t="s">
        <v>8</v>
      </c>
      <c r="B417" t="s">
        <v>139</v>
      </c>
      <c r="C417" s="19">
        <v>10726</v>
      </c>
      <c r="D417" s="19">
        <v>2</v>
      </c>
      <c r="E417" s="19">
        <v>2013</v>
      </c>
      <c r="F417" s="20">
        <v>3293.75</v>
      </c>
      <c r="G417" s="20">
        <v>252352.75</v>
      </c>
      <c r="H417" s="20">
        <v>0.89400000000000002</v>
      </c>
      <c r="I417" s="21">
        <f t="shared" si="6"/>
        <v>6.1279805080866978E-4</v>
      </c>
      <c r="J417" s="21">
        <v>3.5200000000000002E-2</v>
      </c>
      <c r="K417" s="20">
        <v>47.503</v>
      </c>
      <c r="L417" s="20">
        <v>173398.375</v>
      </c>
      <c r="M417" s="20">
        <v>2917763.85</v>
      </c>
      <c r="N417" t="s">
        <v>103</v>
      </c>
      <c r="O417" t="s">
        <v>93</v>
      </c>
      <c r="P417" t="s">
        <v>92</v>
      </c>
      <c r="R417" t="s">
        <v>105</v>
      </c>
      <c r="U417" s="28">
        <v>42.155999999999999</v>
      </c>
      <c r="V417" s="28">
        <v>-72.529200000000003</v>
      </c>
    </row>
    <row r="418" spans="1:22" x14ac:dyDescent="0.25">
      <c r="A418" t="s">
        <v>8</v>
      </c>
      <c r="B418" t="s">
        <v>139</v>
      </c>
      <c r="C418" s="19">
        <v>10726</v>
      </c>
      <c r="D418" s="19">
        <v>1</v>
      </c>
      <c r="E418" s="19">
        <v>2014</v>
      </c>
      <c r="F418" s="20">
        <v>3763</v>
      </c>
      <c r="G418" s="20">
        <v>290948.5</v>
      </c>
      <c r="H418" s="20">
        <v>1.0269999999999999</v>
      </c>
      <c r="I418" s="21">
        <f t="shared" si="6"/>
        <v>6.0707275223111795E-4</v>
      </c>
      <c r="J418" s="21">
        <v>3.5499999999999997E-2</v>
      </c>
      <c r="K418" s="20">
        <v>55.19</v>
      </c>
      <c r="L418" s="20">
        <v>201075.57500000001</v>
      </c>
      <c r="M418" s="20">
        <v>3383449.5</v>
      </c>
      <c r="N418" t="s">
        <v>103</v>
      </c>
      <c r="O418" t="s">
        <v>93</v>
      </c>
      <c r="P418" t="s">
        <v>92</v>
      </c>
      <c r="R418" t="s">
        <v>105</v>
      </c>
      <c r="U418" s="28">
        <v>42.155999999999999</v>
      </c>
      <c r="V418" s="28">
        <v>-72.529200000000003</v>
      </c>
    </row>
    <row r="419" spans="1:22" x14ac:dyDescent="0.25">
      <c r="A419" t="s">
        <v>8</v>
      </c>
      <c r="B419" t="s">
        <v>139</v>
      </c>
      <c r="C419" s="19">
        <v>10726</v>
      </c>
      <c r="D419" s="19">
        <v>2</v>
      </c>
      <c r="E419" s="19">
        <v>2014</v>
      </c>
      <c r="F419" s="20">
        <v>3389.25</v>
      </c>
      <c r="G419" s="20">
        <v>266849</v>
      </c>
      <c r="H419" s="20">
        <v>0.94099999999999995</v>
      </c>
      <c r="I419" s="21">
        <f t="shared" si="6"/>
        <v>6.0642849488274004E-4</v>
      </c>
      <c r="J419" s="21">
        <v>3.3399999999999999E-2</v>
      </c>
      <c r="K419" s="20">
        <v>49.6</v>
      </c>
      <c r="L419" s="20">
        <v>184432.875</v>
      </c>
      <c r="M419" s="20">
        <v>3103416.1749999998</v>
      </c>
      <c r="N419" t="s">
        <v>103</v>
      </c>
      <c r="O419" t="s">
        <v>93</v>
      </c>
      <c r="P419" t="s">
        <v>92</v>
      </c>
      <c r="R419" t="s">
        <v>105</v>
      </c>
      <c r="U419" s="28">
        <v>42.155999999999999</v>
      </c>
      <c r="V419" s="28">
        <v>-72.529200000000003</v>
      </c>
    </row>
    <row r="420" spans="1:22" x14ac:dyDescent="0.25">
      <c r="A420" t="s">
        <v>8</v>
      </c>
      <c r="B420" t="s">
        <v>139</v>
      </c>
      <c r="C420" s="19">
        <v>10726</v>
      </c>
      <c r="D420" s="19">
        <v>1</v>
      </c>
      <c r="E420" s="19">
        <v>2015</v>
      </c>
      <c r="F420" s="20">
        <v>4193.5</v>
      </c>
      <c r="G420" s="20">
        <v>327261.5</v>
      </c>
      <c r="H420" s="20">
        <v>1.1399999999999999</v>
      </c>
      <c r="I420" s="21">
        <f t="shared" si="6"/>
        <v>5.9884874873869943E-4</v>
      </c>
      <c r="J420" s="21">
        <v>3.5200000000000002E-2</v>
      </c>
      <c r="K420" s="20">
        <v>61.430999999999997</v>
      </c>
      <c r="L420" s="20">
        <v>226265.45</v>
      </c>
      <c r="M420" s="20">
        <v>3807305.2749999999</v>
      </c>
      <c r="N420" t="s">
        <v>103</v>
      </c>
      <c r="O420" t="s">
        <v>93</v>
      </c>
      <c r="P420" t="s">
        <v>92</v>
      </c>
      <c r="R420" t="s">
        <v>105</v>
      </c>
      <c r="U420" s="28">
        <v>42.155999999999999</v>
      </c>
      <c r="V420" s="28">
        <v>-72.529200000000003</v>
      </c>
    </row>
    <row r="421" spans="1:22" x14ac:dyDescent="0.25">
      <c r="A421" t="s">
        <v>8</v>
      </c>
      <c r="B421" t="s">
        <v>139</v>
      </c>
      <c r="C421" s="19">
        <v>10726</v>
      </c>
      <c r="D421" s="19">
        <v>2</v>
      </c>
      <c r="E421" s="19">
        <v>2015</v>
      </c>
      <c r="F421" s="20">
        <v>3741.25</v>
      </c>
      <c r="G421" s="20">
        <v>295968.5</v>
      </c>
      <c r="H421" s="20">
        <v>1.03</v>
      </c>
      <c r="I421" s="21">
        <f t="shared" si="6"/>
        <v>5.9867742421217888E-4</v>
      </c>
      <c r="J421" s="21">
        <v>3.3099999999999997E-2</v>
      </c>
      <c r="K421" s="20">
        <v>54.518000000000001</v>
      </c>
      <c r="L421" s="20">
        <v>204491.35</v>
      </c>
      <c r="M421" s="20">
        <v>3440918.125</v>
      </c>
      <c r="N421" t="s">
        <v>103</v>
      </c>
      <c r="O421" t="s">
        <v>93</v>
      </c>
      <c r="P421" t="s">
        <v>92</v>
      </c>
      <c r="R421" t="s">
        <v>105</v>
      </c>
      <c r="U421" s="28">
        <v>42.155999999999999</v>
      </c>
      <c r="V421" s="28">
        <v>-72.529200000000003</v>
      </c>
    </row>
    <row r="422" spans="1:22" x14ac:dyDescent="0.25">
      <c r="A422" t="s">
        <v>8</v>
      </c>
      <c r="B422" t="s">
        <v>139</v>
      </c>
      <c r="C422" s="19">
        <v>10726</v>
      </c>
      <c r="D422" s="19">
        <v>1</v>
      </c>
      <c r="E422" s="19">
        <v>2016</v>
      </c>
      <c r="F422" s="20">
        <v>3306.75</v>
      </c>
      <c r="G422" s="20">
        <v>247519.5</v>
      </c>
      <c r="H422" s="20">
        <v>0.874</v>
      </c>
      <c r="I422" s="21">
        <f t="shared" si="6"/>
        <v>5.9998772736773913E-4</v>
      </c>
      <c r="J422" s="21">
        <v>3.5200000000000002E-2</v>
      </c>
      <c r="K422" s="20">
        <v>47.314999999999998</v>
      </c>
      <c r="L422" s="20">
        <v>173139.67499999999</v>
      </c>
      <c r="M422" s="20">
        <v>2913392.9249999998</v>
      </c>
      <c r="N422" t="s">
        <v>103</v>
      </c>
      <c r="O422" t="s">
        <v>93</v>
      </c>
      <c r="P422" t="s">
        <v>92</v>
      </c>
      <c r="R422" t="s">
        <v>105</v>
      </c>
      <c r="U422" s="28">
        <v>42.155999999999999</v>
      </c>
      <c r="V422" s="28">
        <v>-72.529200000000003</v>
      </c>
    </row>
    <row r="423" spans="1:22" x14ac:dyDescent="0.25">
      <c r="A423" t="s">
        <v>8</v>
      </c>
      <c r="B423" t="s">
        <v>139</v>
      </c>
      <c r="C423" s="19">
        <v>10726</v>
      </c>
      <c r="D423" s="19">
        <v>2</v>
      </c>
      <c r="E423" s="19">
        <v>2016</v>
      </c>
      <c r="F423" s="20">
        <v>3054</v>
      </c>
      <c r="G423" s="20">
        <v>232343.25</v>
      </c>
      <c r="H423" s="20">
        <v>0.81599999999999995</v>
      </c>
      <c r="I423" s="21">
        <f t="shared" si="6"/>
        <v>5.9906129077922992E-4</v>
      </c>
      <c r="J423" s="21">
        <v>3.3599999999999998E-2</v>
      </c>
      <c r="K423" s="20">
        <v>43.683999999999997</v>
      </c>
      <c r="L423" s="20">
        <v>161901.45000000001</v>
      </c>
      <c r="M423" s="20">
        <v>2724262.15</v>
      </c>
      <c r="N423" t="s">
        <v>103</v>
      </c>
      <c r="O423" t="s">
        <v>93</v>
      </c>
      <c r="P423" t="s">
        <v>92</v>
      </c>
      <c r="R423" t="s">
        <v>105</v>
      </c>
      <c r="U423" s="28">
        <v>42.155999999999999</v>
      </c>
      <c r="V423" s="28">
        <v>-72.529200000000003</v>
      </c>
    </row>
    <row r="424" spans="1:22" x14ac:dyDescent="0.25">
      <c r="A424" t="s">
        <v>8</v>
      </c>
      <c r="B424" t="s">
        <v>139</v>
      </c>
      <c r="C424" s="19">
        <v>10726</v>
      </c>
      <c r="D424" s="19">
        <v>1</v>
      </c>
      <c r="E424" s="19">
        <v>2017</v>
      </c>
      <c r="F424" s="20">
        <v>3143.5</v>
      </c>
      <c r="G424" s="20">
        <v>232224.75</v>
      </c>
      <c r="H424" s="20">
        <v>0.82899999999999996</v>
      </c>
      <c r="I424" s="21">
        <f t="shared" si="6"/>
        <v>6.0030376710255883E-4</v>
      </c>
      <c r="J424" s="21">
        <v>3.5099999999999999E-2</v>
      </c>
      <c r="K424" s="20">
        <v>44.155000000000001</v>
      </c>
      <c r="L424" s="20">
        <v>164136.35</v>
      </c>
      <c r="M424" s="20">
        <v>2761935.0249999999</v>
      </c>
      <c r="N424" t="s">
        <v>103</v>
      </c>
      <c r="O424" t="s">
        <v>93</v>
      </c>
      <c r="P424" t="s">
        <v>92</v>
      </c>
      <c r="R424" t="s">
        <v>105</v>
      </c>
      <c r="U424" s="28">
        <v>42.155999999999999</v>
      </c>
      <c r="V424" s="28">
        <v>-72.529200000000003</v>
      </c>
    </row>
    <row r="425" spans="1:22" x14ac:dyDescent="0.25">
      <c r="A425" t="s">
        <v>8</v>
      </c>
      <c r="B425" t="s">
        <v>139</v>
      </c>
      <c r="C425" s="19">
        <v>10726</v>
      </c>
      <c r="D425" s="19">
        <v>2</v>
      </c>
      <c r="E425" s="19">
        <v>2017</v>
      </c>
      <c r="F425" s="20">
        <v>2821.25</v>
      </c>
      <c r="G425" s="20">
        <v>211894.25</v>
      </c>
      <c r="H425" s="20">
        <v>0.75</v>
      </c>
      <c r="I425" s="21">
        <f t="shared" si="6"/>
        <v>6.0030520116732551E-4</v>
      </c>
      <c r="J425" s="21">
        <v>3.3300000000000003E-2</v>
      </c>
      <c r="K425" s="20">
        <v>39.305999999999997</v>
      </c>
      <c r="L425" s="20">
        <v>148498.42499999999</v>
      </c>
      <c r="M425" s="20">
        <v>2498728.9750000001</v>
      </c>
      <c r="N425" t="s">
        <v>103</v>
      </c>
      <c r="O425" t="s">
        <v>93</v>
      </c>
      <c r="P425" t="s">
        <v>92</v>
      </c>
      <c r="R425" t="s">
        <v>105</v>
      </c>
      <c r="U425" s="28">
        <v>42.155999999999999</v>
      </c>
      <c r="V425" s="28">
        <v>-72.529200000000003</v>
      </c>
    </row>
    <row r="426" spans="1:22" x14ac:dyDescent="0.25">
      <c r="A426" t="s">
        <v>8</v>
      </c>
      <c r="B426" t="s">
        <v>138</v>
      </c>
      <c r="C426" s="19">
        <v>54805</v>
      </c>
      <c r="D426" s="19">
        <v>1</v>
      </c>
      <c r="E426" s="19">
        <v>2009</v>
      </c>
      <c r="F426" s="20">
        <v>1510.34</v>
      </c>
      <c r="G426" s="20">
        <v>157730.29999999999</v>
      </c>
      <c r="H426" s="20">
        <v>0.52200000000000002</v>
      </c>
      <c r="I426" s="21">
        <f t="shared" si="6"/>
        <v>5.9288449940628131E-4</v>
      </c>
      <c r="J426" s="21">
        <v>3.7900000000000003E-2</v>
      </c>
      <c r="K426" s="20">
        <v>28.155000000000001</v>
      </c>
      <c r="L426" s="20">
        <v>104646.29700000001</v>
      </c>
      <c r="M426" s="20">
        <v>1760882.602</v>
      </c>
      <c r="N426" t="s">
        <v>103</v>
      </c>
      <c r="O426" t="s">
        <v>93</v>
      </c>
      <c r="R426" t="s">
        <v>105</v>
      </c>
      <c r="U426" s="28">
        <v>42.129199999999997</v>
      </c>
      <c r="V426" s="28">
        <v>-71.512200000000007</v>
      </c>
    </row>
    <row r="427" spans="1:22" x14ac:dyDescent="0.25">
      <c r="A427" t="s">
        <v>8</v>
      </c>
      <c r="B427" t="s">
        <v>138</v>
      </c>
      <c r="C427" s="19">
        <v>54805</v>
      </c>
      <c r="D427" s="19">
        <v>1</v>
      </c>
      <c r="E427" s="19">
        <v>2010</v>
      </c>
      <c r="F427" s="20">
        <v>2789.94</v>
      </c>
      <c r="G427" s="20">
        <v>296446.48</v>
      </c>
      <c r="H427" s="20">
        <v>0.99299999999999999</v>
      </c>
      <c r="I427" s="21">
        <f t="shared" si="6"/>
        <v>5.9992568624463876E-4</v>
      </c>
      <c r="J427" s="21">
        <v>3.1899999999999998E-2</v>
      </c>
      <c r="K427" s="20">
        <v>48.406999999999996</v>
      </c>
      <c r="L427" s="20">
        <v>196733.96100000001</v>
      </c>
      <c r="M427" s="20">
        <v>3310410.0150000001</v>
      </c>
      <c r="N427" t="s">
        <v>103</v>
      </c>
      <c r="O427" t="s">
        <v>93</v>
      </c>
      <c r="R427" t="s">
        <v>105</v>
      </c>
      <c r="U427" s="28">
        <v>42.129199999999997</v>
      </c>
      <c r="V427" s="28">
        <v>-71.512200000000007</v>
      </c>
    </row>
    <row r="428" spans="1:22" x14ac:dyDescent="0.25">
      <c r="A428" t="s">
        <v>8</v>
      </c>
      <c r="B428" t="s">
        <v>138</v>
      </c>
      <c r="C428" s="19">
        <v>54805</v>
      </c>
      <c r="D428" s="19">
        <v>1</v>
      </c>
      <c r="E428" s="19">
        <v>2011</v>
      </c>
      <c r="F428" s="20">
        <v>1524.19</v>
      </c>
      <c r="G428" s="20">
        <v>159122.66</v>
      </c>
      <c r="H428" s="20">
        <v>0.53</v>
      </c>
      <c r="I428" s="21">
        <f t="shared" si="6"/>
        <v>6.0005098565294791E-4</v>
      </c>
      <c r="J428" s="21">
        <v>3.2599999999999997E-2</v>
      </c>
      <c r="K428" s="20">
        <v>25.728000000000002</v>
      </c>
      <c r="L428" s="20">
        <v>104982.171</v>
      </c>
      <c r="M428" s="20">
        <v>1766516.5549999999</v>
      </c>
      <c r="N428" t="s">
        <v>103</v>
      </c>
      <c r="O428" t="s">
        <v>93</v>
      </c>
      <c r="R428" t="s">
        <v>105</v>
      </c>
      <c r="U428" s="28">
        <v>42.129199999999997</v>
      </c>
      <c r="V428" s="28">
        <v>-71.512200000000007</v>
      </c>
    </row>
    <row r="429" spans="1:22" x14ac:dyDescent="0.25">
      <c r="A429" t="s">
        <v>8</v>
      </c>
      <c r="B429" t="s">
        <v>138</v>
      </c>
      <c r="C429" s="19">
        <v>54805</v>
      </c>
      <c r="D429" s="19">
        <v>1</v>
      </c>
      <c r="E429" s="19">
        <v>2012</v>
      </c>
      <c r="F429" s="20">
        <v>2806.19</v>
      </c>
      <c r="G429" s="20">
        <v>288718.25</v>
      </c>
      <c r="H429" s="20">
        <v>0.96599999999999997</v>
      </c>
      <c r="I429" s="21">
        <f t="shared" si="6"/>
        <v>6.0015348720413877E-4</v>
      </c>
      <c r="J429" s="21">
        <v>3.09E-2</v>
      </c>
      <c r="K429" s="20">
        <v>45.097000000000001</v>
      </c>
      <c r="L429" s="20">
        <v>191311.70600000001</v>
      </c>
      <c r="M429" s="20">
        <v>3219176.4959999998</v>
      </c>
      <c r="N429" t="s">
        <v>103</v>
      </c>
      <c r="O429" t="s">
        <v>93</v>
      </c>
      <c r="R429" t="s">
        <v>105</v>
      </c>
      <c r="U429" s="28">
        <v>42.129199999999997</v>
      </c>
      <c r="V429" s="28">
        <v>-71.512200000000007</v>
      </c>
    </row>
    <row r="430" spans="1:22" x14ac:dyDescent="0.25">
      <c r="A430" t="s">
        <v>8</v>
      </c>
      <c r="B430" t="s">
        <v>138</v>
      </c>
      <c r="C430" s="19">
        <v>54805</v>
      </c>
      <c r="D430" s="19">
        <v>1</v>
      </c>
      <c r="E430" s="19">
        <v>2013</v>
      </c>
      <c r="F430" s="20">
        <v>1584.4</v>
      </c>
      <c r="G430" s="20">
        <v>155303.87</v>
      </c>
      <c r="H430" s="20">
        <v>0.52600000000000002</v>
      </c>
      <c r="I430" s="21">
        <f t="shared" si="6"/>
        <v>5.9998177686527488E-4</v>
      </c>
      <c r="J430" s="21">
        <v>4.0800000000000003E-2</v>
      </c>
      <c r="K430" s="20">
        <v>29.949000000000002</v>
      </c>
      <c r="L430" s="20">
        <v>104200.31</v>
      </c>
      <c r="M430" s="20">
        <v>1753386.5870000001</v>
      </c>
      <c r="N430" t="s">
        <v>103</v>
      </c>
      <c r="O430" t="s">
        <v>93</v>
      </c>
      <c r="R430" t="s">
        <v>105</v>
      </c>
      <c r="U430" s="28">
        <v>42.129199999999997</v>
      </c>
      <c r="V430" s="28">
        <v>-71.512200000000007</v>
      </c>
    </row>
    <row r="431" spans="1:22" x14ac:dyDescent="0.25">
      <c r="A431" t="s">
        <v>8</v>
      </c>
      <c r="B431" t="s">
        <v>138</v>
      </c>
      <c r="C431" s="19">
        <v>54805</v>
      </c>
      <c r="D431" s="19">
        <v>1</v>
      </c>
      <c r="E431" s="19">
        <v>2014</v>
      </c>
      <c r="F431" s="20">
        <v>3342.46</v>
      </c>
      <c r="G431" s="20">
        <v>338319.92</v>
      </c>
      <c r="H431" s="20">
        <v>1.1439999999999999</v>
      </c>
      <c r="I431" s="21">
        <f t="shared" si="6"/>
        <v>5.9979450259140346E-4</v>
      </c>
      <c r="J431" s="21">
        <v>3.1600000000000003E-2</v>
      </c>
      <c r="K431" s="20">
        <v>55.097000000000001</v>
      </c>
      <c r="L431" s="20">
        <v>226700.34299999999</v>
      </c>
      <c r="M431" s="20">
        <v>3814639.8309999998</v>
      </c>
      <c r="N431" t="s">
        <v>103</v>
      </c>
      <c r="O431" t="s">
        <v>93</v>
      </c>
      <c r="R431" t="s">
        <v>105</v>
      </c>
      <c r="U431" s="28">
        <v>42.129199999999997</v>
      </c>
      <c r="V431" s="28">
        <v>-71.512200000000007</v>
      </c>
    </row>
    <row r="432" spans="1:22" x14ac:dyDescent="0.25">
      <c r="A432" t="s">
        <v>8</v>
      </c>
      <c r="B432" t="s">
        <v>138</v>
      </c>
      <c r="C432" s="19">
        <v>54805</v>
      </c>
      <c r="D432" s="19">
        <v>1</v>
      </c>
      <c r="E432" s="19">
        <v>2015</v>
      </c>
      <c r="F432" s="20">
        <v>3559.32</v>
      </c>
      <c r="G432" s="20">
        <v>352456.09</v>
      </c>
      <c r="H432" s="20">
        <v>1.1990000000000001</v>
      </c>
      <c r="I432" s="21">
        <f t="shared" si="6"/>
        <v>6.0014505826402561E-4</v>
      </c>
      <c r="J432" s="21">
        <v>3.04E-2</v>
      </c>
      <c r="K432" s="20">
        <v>57.084000000000003</v>
      </c>
      <c r="L432" s="20">
        <v>237455.6</v>
      </c>
      <c r="M432" s="20">
        <v>3995700.6510000001</v>
      </c>
      <c r="N432" t="s">
        <v>103</v>
      </c>
      <c r="O432" t="s">
        <v>93</v>
      </c>
      <c r="R432" t="s">
        <v>105</v>
      </c>
      <c r="U432" s="28">
        <v>42.129199999999997</v>
      </c>
      <c r="V432" s="28">
        <v>-71.512200000000007</v>
      </c>
    </row>
    <row r="433" spans="1:22" x14ac:dyDescent="0.25">
      <c r="A433" t="s">
        <v>8</v>
      </c>
      <c r="B433" t="s">
        <v>138</v>
      </c>
      <c r="C433" s="19">
        <v>54805</v>
      </c>
      <c r="D433" s="19">
        <v>1</v>
      </c>
      <c r="E433" s="19">
        <v>2016</v>
      </c>
      <c r="F433" s="20">
        <v>781.11</v>
      </c>
      <c r="G433" s="20">
        <v>68806.52</v>
      </c>
      <c r="H433" s="20">
        <v>0.24</v>
      </c>
      <c r="I433" s="21">
        <f t="shared" si="6"/>
        <v>6.0055330026521708E-4</v>
      </c>
      <c r="J433" s="21">
        <v>6.0499999999999998E-2</v>
      </c>
      <c r="K433" s="20">
        <v>19.446999999999999</v>
      </c>
      <c r="L433" s="20">
        <v>47497.947</v>
      </c>
      <c r="M433" s="20">
        <v>799262.946</v>
      </c>
      <c r="N433" t="s">
        <v>103</v>
      </c>
      <c r="O433" t="s">
        <v>93</v>
      </c>
      <c r="R433" t="s">
        <v>105</v>
      </c>
      <c r="U433" s="28">
        <v>42.129199999999997</v>
      </c>
      <c r="V433" s="28">
        <v>-71.512200000000007</v>
      </c>
    </row>
    <row r="434" spans="1:22" x14ac:dyDescent="0.25">
      <c r="A434" t="s">
        <v>8</v>
      </c>
      <c r="B434" t="s">
        <v>138</v>
      </c>
      <c r="C434" s="19">
        <v>54805</v>
      </c>
      <c r="D434" s="19">
        <v>1</v>
      </c>
      <c r="E434" s="19">
        <v>2017</v>
      </c>
      <c r="F434" s="20">
        <v>1824.26</v>
      </c>
      <c r="G434" s="20">
        <v>161722.18</v>
      </c>
      <c r="H434" s="20">
        <v>0.56499999999999995</v>
      </c>
      <c r="I434" s="21">
        <f t="shared" si="6"/>
        <v>6.0004217340659655E-4</v>
      </c>
      <c r="J434" s="21">
        <v>6.2199999999999998E-2</v>
      </c>
      <c r="K434" s="20">
        <v>44.460999999999999</v>
      </c>
      <c r="L434" s="20">
        <v>111916.83500000001</v>
      </c>
      <c r="M434" s="20">
        <v>1883200.9650000001</v>
      </c>
      <c r="N434" t="s">
        <v>103</v>
      </c>
      <c r="O434" t="s">
        <v>93</v>
      </c>
      <c r="R434" t="s">
        <v>105</v>
      </c>
      <c r="U434" s="28">
        <v>42.129199999999997</v>
      </c>
      <c r="V434" s="28">
        <v>-71.512200000000007</v>
      </c>
    </row>
    <row r="435" spans="1:22" x14ac:dyDescent="0.25">
      <c r="A435" t="s">
        <v>8</v>
      </c>
      <c r="B435" t="s">
        <v>136</v>
      </c>
      <c r="C435" s="19">
        <v>55079</v>
      </c>
      <c r="D435" s="19">
        <v>1</v>
      </c>
      <c r="E435" s="19">
        <v>2000</v>
      </c>
      <c r="F435" s="20">
        <v>499.75</v>
      </c>
      <c r="G435" s="20">
        <v>19622.5</v>
      </c>
      <c r="H435" s="20">
        <v>0.32900000000000001</v>
      </c>
      <c r="I435" s="21">
        <f t="shared" si="6"/>
        <v>6.0081339450459811E-4</v>
      </c>
      <c r="J435" s="21">
        <v>0.19120000000000001</v>
      </c>
      <c r="K435" s="20">
        <v>103.523</v>
      </c>
      <c r="L435" s="20">
        <v>65095.35</v>
      </c>
      <c r="M435" s="20">
        <v>1095181.9750000001</v>
      </c>
      <c r="N435" t="s">
        <v>137</v>
      </c>
      <c r="O435" t="s">
        <v>93</v>
      </c>
      <c r="P435" t="s">
        <v>92</v>
      </c>
      <c r="R435" t="s">
        <v>91</v>
      </c>
      <c r="U435" s="28">
        <v>42.112699999999997</v>
      </c>
      <c r="V435" s="28">
        <v>-72.015199999999993</v>
      </c>
    </row>
    <row r="436" spans="1:22" x14ac:dyDescent="0.25">
      <c r="A436" t="s">
        <v>8</v>
      </c>
      <c r="B436" t="s">
        <v>136</v>
      </c>
      <c r="C436" s="19">
        <v>55079</v>
      </c>
      <c r="D436" s="19">
        <v>1</v>
      </c>
      <c r="E436" s="19">
        <v>2001</v>
      </c>
      <c r="F436" s="20">
        <v>3517.5</v>
      </c>
      <c r="G436" s="20">
        <v>716428.25</v>
      </c>
      <c r="H436" s="20">
        <v>3.1680000000000001</v>
      </c>
      <c r="I436" s="21">
        <f t="shared" si="6"/>
        <v>7.8963387689352381E-4</v>
      </c>
      <c r="J436" s="21">
        <v>3.0499999999999999E-2</v>
      </c>
      <c r="K436" s="20">
        <v>119.828</v>
      </c>
      <c r="L436" s="20">
        <v>490711.97499999998</v>
      </c>
      <c r="M436" s="20">
        <v>8023971.8499999996</v>
      </c>
      <c r="N436" t="s">
        <v>103</v>
      </c>
      <c r="O436" t="s">
        <v>93</v>
      </c>
      <c r="P436" t="s">
        <v>92</v>
      </c>
      <c r="R436" t="s">
        <v>91</v>
      </c>
      <c r="U436" s="28">
        <v>42.112699999999997</v>
      </c>
      <c r="V436" s="28">
        <v>-72.015199999999993</v>
      </c>
    </row>
    <row r="437" spans="1:22" x14ac:dyDescent="0.25">
      <c r="A437" t="s">
        <v>8</v>
      </c>
      <c r="B437" t="s">
        <v>136</v>
      </c>
      <c r="C437" s="19">
        <v>55079</v>
      </c>
      <c r="D437" s="19">
        <v>1</v>
      </c>
      <c r="E437" s="19">
        <v>2002</v>
      </c>
      <c r="F437" s="20">
        <v>7496.5</v>
      </c>
      <c r="G437" s="20">
        <v>1655068.25</v>
      </c>
      <c r="H437" s="20">
        <v>6.0359999999999996</v>
      </c>
      <c r="I437" s="21">
        <f t="shared" si="6"/>
        <v>7.1452328203117923E-4</v>
      </c>
      <c r="J437" s="21">
        <v>1.55E-2</v>
      </c>
      <c r="K437" s="20">
        <v>111.02200000000001</v>
      </c>
      <c r="L437" s="20">
        <v>1006197.1</v>
      </c>
      <c r="M437" s="20">
        <v>16895180.75</v>
      </c>
      <c r="N437" t="s">
        <v>103</v>
      </c>
      <c r="O437" t="s">
        <v>93</v>
      </c>
      <c r="P437" t="s">
        <v>92</v>
      </c>
      <c r="R437" t="s">
        <v>91</v>
      </c>
      <c r="U437" s="28">
        <v>42.112699999999997</v>
      </c>
      <c r="V437" s="28">
        <v>-72.015199999999993</v>
      </c>
    </row>
    <row r="438" spans="1:22" x14ac:dyDescent="0.25">
      <c r="A438" t="s">
        <v>8</v>
      </c>
      <c r="B438" t="s">
        <v>136</v>
      </c>
      <c r="C438" s="19">
        <v>55079</v>
      </c>
      <c r="D438" s="19">
        <v>1</v>
      </c>
      <c r="E438" s="19">
        <v>2003</v>
      </c>
      <c r="F438" s="20">
        <v>5007.75</v>
      </c>
      <c r="G438" s="20">
        <v>979434.5</v>
      </c>
      <c r="H438" s="20">
        <v>3.04</v>
      </c>
      <c r="I438" s="21">
        <f t="shared" si="6"/>
        <v>6.0005269804912014E-4</v>
      </c>
      <c r="J438" s="21">
        <v>0.02</v>
      </c>
      <c r="K438" s="20">
        <v>69.061999999999998</v>
      </c>
      <c r="L438" s="20">
        <v>602162.30000000005</v>
      </c>
      <c r="M438" s="20">
        <v>10132443.4</v>
      </c>
      <c r="N438" t="s">
        <v>103</v>
      </c>
      <c r="O438" t="s">
        <v>93</v>
      </c>
      <c r="P438" t="s">
        <v>92</v>
      </c>
      <c r="R438" t="s">
        <v>91</v>
      </c>
      <c r="U438" s="28">
        <v>42.112699999999997</v>
      </c>
      <c r="V438" s="28">
        <v>-72.015199999999993</v>
      </c>
    </row>
    <row r="439" spans="1:22" x14ac:dyDescent="0.25">
      <c r="A439" t="s">
        <v>8</v>
      </c>
      <c r="B439" t="s">
        <v>136</v>
      </c>
      <c r="C439" s="19">
        <v>55079</v>
      </c>
      <c r="D439" s="19">
        <v>1</v>
      </c>
      <c r="E439" s="19">
        <v>2004</v>
      </c>
      <c r="F439" s="20">
        <v>3551.25</v>
      </c>
      <c r="G439" s="20">
        <v>704364.25</v>
      </c>
      <c r="H439" s="20">
        <v>2.198</v>
      </c>
      <c r="I439" s="21">
        <f t="shared" si="6"/>
        <v>5.9991482260325255E-4</v>
      </c>
      <c r="J439" s="21">
        <v>1.77E-2</v>
      </c>
      <c r="K439" s="20">
        <v>48.161000000000001</v>
      </c>
      <c r="L439" s="20">
        <v>435476.82500000001</v>
      </c>
      <c r="M439" s="20">
        <v>7327706.9249999998</v>
      </c>
      <c r="N439" t="s">
        <v>103</v>
      </c>
      <c r="O439" t="s">
        <v>93</v>
      </c>
      <c r="P439" t="s">
        <v>92</v>
      </c>
      <c r="R439" t="s">
        <v>91</v>
      </c>
      <c r="U439" s="28">
        <v>42.112699999999997</v>
      </c>
      <c r="V439" s="28">
        <v>-72.015199999999993</v>
      </c>
    </row>
    <row r="440" spans="1:22" x14ac:dyDescent="0.25">
      <c r="A440" t="s">
        <v>8</v>
      </c>
      <c r="B440" t="s">
        <v>136</v>
      </c>
      <c r="C440" s="19">
        <v>55079</v>
      </c>
      <c r="D440" s="19">
        <v>1</v>
      </c>
      <c r="E440" s="19">
        <v>2005</v>
      </c>
      <c r="F440" s="20">
        <v>5160.5</v>
      </c>
      <c r="G440" s="20">
        <v>960986.25</v>
      </c>
      <c r="H440" s="20">
        <v>3.0640000000000001</v>
      </c>
      <c r="I440" s="21">
        <f t="shared" si="6"/>
        <v>6.0007296693390111E-4</v>
      </c>
      <c r="J440" s="21">
        <v>1.2699999999999999E-2</v>
      </c>
      <c r="K440" s="20">
        <v>51.307000000000002</v>
      </c>
      <c r="L440" s="20">
        <v>606891.30000000005</v>
      </c>
      <c r="M440" s="20">
        <v>10212091.425000001</v>
      </c>
      <c r="N440" t="s">
        <v>103</v>
      </c>
      <c r="O440" t="s">
        <v>93</v>
      </c>
      <c r="P440" t="s">
        <v>92</v>
      </c>
      <c r="R440" t="s">
        <v>91</v>
      </c>
      <c r="U440" s="28">
        <v>42.112699999999997</v>
      </c>
      <c r="V440" s="28">
        <v>-72.015199999999993</v>
      </c>
    </row>
    <row r="441" spans="1:22" x14ac:dyDescent="0.25">
      <c r="A441" t="s">
        <v>8</v>
      </c>
      <c r="B441" t="s">
        <v>136</v>
      </c>
      <c r="C441" s="19">
        <v>55079</v>
      </c>
      <c r="D441" s="19">
        <v>1</v>
      </c>
      <c r="E441" s="19">
        <v>2006</v>
      </c>
      <c r="F441" s="20">
        <v>5315.25</v>
      </c>
      <c r="G441" s="20">
        <v>1032293.75</v>
      </c>
      <c r="H441" s="20">
        <v>3.2989999999999999</v>
      </c>
      <c r="I441" s="21">
        <f t="shared" si="6"/>
        <v>6.0005052956573683E-4</v>
      </c>
      <c r="J441" s="21">
        <v>1.49E-2</v>
      </c>
      <c r="K441" s="20">
        <v>60.393000000000001</v>
      </c>
      <c r="L441" s="20">
        <v>653462.25</v>
      </c>
      <c r="M441" s="20">
        <v>10995740.65</v>
      </c>
      <c r="N441" t="s">
        <v>103</v>
      </c>
      <c r="O441" t="s">
        <v>93</v>
      </c>
      <c r="P441" t="s">
        <v>92</v>
      </c>
      <c r="R441" t="s">
        <v>91</v>
      </c>
      <c r="U441" s="28">
        <v>42.112699999999997</v>
      </c>
      <c r="V441" s="28">
        <v>-72.015199999999993</v>
      </c>
    </row>
    <row r="442" spans="1:22" x14ac:dyDescent="0.25">
      <c r="A442" t="s">
        <v>8</v>
      </c>
      <c r="B442" t="s">
        <v>136</v>
      </c>
      <c r="C442" s="19">
        <v>55079</v>
      </c>
      <c r="D442" s="19">
        <v>1</v>
      </c>
      <c r="E442" s="19">
        <v>2007</v>
      </c>
      <c r="F442" s="20">
        <v>6416.87</v>
      </c>
      <c r="G442" s="20">
        <v>1281992.17</v>
      </c>
      <c r="H442" s="20">
        <v>4.2610000000000001</v>
      </c>
      <c r="I442" s="21">
        <f t="shared" si="6"/>
        <v>6.224789441154001E-4</v>
      </c>
      <c r="J442" s="21">
        <v>1.47E-2</v>
      </c>
      <c r="K442" s="20">
        <v>75.400000000000006</v>
      </c>
      <c r="L442" s="20">
        <v>813949.04299999995</v>
      </c>
      <c r="M442" s="20">
        <v>13690422.914000001</v>
      </c>
      <c r="N442" t="s">
        <v>103</v>
      </c>
      <c r="O442" t="s">
        <v>93</v>
      </c>
      <c r="P442" t="s">
        <v>92</v>
      </c>
      <c r="R442" t="s">
        <v>91</v>
      </c>
      <c r="U442" s="28">
        <v>42.112699999999997</v>
      </c>
      <c r="V442" s="28">
        <v>-72.015199999999993</v>
      </c>
    </row>
    <row r="443" spans="1:22" x14ac:dyDescent="0.25">
      <c r="A443" t="s">
        <v>8</v>
      </c>
      <c r="B443" t="s">
        <v>136</v>
      </c>
      <c r="C443" s="19">
        <v>55079</v>
      </c>
      <c r="D443" s="19">
        <v>1</v>
      </c>
      <c r="E443" s="19">
        <v>2008</v>
      </c>
      <c r="F443" s="20">
        <v>6112.06</v>
      </c>
      <c r="G443" s="20">
        <v>1298806.95</v>
      </c>
      <c r="H443" s="20">
        <v>4.1109999999999998</v>
      </c>
      <c r="I443" s="21">
        <f t="shared" si="6"/>
        <v>6.0001807805866415E-4</v>
      </c>
      <c r="J443" s="21">
        <v>1.34E-2</v>
      </c>
      <c r="K443" s="20">
        <v>69.221000000000004</v>
      </c>
      <c r="L443" s="20">
        <v>814346.86199999996</v>
      </c>
      <c r="M443" s="20">
        <v>13702920.463</v>
      </c>
      <c r="N443" t="s">
        <v>103</v>
      </c>
      <c r="O443" t="s">
        <v>93</v>
      </c>
      <c r="P443" t="s">
        <v>92</v>
      </c>
      <c r="R443" t="s">
        <v>91</v>
      </c>
      <c r="U443" s="28">
        <v>42.112699999999997</v>
      </c>
      <c r="V443" s="28">
        <v>-72.015199999999993</v>
      </c>
    </row>
    <row r="444" spans="1:22" x14ac:dyDescent="0.25">
      <c r="A444" t="s">
        <v>8</v>
      </c>
      <c r="B444" t="s">
        <v>136</v>
      </c>
      <c r="C444" s="19">
        <v>55079</v>
      </c>
      <c r="D444" s="19">
        <v>1</v>
      </c>
      <c r="E444" s="19">
        <v>2009</v>
      </c>
      <c r="F444" s="20">
        <v>6170.21</v>
      </c>
      <c r="G444" s="20">
        <v>1341786.81</v>
      </c>
      <c r="H444" s="20">
        <v>4.2350000000000003</v>
      </c>
      <c r="I444" s="21">
        <f t="shared" si="6"/>
        <v>5.9885667872307648E-4</v>
      </c>
      <c r="J444" s="21">
        <v>1.3299999999999999E-2</v>
      </c>
      <c r="K444" s="20">
        <v>74.748000000000005</v>
      </c>
      <c r="L444" s="20">
        <v>840536.41299999994</v>
      </c>
      <c r="M444" s="20">
        <v>14143617.832</v>
      </c>
      <c r="N444" t="s">
        <v>103</v>
      </c>
      <c r="O444" t="s">
        <v>93</v>
      </c>
      <c r="P444" t="s">
        <v>92</v>
      </c>
      <c r="R444" t="s">
        <v>91</v>
      </c>
      <c r="U444" s="28">
        <v>42.112699999999997</v>
      </c>
      <c r="V444" s="28">
        <v>-72.015199999999993</v>
      </c>
    </row>
    <row r="445" spans="1:22" x14ac:dyDescent="0.25">
      <c r="A445" t="s">
        <v>8</v>
      </c>
      <c r="B445" t="s">
        <v>136</v>
      </c>
      <c r="C445" s="19">
        <v>55079</v>
      </c>
      <c r="D445" s="19">
        <v>1</v>
      </c>
      <c r="E445" s="19">
        <v>2010</v>
      </c>
      <c r="F445" s="20">
        <v>6339.22</v>
      </c>
      <c r="G445" s="20">
        <v>1363313.57</v>
      </c>
      <c r="H445" s="20">
        <v>4.32</v>
      </c>
      <c r="I445" s="21">
        <f t="shared" si="6"/>
        <v>5.9999443575993515E-4</v>
      </c>
      <c r="J445" s="21">
        <v>1.26E-2</v>
      </c>
      <c r="K445" s="20">
        <v>75.055000000000007</v>
      </c>
      <c r="L445" s="20">
        <v>855778.51199999999</v>
      </c>
      <c r="M445" s="20">
        <v>14400133.543</v>
      </c>
      <c r="N445" t="s">
        <v>103</v>
      </c>
      <c r="O445" t="s">
        <v>93</v>
      </c>
      <c r="P445" t="s">
        <v>92</v>
      </c>
      <c r="R445" t="s">
        <v>91</v>
      </c>
      <c r="U445" s="28">
        <v>42.112699999999997</v>
      </c>
      <c r="V445" s="28">
        <v>-72.015199999999993</v>
      </c>
    </row>
    <row r="446" spans="1:22" x14ac:dyDescent="0.25">
      <c r="A446" t="s">
        <v>8</v>
      </c>
      <c r="B446" t="s">
        <v>136</v>
      </c>
      <c r="C446" s="19">
        <v>55079</v>
      </c>
      <c r="D446" s="19">
        <v>1</v>
      </c>
      <c r="E446" s="19">
        <v>2011</v>
      </c>
      <c r="F446" s="20">
        <v>7652.69</v>
      </c>
      <c r="G446" s="20">
        <v>1590170.42</v>
      </c>
      <c r="H446" s="20">
        <v>5.1130000000000004</v>
      </c>
      <c r="I446" s="21">
        <f t="shared" si="6"/>
        <v>6.0004895376105196E-4</v>
      </c>
      <c r="J446" s="21">
        <v>1.15E-2</v>
      </c>
      <c r="K446" s="20">
        <v>83.856999999999999</v>
      </c>
      <c r="L446" s="20">
        <v>1012773.425</v>
      </c>
      <c r="M446" s="20">
        <v>17041942.888</v>
      </c>
      <c r="N446" t="s">
        <v>103</v>
      </c>
      <c r="O446" t="s">
        <v>93</v>
      </c>
      <c r="P446" t="s">
        <v>92</v>
      </c>
      <c r="R446" t="s">
        <v>91</v>
      </c>
      <c r="U446" s="28">
        <v>42.112699999999997</v>
      </c>
      <c r="V446" s="28">
        <v>-72.015199999999993</v>
      </c>
    </row>
    <row r="447" spans="1:22" x14ac:dyDescent="0.25">
      <c r="A447" t="s">
        <v>8</v>
      </c>
      <c r="B447" t="s">
        <v>136</v>
      </c>
      <c r="C447" s="19">
        <v>55079</v>
      </c>
      <c r="D447" s="19">
        <v>1</v>
      </c>
      <c r="E447" s="19">
        <v>2012</v>
      </c>
      <c r="F447" s="20">
        <v>6367.09</v>
      </c>
      <c r="G447" s="20">
        <v>1359151.53</v>
      </c>
      <c r="H447" s="20">
        <v>4.3079999999999998</v>
      </c>
      <c r="I447" s="21">
        <f t="shared" si="6"/>
        <v>6.0007579304106569E-4</v>
      </c>
      <c r="J447" s="21">
        <v>1.34E-2</v>
      </c>
      <c r="K447" s="20">
        <v>80.852000000000004</v>
      </c>
      <c r="L447" s="20">
        <v>853283.23600000003</v>
      </c>
      <c r="M447" s="20">
        <v>14358186.249</v>
      </c>
      <c r="N447" t="s">
        <v>103</v>
      </c>
      <c r="O447" t="s">
        <v>93</v>
      </c>
      <c r="P447" t="s">
        <v>92</v>
      </c>
      <c r="R447" t="s">
        <v>91</v>
      </c>
      <c r="U447" s="28">
        <v>42.112699999999997</v>
      </c>
      <c r="V447" s="28">
        <v>-72.015199999999993</v>
      </c>
    </row>
    <row r="448" spans="1:22" x14ac:dyDescent="0.25">
      <c r="A448" t="s">
        <v>8</v>
      </c>
      <c r="B448" t="s">
        <v>136</v>
      </c>
      <c r="C448" s="19">
        <v>55079</v>
      </c>
      <c r="D448" s="19">
        <v>1</v>
      </c>
      <c r="E448" s="19">
        <v>2013</v>
      </c>
      <c r="F448" s="20">
        <v>4699.17</v>
      </c>
      <c r="G448" s="20">
        <v>983941.04</v>
      </c>
      <c r="H448" s="20">
        <v>3.1379999999999999</v>
      </c>
      <c r="I448" s="21">
        <f t="shared" si="6"/>
        <v>6.001180226182641E-4</v>
      </c>
      <c r="J448" s="21">
        <v>1.55E-2</v>
      </c>
      <c r="K448" s="20">
        <v>63.387</v>
      </c>
      <c r="L448" s="20">
        <v>621498.65599999996</v>
      </c>
      <c r="M448" s="20">
        <v>10457942.877</v>
      </c>
      <c r="N448" t="s">
        <v>103</v>
      </c>
      <c r="O448" t="s">
        <v>93</v>
      </c>
      <c r="P448" t="s">
        <v>92</v>
      </c>
      <c r="R448" t="s">
        <v>91</v>
      </c>
      <c r="U448" s="28">
        <v>42.112699999999997</v>
      </c>
      <c r="V448" s="28">
        <v>-72.015199999999993</v>
      </c>
    </row>
    <row r="449" spans="1:22" x14ac:dyDescent="0.25">
      <c r="A449" t="s">
        <v>8</v>
      </c>
      <c r="B449" t="s">
        <v>136</v>
      </c>
      <c r="C449" s="19">
        <v>55079</v>
      </c>
      <c r="D449" s="19">
        <v>1</v>
      </c>
      <c r="E449" s="19">
        <v>2014</v>
      </c>
      <c r="F449" s="20">
        <v>6108.6</v>
      </c>
      <c r="G449" s="20">
        <v>1209982.04</v>
      </c>
      <c r="H449" s="20">
        <v>3.871</v>
      </c>
      <c r="I449" s="21">
        <f t="shared" si="6"/>
        <v>6.0000171497261048E-4</v>
      </c>
      <c r="J449" s="21">
        <v>1.4200000000000001E-2</v>
      </c>
      <c r="K449" s="20">
        <v>74.552999999999997</v>
      </c>
      <c r="L449" s="20">
        <v>766821.93099999998</v>
      </c>
      <c r="M449" s="20">
        <v>12903296.452</v>
      </c>
      <c r="N449" t="s">
        <v>103</v>
      </c>
      <c r="O449" t="s">
        <v>93</v>
      </c>
      <c r="P449" t="s">
        <v>92</v>
      </c>
      <c r="R449" t="s">
        <v>91</v>
      </c>
      <c r="U449" s="28">
        <v>42.112699999999997</v>
      </c>
      <c r="V449" s="28">
        <v>-72.015199999999993</v>
      </c>
    </row>
    <row r="450" spans="1:22" x14ac:dyDescent="0.25">
      <c r="A450" t="s">
        <v>8</v>
      </c>
      <c r="B450" t="s">
        <v>136</v>
      </c>
      <c r="C450" s="19">
        <v>55079</v>
      </c>
      <c r="D450" s="19">
        <v>1</v>
      </c>
      <c r="E450" s="19">
        <v>2015</v>
      </c>
      <c r="F450" s="20">
        <v>6751.9</v>
      </c>
      <c r="G450" s="20">
        <v>1391669.79</v>
      </c>
      <c r="H450" s="20">
        <v>4.4260000000000002</v>
      </c>
      <c r="I450" s="21">
        <f t="shared" ref="I450:I513" si="7">+H450*2000/M450</f>
        <v>5.9998738124596325E-4</v>
      </c>
      <c r="J450" s="21">
        <v>1.35E-2</v>
      </c>
      <c r="K450" s="20">
        <v>84.808000000000007</v>
      </c>
      <c r="L450" s="20">
        <v>876789.92099999997</v>
      </c>
      <c r="M450" s="20">
        <v>14753643.620999999</v>
      </c>
      <c r="N450" t="s">
        <v>103</v>
      </c>
      <c r="O450" t="s">
        <v>93</v>
      </c>
      <c r="P450" t="s">
        <v>92</v>
      </c>
      <c r="R450" t="s">
        <v>91</v>
      </c>
      <c r="U450" s="28">
        <v>42.112699999999997</v>
      </c>
      <c r="V450" s="28">
        <v>-72.015199999999993</v>
      </c>
    </row>
    <row r="451" spans="1:22" x14ac:dyDescent="0.25">
      <c r="A451" t="s">
        <v>8</v>
      </c>
      <c r="B451" t="s">
        <v>136</v>
      </c>
      <c r="C451" s="19">
        <v>55079</v>
      </c>
      <c r="D451" s="19">
        <v>1</v>
      </c>
      <c r="E451" s="19">
        <v>2016</v>
      </c>
      <c r="F451" s="20">
        <v>5839.74</v>
      </c>
      <c r="G451" s="20">
        <v>1187375.6499999999</v>
      </c>
      <c r="H451" s="20">
        <v>3.7869999999999999</v>
      </c>
      <c r="I451" s="21">
        <f t="shared" si="7"/>
        <v>5.9998489232654406E-4</v>
      </c>
      <c r="J451" s="21">
        <v>1.7500000000000002E-2</v>
      </c>
      <c r="K451" s="20">
        <v>82.412000000000006</v>
      </c>
      <c r="L451" s="20">
        <v>750205.52300000004</v>
      </c>
      <c r="M451" s="20">
        <v>12623651.189999999</v>
      </c>
      <c r="N451" t="s">
        <v>103</v>
      </c>
      <c r="O451" t="s">
        <v>93</v>
      </c>
      <c r="P451" t="s">
        <v>92</v>
      </c>
      <c r="R451" t="s">
        <v>91</v>
      </c>
      <c r="U451" s="28">
        <v>42.112699999999997</v>
      </c>
      <c r="V451" s="28">
        <v>-72.015199999999993</v>
      </c>
    </row>
    <row r="452" spans="1:22" x14ac:dyDescent="0.25">
      <c r="A452" t="s">
        <v>8</v>
      </c>
      <c r="B452" t="s">
        <v>136</v>
      </c>
      <c r="C452" s="19">
        <v>55079</v>
      </c>
      <c r="D452" s="19">
        <v>1</v>
      </c>
      <c r="E452" s="19">
        <v>2017</v>
      </c>
      <c r="F452" s="20">
        <v>4453.09</v>
      </c>
      <c r="G452" s="20">
        <v>871193.41</v>
      </c>
      <c r="H452" s="20">
        <v>2.83</v>
      </c>
      <c r="I452" s="21">
        <f t="shared" si="7"/>
        <v>6.0007702510238921E-4</v>
      </c>
      <c r="J452" s="21">
        <v>1.6400000000000001E-2</v>
      </c>
      <c r="K452" s="20">
        <v>60.454000000000001</v>
      </c>
      <c r="L452" s="20">
        <v>560533.58700000006</v>
      </c>
      <c r="M452" s="20">
        <v>9432122.4829999991</v>
      </c>
      <c r="N452" t="s">
        <v>103</v>
      </c>
      <c r="O452" t="s">
        <v>93</v>
      </c>
      <c r="P452" t="s">
        <v>92</v>
      </c>
      <c r="R452" t="s">
        <v>91</v>
      </c>
      <c r="U452" s="28">
        <v>42.112699999999997</v>
      </c>
      <c r="V452" s="28">
        <v>-72.015199999999993</v>
      </c>
    </row>
    <row r="453" spans="1:22" x14ac:dyDescent="0.25">
      <c r="A453" t="s">
        <v>8</v>
      </c>
      <c r="B453" t="s">
        <v>133</v>
      </c>
      <c r="C453" s="19">
        <v>1606</v>
      </c>
      <c r="D453" s="19">
        <v>1</v>
      </c>
      <c r="E453" s="19">
        <v>2000</v>
      </c>
      <c r="F453" s="20">
        <v>8281</v>
      </c>
      <c r="G453" s="20">
        <v>1171983.25</v>
      </c>
      <c r="H453" s="20">
        <v>7372.6729999999998</v>
      </c>
      <c r="I453" s="21">
        <f t="shared" si="7"/>
        <v>1.1771085124051293</v>
      </c>
      <c r="J453" s="21">
        <v>0.36309999999999998</v>
      </c>
      <c r="K453" s="20">
        <v>2297.16</v>
      </c>
      <c r="L453" s="20">
        <v>1286132.05</v>
      </c>
      <c r="M453" s="20">
        <v>12526751.65</v>
      </c>
      <c r="N453" t="s">
        <v>116</v>
      </c>
      <c r="O453" t="s">
        <v>108</v>
      </c>
      <c r="R453" t="s">
        <v>135</v>
      </c>
      <c r="S453" t="s">
        <v>102</v>
      </c>
      <c r="U453" s="28">
        <v>42.281399999999998</v>
      </c>
      <c r="V453" s="28">
        <v>-72.6053</v>
      </c>
    </row>
    <row r="454" spans="1:22" x14ac:dyDescent="0.25">
      <c r="A454" t="s">
        <v>8</v>
      </c>
      <c r="B454" t="s">
        <v>133</v>
      </c>
      <c r="C454" s="19">
        <v>1606</v>
      </c>
      <c r="D454" s="19">
        <v>1</v>
      </c>
      <c r="E454" s="19">
        <v>2001</v>
      </c>
      <c r="F454" s="20">
        <v>8130.5</v>
      </c>
      <c r="G454" s="20">
        <v>1175688</v>
      </c>
      <c r="H454" s="20">
        <v>7916.97</v>
      </c>
      <c r="I454" s="21">
        <f t="shared" si="7"/>
        <v>1.2609626405173795</v>
      </c>
      <c r="J454" s="21">
        <v>0.39229999999999998</v>
      </c>
      <c r="K454" s="20">
        <v>2483.3330000000001</v>
      </c>
      <c r="L454" s="20">
        <v>1288358.6499999999</v>
      </c>
      <c r="M454" s="20">
        <v>12557025.475</v>
      </c>
      <c r="N454" t="s">
        <v>116</v>
      </c>
      <c r="O454" t="s">
        <v>108</v>
      </c>
      <c r="R454" t="s">
        <v>135</v>
      </c>
      <c r="S454" t="s">
        <v>102</v>
      </c>
      <c r="U454" s="28">
        <v>42.281399999999998</v>
      </c>
      <c r="V454" s="28">
        <v>-72.6053</v>
      </c>
    </row>
    <row r="455" spans="1:22" x14ac:dyDescent="0.25">
      <c r="A455" t="s">
        <v>8</v>
      </c>
      <c r="B455" t="s">
        <v>133</v>
      </c>
      <c r="C455" s="19">
        <v>1606</v>
      </c>
      <c r="D455" s="19">
        <v>1</v>
      </c>
      <c r="E455" s="19">
        <v>2002</v>
      </c>
      <c r="F455" s="20">
        <v>7533</v>
      </c>
      <c r="G455" s="20">
        <v>1047524</v>
      </c>
      <c r="H455" s="20">
        <v>5281.65</v>
      </c>
      <c r="I455" s="21">
        <f t="shared" si="7"/>
        <v>1.0227569175037157</v>
      </c>
      <c r="J455" s="21">
        <v>0.37730000000000002</v>
      </c>
      <c r="K455" s="20">
        <v>1969.318</v>
      </c>
      <c r="L455" s="20">
        <v>1059680.125</v>
      </c>
      <c r="M455" s="20">
        <v>10328260.625</v>
      </c>
      <c r="N455" t="s">
        <v>116</v>
      </c>
      <c r="O455" t="s">
        <v>108</v>
      </c>
      <c r="R455" t="s">
        <v>135</v>
      </c>
      <c r="S455" t="s">
        <v>102</v>
      </c>
      <c r="U455" s="28">
        <v>42.281399999999998</v>
      </c>
      <c r="V455" s="28">
        <v>-72.6053</v>
      </c>
    </row>
    <row r="456" spans="1:22" x14ac:dyDescent="0.25">
      <c r="A456" t="s">
        <v>8</v>
      </c>
      <c r="B456" t="s">
        <v>133</v>
      </c>
      <c r="C456" s="19">
        <v>1606</v>
      </c>
      <c r="D456" s="19">
        <v>1</v>
      </c>
      <c r="E456" s="19">
        <v>2003</v>
      </c>
      <c r="F456" s="20">
        <v>8209</v>
      </c>
      <c r="G456" s="20">
        <v>1154954.75</v>
      </c>
      <c r="H456" s="20">
        <v>4790.34</v>
      </c>
      <c r="I456" s="21">
        <f t="shared" si="7"/>
        <v>0.86222058509933885</v>
      </c>
      <c r="J456" s="21">
        <v>0.31030000000000002</v>
      </c>
      <c r="K456" s="20">
        <v>1700.395</v>
      </c>
      <c r="L456" s="20">
        <v>1140056.675</v>
      </c>
      <c r="M456" s="20">
        <v>11111634.5</v>
      </c>
      <c r="N456" t="s">
        <v>116</v>
      </c>
      <c r="O456" t="s">
        <v>108</v>
      </c>
      <c r="R456" t="s">
        <v>135</v>
      </c>
      <c r="S456" t="s">
        <v>102</v>
      </c>
      <c r="U456" s="28">
        <v>42.281399999999998</v>
      </c>
      <c r="V456" s="28">
        <v>-72.6053</v>
      </c>
    </row>
    <row r="457" spans="1:22" x14ac:dyDescent="0.25">
      <c r="A457" t="s">
        <v>8</v>
      </c>
      <c r="B457" t="s">
        <v>133</v>
      </c>
      <c r="C457" s="19">
        <v>1606</v>
      </c>
      <c r="D457" s="19">
        <v>1</v>
      </c>
      <c r="E457" s="19">
        <v>2004</v>
      </c>
      <c r="F457" s="20">
        <v>7137.75</v>
      </c>
      <c r="G457" s="20">
        <v>974037</v>
      </c>
      <c r="H457" s="20">
        <v>3928.6089999999999</v>
      </c>
      <c r="I457" s="21">
        <f t="shared" si="7"/>
        <v>0.82114612598981318</v>
      </c>
      <c r="J457" s="21">
        <v>0.28199999999999997</v>
      </c>
      <c r="K457" s="20">
        <v>1361.6189999999999</v>
      </c>
      <c r="L457" s="20">
        <v>981741.8</v>
      </c>
      <c r="M457" s="20">
        <v>9568599</v>
      </c>
      <c r="N457" t="s">
        <v>116</v>
      </c>
      <c r="O457" t="s">
        <v>108</v>
      </c>
      <c r="R457" t="s">
        <v>135</v>
      </c>
      <c r="S457" t="s">
        <v>102</v>
      </c>
      <c r="U457" s="28">
        <v>42.281399999999998</v>
      </c>
      <c r="V457" s="28">
        <v>-72.6053</v>
      </c>
    </row>
    <row r="458" spans="1:22" x14ac:dyDescent="0.25">
      <c r="A458" t="s">
        <v>8</v>
      </c>
      <c r="B458" t="s">
        <v>133</v>
      </c>
      <c r="C458" s="19">
        <v>1606</v>
      </c>
      <c r="D458" s="19">
        <v>1</v>
      </c>
      <c r="E458" s="19">
        <v>2005</v>
      </c>
      <c r="F458" s="20">
        <v>8155.75</v>
      </c>
      <c r="G458" s="20">
        <v>1103906</v>
      </c>
      <c r="H458" s="20">
        <v>4137.1869999999999</v>
      </c>
      <c r="I458" s="21">
        <f t="shared" si="7"/>
        <v>0.73506334065835321</v>
      </c>
      <c r="J458" s="21">
        <v>0.24729999999999999</v>
      </c>
      <c r="K458" s="20">
        <v>1417.1890000000001</v>
      </c>
      <c r="L458" s="20">
        <v>1154933.75</v>
      </c>
      <c r="M458" s="20">
        <v>11256681.625</v>
      </c>
      <c r="N458" t="s">
        <v>116</v>
      </c>
      <c r="O458" t="s">
        <v>108</v>
      </c>
      <c r="R458" t="s">
        <v>135</v>
      </c>
      <c r="S458" t="s">
        <v>102</v>
      </c>
      <c r="U458" s="28">
        <v>42.281399999999998</v>
      </c>
      <c r="V458" s="28">
        <v>-72.6053</v>
      </c>
    </row>
    <row r="459" spans="1:22" x14ac:dyDescent="0.25">
      <c r="A459" t="s">
        <v>8</v>
      </c>
      <c r="B459" t="s">
        <v>133</v>
      </c>
      <c r="C459" s="19">
        <v>1606</v>
      </c>
      <c r="D459" s="19">
        <v>1</v>
      </c>
      <c r="E459" s="19">
        <v>2006</v>
      </c>
      <c r="F459" s="20">
        <v>7882.5</v>
      </c>
      <c r="G459" s="20">
        <v>1003517.5</v>
      </c>
      <c r="H459" s="20">
        <v>4149.7269999999999</v>
      </c>
      <c r="I459" s="21">
        <f t="shared" si="7"/>
        <v>0.80334078174410906</v>
      </c>
      <c r="J459" s="21">
        <v>0.15440000000000001</v>
      </c>
      <c r="K459" s="20">
        <v>770.89800000000002</v>
      </c>
      <c r="L459" s="20">
        <v>1059979.4750000001</v>
      </c>
      <c r="M459" s="20">
        <v>10331174.75</v>
      </c>
      <c r="N459" t="s">
        <v>116</v>
      </c>
      <c r="O459" t="s">
        <v>108</v>
      </c>
      <c r="R459" t="s">
        <v>134</v>
      </c>
      <c r="S459" t="s">
        <v>102</v>
      </c>
      <c r="U459" s="28">
        <v>42.281399999999998</v>
      </c>
      <c r="V459" s="28">
        <v>-72.6053</v>
      </c>
    </row>
    <row r="460" spans="1:22" x14ac:dyDescent="0.25">
      <c r="A460" t="s">
        <v>8</v>
      </c>
      <c r="B460" t="s">
        <v>133</v>
      </c>
      <c r="C460" s="19">
        <v>1606</v>
      </c>
      <c r="D460" s="19">
        <v>1</v>
      </c>
      <c r="E460" s="19">
        <v>2007</v>
      </c>
      <c r="F460" s="20">
        <v>8102.5</v>
      </c>
      <c r="G460" s="20">
        <v>1197337.75</v>
      </c>
      <c r="H460" s="20">
        <v>4857.9989999999998</v>
      </c>
      <c r="I460" s="21">
        <f t="shared" si="7"/>
        <v>0.85426657433065356</v>
      </c>
      <c r="J460" s="21">
        <v>0.1147</v>
      </c>
      <c r="K460" s="20">
        <v>659.41499999999996</v>
      </c>
      <c r="L460" s="20">
        <v>1166925.8500000001</v>
      </c>
      <c r="M460" s="20">
        <v>11373496.625</v>
      </c>
      <c r="N460" t="s">
        <v>116</v>
      </c>
      <c r="O460" t="s">
        <v>108</v>
      </c>
      <c r="R460" t="s">
        <v>132</v>
      </c>
      <c r="S460" t="s">
        <v>102</v>
      </c>
      <c r="U460" s="28">
        <v>42.281399999999998</v>
      </c>
      <c r="V460" s="28">
        <v>-72.6053</v>
      </c>
    </row>
    <row r="461" spans="1:22" x14ac:dyDescent="0.25">
      <c r="A461" t="s">
        <v>8</v>
      </c>
      <c r="B461" t="s">
        <v>133</v>
      </c>
      <c r="C461" s="19">
        <v>1606</v>
      </c>
      <c r="D461" s="19">
        <v>1</v>
      </c>
      <c r="E461" s="19">
        <v>2008</v>
      </c>
      <c r="F461" s="20">
        <v>8241.75</v>
      </c>
      <c r="G461" s="20">
        <v>1129887.5</v>
      </c>
      <c r="H461" s="20">
        <v>4381.87</v>
      </c>
      <c r="I461" s="21">
        <f t="shared" si="7"/>
        <v>0.76972472526439073</v>
      </c>
      <c r="J461" s="21">
        <v>0.1038</v>
      </c>
      <c r="K461" s="20">
        <v>591.36599999999999</v>
      </c>
      <c r="L461" s="20">
        <v>1168161.8</v>
      </c>
      <c r="M461" s="20">
        <v>11385550.85</v>
      </c>
      <c r="N461" t="s">
        <v>116</v>
      </c>
      <c r="O461" t="s">
        <v>108</v>
      </c>
      <c r="R461" t="s">
        <v>132</v>
      </c>
      <c r="S461" t="s">
        <v>102</v>
      </c>
      <c r="U461" s="28">
        <v>42.281399999999998</v>
      </c>
      <c r="V461" s="28">
        <v>-72.6053</v>
      </c>
    </row>
    <row r="462" spans="1:22" x14ac:dyDescent="0.25">
      <c r="A462" t="s">
        <v>8</v>
      </c>
      <c r="B462" t="s">
        <v>133</v>
      </c>
      <c r="C462" s="19">
        <v>1606</v>
      </c>
      <c r="D462" s="19">
        <v>1</v>
      </c>
      <c r="E462" s="19">
        <v>2009</v>
      </c>
      <c r="F462" s="20">
        <v>5778.5</v>
      </c>
      <c r="G462" s="20">
        <v>569521.25</v>
      </c>
      <c r="H462" s="20">
        <v>2129.3910000000001</v>
      </c>
      <c r="I462" s="21">
        <f t="shared" si="7"/>
        <v>0.73431254759929254</v>
      </c>
      <c r="J462" s="21">
        <v>0.13189999999999999</v>
      </c>
      <c r="K462" s="20">
        <v>355.37299999999999</v>
      </c>
      <c r="L462" s="20">
        <v>595045.30000000005</v>
      </c>
      <c r="M462" s="20">
        <v>5799685.7249999996</v>
      </c>
      <c r="N462" t="s">
        <v>116</v>
      </c>
      <c r="O462" t="s">
        <v>108</v>
      </c>
      <c r="R462" t="s">
        <v>132</v>
      </c>
      <c r="S462" t="s">
        <v>102</v>
      </c>
      <c r="U462" s="28">
        <v>42.281399999999998</v>
      </c>
      <c r="V462" s="28">
        <v>-72.6053</v>
      </c>
    </row>
    <row r="463" spans="1:22" x14ac:dyDescent="0.25">
      <c r="A463" t="s">
        <v>8</v>
      </c>
      <c r="B463" t="s">
        <v>133</v>
      </c>
      <c r="C463" s="19">
        <v>1606</v>
      </c>
      <c r="D463" s="19">
        <v>1</v>
      </c>
      <c r="E463" s="19">
        <v>2010</v>
      </c>
      <c r="F463" s="20">
        <v>5259.75</v>
      </c>
      <c r="G463" s="20">
        <v>533186.75</v>
      </c>
      <c r="H463" s="20">
        <v>550.67700000000002</v>
      </c>
      <c r="I463" s="21">
        <f t="shared" si="7"/>
        <v>0.21587702680933607</v>
      </c>
      <c r="J463" s="21">
        <v>0.11169999999999999</v>
      </c>
      <c r="K463" s="20">
        <v>287.488</v>
      </c>
      <c r="L463" s="20">
        <v>523436.25</v>
      </c>
      <c r="M463" s="20">
        <v>5101765.6500000004</v>
      </c>
      <c r="N463" t="s">
        <v>116</v>
      </c>
      <c r="O463" t="s">
        <v>108</v>
      </c>
      <c r="R463" t="s">
        <v>132</v>
      </c>
      <c r="S463" t="s">
        <v>102</v>
      </c>
      <c r="U463" s="28">
        <v>42.281399999999998</v>
      </c>
      <c r="V463" s="28">
        <v>-72.6053</v>
      </c>
    </row>
    <row r="464" spans="1:22" x14ac:dyDescent="0.25">
      <c r="A464" t="s">
        <v>8</v>
      </c>
      <c r="B464" t="s">
        <v>133</v>
      </c>
      <c r="C464" s="19">
        <v>1606</v>
      </c>
      <c r="D464" s="19">
        <v>1</v>
      </c>
      <c r="E464" s="19">
        <v>2011</v>
      </c>
      <c r="F464" s="20">
        <v>1676.25</v>
      </c>
      <c r="G464" s="20">
        <v>122659.75</v>
      </c>
      <c r="H464" s="20">
        <v>128.798</v>
      </c>
      <c r="I464" s="21">
        <f t="shared" si="7"/>
        <v>0.19114726929252504</v>
      </c>
      <c r="J464" s="21">
        <v>9.6600000000000005E-2</v>
      </c>
      <c r="K464" s="20">
        <v>70.149000000000001</v>
      </c>
      <c r="L464" s="20">
        <v>138269.77499999999</v>
      </c>
      <c r="M464" s="20">
        <v>1347631.075</v>
      </c>
      <c r="N464" t="s">
        <v>116</v>
      </c>
      <c r="O464" t="s">
        <v>108</v>
      </c>
      <c r="R464" t="s">
        <v>132</v>
      </c>
      <c r="S464" t="s">
        <v>102</v>
      </c>
      <c r="U464" s="28">
        <v>42.281399999999998</v>
      </c>
      <c r="V464" s="28">
        <v>-72.6053</v>
      </c>
    </row>
    <row r="465" spans="1:22" x14ac:dyDescent="0.25">
      <c r="A465" t="s">
        <v>8</v>
      </c>
      <c r="B465" t="s">
        <v>133</v>
      </c>
      <c r="C465" s="19">
        <v>1606</v>
      </c>
      <c r="D465" s="19">
        <v>1</v>
      </c>
      <c r="E465" s="19">
        <v>2012</v>
      </c>
      <c r="F465" s="20">
        <v>1784.75</v>
      </c>
      <c r="G465" s="20">
        <v>121786</v>
      </c>
      <c r="H465" s="20">
        <v>133.602</v>
      </c>
      <c r="I465" s="21">
        <f t="shared" si="7"/>
        <v>0.1807644384575389</v>
      </c>
      <c r="J465" s="21">
        <v>9.4500000000000001E-2</v>
      </c>
      <c r="K465" s="20">
        <v>73.825999999999993</v>
      </c>
      <c r="L465" s="20">
        <v>151659.52499999999</v>
      </c>
      <c r="M465" s="20">
        <v>1478188.9750000001</v>
      </c>
      <c r="N465" t="s">
        <v>116</v>
      </c>
      <c r="O465" t="s">
        <v>108</v>
      </c>
      <c r="R465" t="s">
        <v>132</v>
      </c>
      <c r="S465" t="s">
        <v>102</v>
      </c>
      <c r="U465" s="28">
        <v>42.281399999999998</v>
      </c>
      <c r="V465" s="28">
        <v>-72.6053</v>
      </c>
    </row>
    <row r="466" spans="1:22" x14ac:dyDescent="0.25">
      <c r="A466" t="s">
        <v>8</v>
      </c>
      <c r="B466" t="s">
        <v>133</v>
      </c>
      <c r="C466" s="19">
        <v>1606</v>
      </c>
      <c r="D466" s="19">
        <v>1</v>
      </c>
      <c r="E466" s="19">
        <v>2013</v>
      </c>
      <c r="F466" s="20">
        <v>1297.25</v>
      </c>
      <c r="G466" s="20">
        <v>109461.75</v>
      </c>
      <c r="H466" s="20">
        <v>130.22200000000001</v>
      </c>
      <c r="I466" s="21">
        <f t="shared" si="7"/>
        <v>0.19553338383383659</v>
      </c>
      <c r="J466" s="21">
        <v>8.3900000000000002E-2</v>
      </c>
      <c r="K466" s="20">
        <v>58.308</v>
      </c>
      <c r="L466" s="20">
        <v>136660.6</v>
      </c>
      <c r="M466" s="20">
        <v>1331966.925</v>
      </c>
      <c r="N466" t="s">
        <v>116</v>
      </c>
      <c r="O466" t="s">
        <v>108</v>
      </c>
      <c r="R466" t="s">
        <v>132</v>
      </c>
      <c r="S466" t="s">
        <v>102</v>
      </c>
      <c r="U466" s="28">
        <v>42.281399999999998</v>
      </c>
      <c r="V466" s="28">
        <v>-72.6053</v>
      </c>
    </row>
    <row r="467" spans="1:22" x14ac:dyDescent="0.25">
      <c r="A467" t="s">
        <v>8</v>
      </c>
      <c r="B467" t="s">
        <v>133</v>
      </c>
      <c r="C467" s="19">
        <v>1606</v>
      </c>
      <c r="D467" s="19">
        <v>1</v>
      </c>
      <c r="E467" s="19">
        <v>2014</v>
      </c>
      <c r="F467" s="20">
        <v>119</v>
      </c>
      <c r="G467" s="20">
        <v>6028.75</v>
      </c>
      <c r="H467" s="20">
        <v>9.2360000000000007</v>
      </c>
      <c r="I467" s="21">
        <f t="shared" si="7"/>
        <v>0.19387212122675124</v>
      </c>
      <c r="J467" s="21">
        <v>7.3300000000000004E-2</v>
      </c>
      <c r="K467" s="20">
        <v>4.0339999999999998</v>
      </c>
      <c r="L467" s="20">
        <v>9775.875</v>
      </c>
      <c r="M467" s="20">
        <v>95279.3</v>
      </c>
      <c r="N467" t="s">
        <v>116</v>
      </c>
      <c r="O467" t="s">
        <v>108</v>
      </c>
      <c r="R467" t="s">
        <v>132</v>
      </c>
      <c r="S467" t="s">
        <v>102</v>
      </c>
      <c r="U467" s="28">
        <v>42.281399999999998</v>
      </c>
      <c r="V467" s="28">
        <v>-72.6053</v>
      </c>
    </row>
    <row r="468" spans="1:22" x14ac:dyDescent="0.25">
      <c r="A468" t="s">
        <v>8</v>
      </c>
      <c r="B468" t="s">
        <v>27</v>
      </c>
      <c r="C468" s="19">
        <v>1588</v>
      </c>
      <c r="D468" s="19">
        <v>4</v>
      </c>
      <c r="E468" s="19">
        <v>2000</v>
      </c>
      <c r="F468" s="20">
        <v>4282.43</v>
      </c>
      <c r="G468" s="20">
        <v>171770.32</v>
      </c>
      <c r="H468" s="20">
        <v>1103.231</v>
      </c>
      <c r="I468" s="21">
        <f t="shared" si="7"/>
        <v>1.022322993020037</v>
      </c>
      <c r="J468" s="21">
        <v>0.20660000000000001</v>
      </c>
      <c r="K468" s="20">
        <v>221.226</v>
      </c>
      <c r="L468" s="20">
        <v>187127.61600000001</v>
      </c>
      <c r="M468" s="20">
        <v>2158282.6710000001</v>
      </c>
      <c r="N468" t="s">
        <v>100</v>
      </c>
      <c r="O468" t="s">
        <v>99</v>
      </c>
      <c r="P468" t="s">
        <v>92</v>
      </c>
      <c r="U468" s="28">
        <v>42.3917</v>
      </c>
      <c r="V468" s="28">
        <v>-71.066699999999997</v>
      </c>
    </row>
    <row r="469" spans="1:22" x14ac:dyDescent="0.25">
      <c r="A469" t="s">
        <v>8</v>
      </c>
      <c r="B469" t="s">
        <v>27</v>
      </c>
      <c r="C469" s="19">
        <v>1588</v>
      </c>
      <c r="D469" s="19">
        <v>5</v>
      </c>
      <c r="E469" s="19">
        <v>2000</v>
      </c>
      <c r="F469" s="20">
        <v>4953.88</v>
      </c>
      <c r="G469" s="20">
        <v>170753.25</v>
      </c>
      <c r="H469" s="20">
        <v>1116.3219999999999</v>
      </c>
      <c r="I469" s="21">
        <f t="shared" si="7"/>
        <v>1.0322437964809483</v>
      </c>
      <c r="J469" s="21">
        <v>0.20119999999999999</v>
      </c>
      <c r="K469" s="20">
        <v>224.79</v>
      </c>
      <c r="L469" s="20">
        <v>188684.64199999999</v>
      </c>
      <c r="M469" s="20">
        <v>2162903.7710000002</v>
      </c>
      <c r="N469" t="s">
        <v>100</v>
      </c>
      <c r="O469" t="s">
        <v>99</v>
      </c>
      <c r="P469" t="s">
        <v>92</v>
      </c>
      <c r="U469" s="28">
        <v>42.3917</v>
      </c>
      <c r="V469" s="28">
        <v>-71.066699999999997</v>
      </c>
    </row>
    <row r="470" spans="1:22" x14ac:dyDescent="0.25">
      <c r="A470" t="s">
        <v>8</v>
      </c>
      <c r="B470" t="s">
        <v>27</v>
      </c>
      <c r="C470" s="19">
        <v>1588</v>
      </c>
      <c r="D470" s="19">
        <v>6</v>
      </c>
      <c r="E470" s="19">
        <v>2000</v>
      </c>
      <c r="F470" s="20">
        <v>3787.65</v>
      </c>
      <c r="G470" s="20">
        <v>175353.18</v>
      </c>
      <c r="H470" s="20">
        <v>1015.884</v>
      </c>
      <c r="I470" s="21">
        <f t="shared" si="7"/>
        <v>1.0329551083232593</v>
      </c>
      <c r="J470" s="21">
        <v>0.19989999999999999</v>
      </c>
      <c r="K470" s="20">
        <v>206.69499999999999</v>
      </c>
      <c r="L470" s="20">
        <v>171643.13800000001</v>
      </c>
      <c r="M470" s="20">
        <v>1966947.047</v>
      </c>
      <c r="N470" t="s">
        <v>100</v>
      </c>
      <c r="O470" t="s">
        <v>99</v>
      </c>
      <c r="P470" t="s">
        <v>92</v>
      </c>
      <c r="U470" s="28">
        <v>42.3917</v>
      </c>
      <c r="V470" s="28">
        <v>-71.066699999999997</v>
      </c>
    </row>
    <row r="471" spans="1:22" x14ac:dyDescent="0.25">
      <c r="A471" t="s">
        <v>8</v>
      </c>
      <c r="B471" t="s">
        <v>27</v>
      </c>
      <c r="C471" s="19">
        <v>1588</v>
      </c>
      <c r="D471" s="19">
        <v>7</v>
      </c>
      <c r="E471" s="19">
        <v>2000</v>
      </c>
      <c r="F471" s="20">
        <v>6648.03</v>
      </c>
      <c r="G471" s="20">
        <v>1183579.92</v>
      </c>
      <c r="H471" s="20">
        <v>6148.6509999999998</v>
      </c>
      <c r="I471" s="21">
        <f t="shared" si="7"/>
        <v>0.89922297314825472</v>
      </c>
      <c r="J471" s="21">
        <v>0.15790000000000001</v>
      </c>
      <c r="K471" s="20">
        <v>1166.9190000000001</v>
      </c>
      <c r="L471" s="20">
        <v>1114035.0049999999</v>
      </c>
      <c r="M471" s="20">
        <v>13675475.790999999</v>
      </c>
      <c r="N471" t="s">
        <v>100</v>
      </c>
      <c r="O471" t="s">
        <v>93</v>
      </c>
      <c r="P471" t="s">
        <v>99</v>
      </c>
      <c r="S471" t="s">
        <v>102</v>
      </c>
      <c r="U471" s="28">
        <v>42.3917</v>
      </c>
      <c r="V471" s="28">
        <v>-71.066699999999997</v>
      </c>
    </row>
    <row r="472" spans="1:22" x14ac:dyDescent="0.25">
      <c r="A472" t="s">
        <v>8</v>
      </c>
      <c r="B472" t="s">
        <v>27</v>
      </c>
      <c r="C472" s="19">
        <v>1588</v>
      </c>
      <c r="D472" s="19">
        <v>4</v>
      </c>
      <c r="E472" s="19">
        <v>2001</v>
      </c>
      <c r="F472" s="20">
        <v>2883.22</v>
      </c>
      <c r="G472" s="20">
        <v>145869</v>
      </c>
      <c r="H472" s="20">
        <v>873.44100000000003</v>
      </c>
      <c r="I472" s="21">
        <f t="shared" si="7"/>
        <v>1.0005561921738759</v>
      </c>
      <c r="J472" s="21">
        <v>0.21079999999999999</v>
      </c>
      <c r="K472" s="20">
        <v>188.84299999999999</v>
      </c>
      <c r="L472" s="20">
        <v>151006.70600000001</v>
      </c>
      <c r="M472" s="20">
        <v>1745910.9380000001</v>
      </c>
      <c r="N472" t="s">
        <v>100</v>
      </c>
      <c r="O472" t="s">
        <v>99</v>
      </c>
      <c r="P472" t="s">
        <v>92</v>
      </c>
      <c r="U472" s="28">
        <v>42.3917</v>
      </c>
      <c r="V472" s="28">
        <v>-71.066699999999997</v>
      </c>
    </row>
    <row r="473" spans="1:22" x14ac:dyDescent="0.25">
      <c r="A473" t="s">
        <v>8</v>
      </c>
      <c r="B473" t="s">
        <v>27</v>
      </c>
      <c r="C473" s="19">
        <v>1588</v>
      </c>
      <c r="D473" s="19">
        <v>5</v>
      </c>
      <c r="E473" s="19">
        <v>2001</v>
      </c>
      <c r="F473" s="20">
        <v>3078.53</v>
      </c>
      <c r="G473" s="20">
        <v>121072.98</v>
      </c>
      <c r="H473" s="20">
        <v>712.3</v>
      </c>
      <c r="I473" s="21">
        <f t="shared" si="7"/>
        <v>1.0097868869725557</v>
      </c>
      <c r="J473" s="21">
        <v>0.20530000000000001</v>
      </c>
      <c r="K473" s="20">
        <v>155.61799999999999</v>
      </c>
      <c r="L473" s="20">
        <v>121989.069</v>
      </c>
      <c r="M473" s="20">
        <v>1410792.7309999999</v>
      </c>
      <c r="N473" t="s">
        <v>100</v>
      </c>
      <c r="O473" t="s">
        <v>99</v>
      </c>
      <c r="P473" t="s">
        <v>92</v>
      </c>
      <c r="U473" s="28">
        <v>42.3917</v>
      </c>
      <c r="V473" s="28">
        <v>-71.066699999999997</v>
      </c>
    </row>
    <row r="474" spans="1:22" x14ac:dyDescent="0.25">
      <c r="A474" t="s">
        <v>8</v>
      </c>
      <c r="B474" t="s">
        <v>27</v>
      </c>
      <c r="C474" s="19">
        <v>1588</v>
      </c>
      <c r="D474" s="19">
        <v>6</v>
      </c>
      <c r="E474" s="19">
        <v>2001</v>
      </c>
      <c r="F474" s="20">
        <v>1452.89</v>
      </c>
      <c r="G474" s="20">
        <v>60430.11</v>
      </c>
      <c r="H474" s="20">
        <v>346.01400000000001</v>
      </c>
      <c r="I474" s="21">
        <f t="shared" si="7"/>
        <v>0.99701285136754614</v>
      </c>
      <c r="J474" s="21">
        <v>0.19739999999999999</v>
      </c>
      <c r="K474" s="20">
        <v>77.622</v>
      </c>
      <c r="L474" s="20">
        <v>59946.69</v>
      </c>
      <c r="M474" s="20">
        <v>694101.38399999996</v>
      </c>
      <c r="N474" t="s">
        <v>100</v>
      </c>
      <c r="O474" t="s">
        <v>99</v>
      </c>
      <c r="P474" t="s">
        <v>92</v>
      </c>
      <c r="U474" s="28">
        <v>42.3917</v>
      </c>
      <c r="V474" s="28">
        <v>-71.066699999999997</v>
      </c>
    </row>
    <row r="475" spans="1:22" x14ac:dyDescent="0.25">
      <c r="A475" t="s">
        <v>8</v>
      </c>
      <c r="B475" t="s">
        <v>27</v>
      </c>
      <c r="C475" s="19">
        <v>1588</v>
      </c>
      <c r="D475" s="19">
        <v>7</v>
      </c>
      <c r="E475" s="19">
        <v>2001</v>
      </c>
      <c r="F475" s="20">
        <v>6825.93</v>
      </c>
      <c r="G475" s="20">
        <v>1632515.77</v>
      </c>
      <c r="H475" s="20">
        <v>5331.1409999999996</v>
      </c>
      <c r="I475" s="21">
        <f t="shared" si="7"/>
        <v>0.66633280976127074</v>
      </c>
      <c r="J475" s="21">
        <v>0.1331</v>
      </c>
      <c r="K475" s="20">
        <v>1249.4179999999999</v>
      </c>
      <c r="L475" s="20">
        <v>1270721.301</v>
      </c>
      <c r="M475" s="20">
        <v>16001436.285</v>
      </c>
      <c r="N475" t="s">
        <v>100</v>
      </c>
      <c r="O475" t="s">
        <v>93</v>
      </c>
      <c r="P475" t="s">
        <v>99</v>
      </c>
      <c r="S475" t="s">
        <v>102</v>
      </c>
      <c r="U475" s="28">
        <v>42.3917</v>
      </c>
      <c r="V475" s="28">
        <v>-71.066699999999997</v>
      </c>
    </row>
    <row r="476" spans="1:22" x14ac:dyDescent="0.25">
      <c r="A476" t="s">
        <v>8</v>
      </c>
      <c r="B476" t="s">
        <v>27</v>
      </c>
      <c r="C476" s="19">
        <v>1588</v>
      </c>
      <c r="D476" s="19">
        <v>4</v>
      </c>
      <c r="E476" s="19">
        <v>2002</v>
      </c>
      <c r="F476" s="20">
        <v>3614.98</v>
      </c>
      <c r="G476" s="20">
        <v>130150.93</v>
      </c>
      <c r="H476" s="20">
        <v>570.87699999999995</v>
      </c>
      <c r="I476" s="21">
        <f t="shared" si="7"/>
        <v>0.80086503249196084</v>
      </c>
      <c r="J476" s="21">
        <v>0.1928</v>
      </c>
      <c r="K476" s="20">
        <v>153.02699999999999</v>
      </c>
      <c r="L476" s="20">
        <v>125466.352</v>
      </c>
      <c r="M476" s="20">
        <v>1425650.9569999999</v>
      </c>
      <c r="N476" t="s">
        <v>100</v>
      </c>
      <c r="O476" t="s">
        <v>99</v>
      </c>
      <c r="P476" t="s">
        <v>92</v>
      </c>
      <c r="U476" s="28">
        <v>42.3917</v>
      </c>
      <c r="V476" s="28">
        <v>-71.066699999999997</v>
      </c>
    </row>
    <row r="477" spans="1:22" x14ac:dyDescent="0.25">
      <c r="A477" t="s">
        <v>8</v>
      </c>
      <c r="B477" t="s">
        <v>27</v>
      </c>
      <c r="C477" s="19">
        <v>1588</v>
      </c>
      <c r="D477" s="19">
        <v>5</v>
      </c>
      <c r="E477" s="19">
        <v>2002</v>
      </c>
      <c r="F477" s="20">
        <v>2552.5700000000002</v>
      </c>
      <c r="G477" s="20">
        <v>81738</v>
      </c>
      <c r="H477" s="20">
        <v>390.60300000000001</v>
      </c>
      <c r="I477" s="21">
        <f t="shared" si="7"/>
        <v>0.74740462579827305</v>
      </c>
      <c r="J477" s="21">
        <v>0.18029999999999999</v>
      </c>
      <c r="K477" s="20">
        <v>105.777</v>
      </c>
      <c r="L477" s="20">
        <v>92253.087</v>
      </c>
      <c r="M477" s="20">
        <v>1045225</v>
      </c>
      <c r="N477" t="s">
        <v>100</v>
      </c>
      <c r="O477" t="s">
        <v>99</v>
      </c>
      <c r="P477" t="s">
        <v>92</v>
      </c>
      <c r="U477" s="28">
        <v>42.3917</v>
      </c>
      <c r="V477" s="28">
        <v>-71.066699999999997</v>
      </c>
    </row>
    <row r="478" spans="1:22" x14ac:dyDescent="0.25">
      <c r="A478" t="s">
        <v>8</v>
      </c>
      <c r="B478" t="s">
        <v>27</v>
      </c>
      <c r="C478" s="19">
        <v>1588</v>
      </c>
      <c r="D478" s="19">
        <v>6</v>
      </c>
      <c r="E478" s="19">
        <v>2002</v>
      </c>
      <c r="F478" s="20">
        <v>2193.12</v>
      </c>
      <c r="G478" s="20">
        <v>62874.84</v>
      </c>
      <c r="H478" s="20">
        <v>314.41300000000001</v>
      </c>
      <c r="I478" s="21">
        <f t="shared" si="7"/>
        <v>0.85236496733870593</v>
      </c>
      <c r="J478" s="21">
        <v>0.18110000000000001</v>
      </c>
      <c r="K478" s="20">
        <v>78.781000000000006</v>
      </c>
      <c r="L478" s="20">
        <v>64966.103000000003</v>
      </c>
      <c r="M478" s="20">
        <v>737742.66200000001</v>
      </c>
      <c r="N478" t="s">
        <v>100</v>
      </c>
      <c r="O478" t="s">
        <v>99</v>
      </c>
      <c r="P478" t="s">
        <v>92</v>
      </c>
      <c r="U478" s="28">
        <v>42.3917</v>
      </c>
      <c r="V478" s="28">
        <v>-71.066699999999997</v>
      </c>
    </row>
    <row r="479" spans="1:22" x14ac:dyDescent="0.25">
      <c r="A479" t="s">
        <v>8</v>
      </c>
      <c r="B479" t="s">
        <v>27</v>
      </c>
      <c r="C479" s="19">
        <v>1588</v>
      </c>
      <c r="D479" s="19">
        <v>7</v>
      </c>
      <c r="E479" s="19">
        <v>2002</v>
      </c>
      <c r="F479" s="20">
        <v>7757.14</v>
      </c>
      <c r="G479" s="20">
        <v>1341265.21</v>
      </c>
      <c r="H479" s="20">
        <v>3727.3130000000001</v>
      </c>
      <c r="I479" s="21">
        <f t="shared" si="7"/>
        <v>0.49131973951768509</v>
      </c>
      <c r="J479" s="21">
        <v>9.8000000000000004E-2</v>
      </c>
      <c r="K479" s="20">
        <v>804.51400000000001</v>
      </c>
      <c r="L479" s="20">
        <v>1152804.8189999999</v>
      </c>
      <c r="M479" s="20">
        <v>15172657.233999999</v>
      </c>
      <c r="N479" t="s">
        <v>100</v>
      </c>
      <c r="O479" t="s">
        <v>93</v>
      </c>
      <c r="P479" t="s">
        <v>99</v>
      </c>
      <c r="S479" t="s">
        <v>102</v>
      </c>
      <c r="U479" s="28">
        <v>42.3917</v>
      </c>
      <c r="V479" s="28">
        <v>-71.066699999999997</v>
      </c>
    </row>
    <row r="480" spans="1:22" x14ac:dyDescent="0.25">
      <c r="A480" t="s">
        <v>8</v>
      </c>
      <c r="B480" t="s">
        <v>27</v>
      </c>
      <c r="C480" s="19">
        <v>1588</v>
      </c>
      <c r="D480" s="19">
        <v>81</v>
      </c>
      <c r="E480" s="19">
        <v>2002</v>
      </c>
      <c r="F480" s="20">
        <v>513.25</v>
      </c>
      <c r="G480" s="20">
        <v>72</v>
      </c>
      <c r="I480" s="21">
        <f t="shared" si="7"/>
        <v>0</v>
      </c>
      <c r="J480" s="21">
        <v>0.29499999999999998</v>
      </c>
      <c r="K480" s="20">
        <v>235.78700000000001</v>
      </c>
      <c r="M480" s="20">
        <v>1598568.45</v>
      </c>
      <c r="N480" t="s">
        <v>131</v>
      </c>
      <c r="R480" t="s">
        <v>127</v>
      </c>
      <c r="U480" s="28">
        <v>42.3917</v>
      </c>
      <c r="V480" s="28">
        <v>-71.066699999999997</v>
      </c>
    </row>
    <row r="481" spans="1:22" x14ac:dyDescent="0.25">
      <c r="A481" t="s">
        <v>8</v>
      </c>
      <c r="B481" t="s">
        <v>27</v>
      </c>
      <c r="C481" s="19">
        <v>1588</v>
      </c>
      <c r="D481" s="19">
        <v>82</v>
      </c>
      <c r="E481" s="19">
        <v>2002</v>
      </c>
      <c r="F481" s="20">
        <v>180</v>
      </c>
      <c r="G481" s="20">
        <v>0</v>
      </c>
      <c r="I481" s="21">
        <f t="shared" si="7"/>
        <v>0</v>
      </c>
      <c r="J481" s="21">
        <v>0.29499999999999998</v>
      </c>
      <c r="K481" s="20">
        <v>82.691999999999993</v>
      </c>
      <c r="M481" s="20">
        <v>560628</v>
      </c>
      <c r="N481" t="s">
        <v>130</v>
      </c>
      <c r="O481" t="s">
        <v>93</v>
      </c>
      <c r="R481" t="s">
        <v>127</v>
      </c>
      <c r="U481" s="28">
        <v>42.3917</v>
      </c>
      <c r="V481" s="28">
        <v>-71.066699999999997</v>
      </c>
    </row>
    <row r="482" spans="1:22" x14ac:dyDescent="0.25">
      <c r="A482" t="s">
        <v>8</v>
      </c>
      <c r="B482" t="s">
        <v>27</v>
      </c>
      <c r="C482" s="19">
        <v>1588</v>
      </c>
      <c r="D482" s="19">
        <v>4</v>
      </c>
      <c r="E482" s="19">
        <v>2003</v>
      </c>
      <c r="F482" s="20">
        <v>606.75</v>
      </c>
      <c r="G482" s="20">
        <v>18094.900000000001</v>
      </c>
      <c r="H482" s="20">
        <v>68.816999999999993</v>
      </c>
      <c r="I482" s="21">
        <f t="shared" si="7"/>
        <v>0.66119890647230162</v>
      </c>
      <c r="J482" s="21">
        <v>0.18459999999999999</v>
      </c>
      <c r="K482" s="20">
        <v>23.613</v>
      </c>
      <c r="L482" s="20">
        <v>17857.191999999999</v>
      </c>
      <c r="M482" s="20">
        <v>208158.239</v>
      </c>
      <c r="N482" t="s">
        <v>100</v>
      </c>
      <c r="O482" t="s">
        <v>99</v>
      </c>
      <c r="P482" t="s">
        <v>92</v>
      </c>
      <c r="U482" s="28">
        <v>42.3917</v>
      </c>
      <c r="V482" s="28">
        <v>-71.066699999999997</v>
      </c>
    </row>
    <row r="483" spans="1:22" x14ac:dyDescent="0.25">
      <c r="A483" t="s">
        <v>8</v>
      </c>
      <c r="B483" t="s">
        <v>27</v>
      </c>
      <c r="C483" s="19">
        <v>1588</v>
      </c>
      <c r="D483" s="19">
        <v>5</v>
      </c>
      <c r="E483" s="19">
        <v>2003</v>
      </c>
      <c r="F483" s="20">
        <v>473.69</v>
      </c>
      <c r="G483" s="20">
        <v>11476.09</v>
      </c>
      <c r="H483" s="20">
        <v>43.509</v>
      </c>
      <c r="I483" s="21">
        <f t="shared" si="7"/>
        <v>0.57573166196438619</v>
      </c>
      <c r="J483" s="21">
        <v>0.15859999999999999</v>
      </c>
      <c r="K483" s="20">
        <v>14.954000000000001</v>
      </c>
      <c r="L483" s="20">
        <v>12972.409</v>
      </c>
      <c r="M483" s="20">
        <v>151143.329</v>
      </c>
      <c r="N483" t="s">
        <v>100</v>
      </c>
      <c r="O483" t="s">
        <v>99</v>
      </c>
      <c r="P483" t="s">
        <v>92</v>
      </c>
      <c r="U483" s="28">
        <v>42.3917</v>
      </c>
      <c r="V483" s="28">
        <v>-71.066699999999997</v>
      </c>
    </row>
    <row r="484" spans="1:22" x14ac:dyDescent="0.25">
      <c r="A484" t="s">
        <v>8</v>
      </c>
      <c r="B484" t="s">
        <v>27</v>
      </c>
      <c r="C484" s="19">
        <v>1588</v>
      </c>
      <c r="D484" s="19">
        <v>6</v>
      </c>
      <c r="E484" s="19">
        <v>2003</v>
      </c>
      <c r="F484" s="20">
        <v>293.94</v>
      </c>
      <c r="G484" s="20">
        <v>7066.98</v>
      </c>
      <c r="H484" s="20">
        <v>27.268999999999998</v>
      </c>
      <c r="I484" s="21">
        <f t="shared" si="7"/>
        <v>0.64844521117718468</v>
      </c>
      <c r="J484" s="21">
        <v>0.17199999999999999</v>
      </c>
      <c r="K484" s="20">
        <v>9.3249999999999993</v>
      </c>
      <c r="L484" s="20">
        <v>7195.5950000000003</v>
      </c>
      <c r="M484" s="20">
        <v>84105.794999999998</v>
      </c>
      <c r="N484" t="s">
        <v>100</v>
      </c>
      <c r="O484" t="s">
        <v>99</v>
      </c>
      <c r="P484" t="s">
        <v>92</v>
      </c>
      <c r="U484" s="28">
        <v>42.3917</v>
      </c>
      <c r="V484" s="28">
        <v>-71.066699999999997</v>
      </c>
    </row>
    <row r="485" spans="1:22" x14ac:dyDescent="0.25">
      <c r="A485" t="s">
        <v>8</v>
      </c>
      <c r="B485" t="s">
        <v>27</v>
      </c>
      <c r="C485" s="19">
        <v>1588</v>
      </c>
      <c r="D485" s="19">
        <v>7</v>
      </c>
      <c r="E485" s="19">
        <v>2003</v>
      </c>
      <c r="F485" s="20">
        <v>7381.68</v>
      </c>
      <c r="G485" s="20">
        <v>1268030.46</v>
      </c>
      <c r="H485" s="20">
        <v>5683.2060000000001</v>
      </c>
      <c r="I485" s="21">
        <f t="shared" si="7"/>
        <v>0.81814739651880886</v>
      </c>
      <c r="J485" s="21">
        <v>0.12540000000000001</v>
      </c>
      <c r="K485" s="20">
        <v>926.16499999999996</v>
      </c>
      <c r="L485" s="20">
        <v>1154915.2039999999</v>
      </c>
      <c r="M485" s="20">
        <v>13892865.819</v>
      </c>
      <c r="N485" t="s">
        <v>100</v>
      </c>
      <c r="O485" t="s">
        <v>93</v>
      </c>
      <c r="P485" t="s">
        <v>99</v>
      </c>
      <c r="S485" t="s">
        <v>102</v>
      </c>
      <c r="U485" s="28">
        <v>42.3917</v>
      </c>
      <c r="V485" s="28">
        <v>-71.066699999999997</v>
      </c>
    </row>
    <row r="486" spans="1:22" x14ac:dyDescent="0.25">
      <c r="A486" t="s">
        <v>8</v>
      </c>
      <c r="B486" t="s">
        <v>27</v>
      </c>
      <c r="C486" s="19">
        <v>1588</v>
      </c>
      <c r="D486" s="19">
        <v>81</v>
      </c>
      <c r="E486" s="19">
        <v>2003</v>
      </c>
      <c r="F486" s="20">
        <v>5617.9</v>
      </c>
      <c r="G486" s="20">
        <v>1124275.3</v>
      </c>
      <c r="H486" s="20">
        <v>3.6749999999999998</v>
      </c>
      <c r="I486" s="21">
        <f t="shared" si="7"/>
        <v>6.0002849905155481E-4</v>
      </c>
      <c r="J486" s="21">
        <v>1.8599999999999998E-2</v>
      </c>
      <c r="K486" s="20">
        <v>73.48</v>
      </c>
      <c r="L486" s="20">
        <v>727967.67500000005</v>
      </c>
      <c r="M486" s="20">
        <v>12249418.172</v>
      </c>
      <c r="N486" t="s">
        <v>103</v>
      </c>
      <c r="O486" t="s">
        <v>93</v>
      </c>
      <c r="R486" t="s">
        <v>127</v>
      </c>
      <c r="U486" s="28">
        <v>42.3917</v>
      </c>
      <c r="V486" s="28">
        <v>-71.066699999999997</v>
      </c>
    </row>
    <row r="487" spans="1:22" x14ac:dyDescent="0.25">
      <c r="A487" t="s">
        <v>8</v>
      </c>
      <c r="B487" t="s">
        <v>27</v>
      </c>
      <c r="C487" s="19">
        <v>1588</v>
      </c>
      <c r="D487" s="19">
        <v>82</v>
      </c>
      <c r="E487" s="19">
        <v>2003</v>
      </c>
      <c r="F487" s="20">
        <v>6050.54</v>
      </c>
      <c r="G487" s="20">
        <v>1258122.24</v>
      </c>
      <c r="H487" s="20">
        <v>4.1219999999999999</v>
      </c>
      <c r="I487" s="21">
        <f t="shared" si="7"/>
        <v>5.9998855969412099E-4</v>
      </c>
      <c r="J487" s="21">
        <v>8.6E-3</v>
      </c>
      <c r="K487" s="20">
        <v>50.521000000000001</v>
      </c>
      <c r="L487" s="20">
        <v>816565.19499999995</v>
      </c>
      <c r="M487" s="20">
        <v>13740261.988</v>
      </c>
      <c r="N487" t="s">
        <v>103</v>
      </c>
      <c r="O487" t="s">
        <v>93</v>
      </c>
      <c r="R487" t="s">
        <v>127</v>
      </c>
      <c r="U487" s="28">
        <v>42.3917</v>
      </c>
      <c r="V487" s="28">
        <v>-71.066699999999997</v>
      </c>
    </row>
    <row r="488" spans="1:22" x14ac:dyDescent="0.25">
      <c r="A488" t="s">
        <v>8</v>
      </c>
      <c r="B488" t="s">
        <v>27</v>
      </c>
      <c r="C488" s="19">
        <v>1588</v>
      </c>
      <c r="D488" s="19">
        <v>93</v>
      </c>
      <c r="E488" s="19">
        <v>2003</v>
      </c>
      <c r="F488" s="20">
        <v>4443.37</v>
      </c>
      <c r="G488" s="20">
        <v>920382.98</v>
      </c>
      <c r="H488" s="20">
        <v>3.0070000000000001</v>
      </c>
      <c r="I488" s="21">
        <f t="shared" si="7"/>
        <v>5.8730318196205801E-4</v>
      </c>
      <c r="J488" s="21">
        <v>2.4899999999999999E-2</v>
      </c>
      <c r="K488" s="20">
        <v>148.196</v>
      </c>
      <c r="L488" s="20">
        <v>604004.90800000005</v>
      </c>
      <c r="M488" s="20">
        <v>10240026.25</v>
      </c>
      <c r="N488" t="s">
        <v>129</v>
      </c>
      <c r="O488" t="s">
        <v>93</v>
      </c>
      <c r="R488" t="s">
        <v>127</v>
      </c>
      <c r="U488" s="28">
        <v>42.3917</v>
      </c>
      <c r="V488" s="28">
        <v>-71.066699999999997</v>
      </c>
    </row>
    <row r="489" spans="1:22" x14ac:dyDescent="0.25">
      <c r="A489" t="s">
        <v>8</v>
      </c>
      <c r="B489" t="s">
        <v>27</v>
      </c>
      <c r="C489" s="19">
        <v>1588</v>
      </c>
      <c r="D489" s="19">
        <v>94</v>
      </c>
      <c r="E489" s="19">
        <v>2003</v>
      </c>
      <c r="F489" s="20">
        <v>4325.18</v>
      </c>
      <c r="G489" s="20">
        <v>901219.77</v>
      </c>
      <c r="H489" s="20">
        <v>2.988</v>
      </c>
      <c r="I489" s="21">
        <f t="shared" si="7"/>
        <v>5.9992398746238859E-4</v>
      </c>
      <c r="J489" s="21">
        <v>1.7299999999999999E-2</v>
      </c>
      <c r="K489" s="20">
        <v>96.572000000000003</v>
      </c>
      <c r="L489" s="20">
        <v>591989.48800000001</v>
      </c>
      <c r="M489" s="20">
        <v>9961261.9680000003</v>
      </c>
      <c r="N489" t="s">
        <v>128</v>
      </c>
      <c r="O489" t="s">
        <v>93</v>
      </c>
      <c r="R489" t="s">
        <v>127</v>
      </c>
      <c r="U489" s="28">
        <v>42.3917</v>
      </c>
      <c r="V489" s="28">
        <v>-71.066699999999997</v>
      </c>
    </row>
    <row r="490" spans="1:22" x14ac:dyDescent="0.25">
      <c r="A490" t="s">
        <v>8</v>
      </c>
      <c r="B490" t="s">
        <v>27</v>
      </c>
      <c r="C490" s="19">
        <v>1588</v>
      </c>
      <c r="D490" s="19">
        <v>4</v>
      </c>
      <c r="E490" s="19">
        <v>2004</v>
      </c>
      <c r="I490" s="21" t="e">
        <f t="shared" si="7"/>
        <v>#DIV/0!</v>
      </c>
      <c r="N490" t="s">
        <v>100</v>
      </c>
      <c r="O490" t="s">
        <v>99</v>
      </c>
      <c r="P490" t="s">
        <v>92</v>
      </c>
      <c r="U490" s="28">
        <v>42.3917</v>
      </c>
      <c r="V490" s="28">
        <v>-71.066699999999997</v>
      </c>
    </row>
    <row r="491" spans="1:22" x14ac:dyDescent="0.25">
      <c r="A491" t="s">
        <v>8</v>
      </c>
      <c r="B491" t="s">
        <v>27</v>
      </c>
      <c r="C491" s="19">
        <v>1588</v>
      </c>
      <c r="D491" s="19">
        <v>5</v>
      </c>
      <c r="E491" s="19">
        <v>2004</v>
      </c>
      <c r="I491" s="21" t="e">
        <f t="shared" si="7"/>
        <v>#DIV/0!</v>
      </c>
      <c r="N491" t="s">
        <v>100</v>
      </c>
      <c r="O491" t="s">
        <v>99</v>
      </c>
      <c r="P491" t="s">
        <v>92</v>
      </c>
      <c r="U491" s="28">
        <v>42.3917</v>
      </c>
      <c r="V491" s="28">
        <v>-71.066699999999997</v>
      </c>
    </row>
    <row r="492" spans="1:22" x14ac:dyDescent="0.25">
      <c r="A492" t="s">
        <v>8</v>
      </c>
      <c r="B492" t="s">
        <v>27</v>
      </c>
      <c r="C492" s="19">
        <v>1588</v>
      </c>
      <c r="D492" s="19">
        <v>6</v>
      </c>
      <c r="E492" s="19">
        <v>2004</v>
      </c>
      <c r="I492" s="21" t="e">
        <f t="shared" si="7"/>
        <v>#DIV/0!</v>
      </c>
      <c r="N492" t="s">
        <v>100</v>
      </c>
      <c r="O492" t="s">
        <v>99</v>
      </c>
      <c r="P492" t="s">
        <v>92</v>
      </c>
      <c r="U492" s="28">
        <v>42.3917</v>
      </c>
      <c r="V492" s="28">
        <v>-71.066699999999997</v>
      </c>
    </row>
    <row r="493" spans="1:22" x14ac:dyDescent="0.25">
      <c r="A493" t="s">
        <v>8</v>
      </c>
      <c r="B493" t="s">
        <v>27</v>
      </c>
      <c r="C493" s="19">
        <v>1588</v>
      </c>
      <c r="D493" s="19">
        <v>7</v>
      </c>
      <c r="E493" s="19">
        <v>2004</v>
      </c>
      <c r="F493" s="20">
        <v>4786.12</v>
      </c>
      <c r="G493" s="20">
        <v>865073.06</v>
      </c>
      <c r="H493" s="20">
        <v>5039.8969999999999</v>
      </c>
      <c r="I493" s="21">
        <f t="shared" si="7"/>
        <v>1.0350914967135694</v>
      </c>
      <c r="J493" s="21">
        <v>0.12180000000000001</v>
      </c>
      <c r="K493" s="20">
        <v>690.75199999999995</v>
      </c>
      <c r="L493" s="20">
        <v>808398.90300000005</v>
      </c>
      <c r="M493" s="20">
        <v>9738070.5299999993</v>
      </c>
      <c r="N493" t="s">
        <v>100</v>
      </c>
      <c r="O493" t="s">
        <v>93</v>
      </c>
      <c r="P493" t="s">
        <v>99</v>
      </c>
      <c r="S493" t="s">
        <v>102</v>
      </c>
      <c r="U493" s="28">
        <v>42.3917</v>
      </c>
      <c r="V493" s="28">
        <v>-71.066699999999997</v>
      </c>
    </row>
    <row r="494" spans="1:22" x14ac:dyDescent="0.25">
      <c r="A494" t="s">
        <v>8</v>
      </c>
      <c r="B494" t="s">
        <v>27</v>
      </c>
      <c r="C494" s="19">
        <v>1588</v>
      </c>
      <c r="D494" s="19">
        <v>81</v>
      </c>
      <c r="E494" s="19">
        <v>2004</v>
      </c>
      <c r="F494" s="20">
        <v>7278.26</v>
      </c>
      <c r="G494" s="20">
        <v>1311425.54</v>
      </c>
      <c r="H494" s="20">
        <v>4.4950000000000001</v>
      </c>
      <c r="I494" s="21">
        <f t="shared" si="7"/>
        <v>6.00001424279243E-4</v>
      </c>
      <c r="J494" s="21">
        <v>7.6E-3</v>
      </c>
      <c r="K494" s="20">
        <v>49.371000000000002</v>
      </c>
      <c r="L494" s="20">
        <v>890438.05700000003</v>
      </c>
      <c r="M494" s="20">
        <v>14983297.766000001</v>
      </c>
      <c r="N494" t="s">
        <v>103</v>
      </c>
      <c r="O494" t="s">
        <v>93</v>
      </c>
      <c r="R494" t="s">
        <v>127</v>
      </c>
      <c r="U494" s="28">
        <v>42.3917</v>
      </c>
      <c r="V494" s="28">
        <v>-71.066699999999997</v>
      </c>
    </row>
    <row r="495" spans="1:22" x14ac:dyDescent="0.25">
      <c r="A495" t="s">
        <v>8</v>
      </c>
      <c r="B495" t="s">
        <v>27</v>
      </c>
      <c r="C495" s="19">
        <v>1588</v>
      </c>
      <c r="D495" s="19">
        <v>82</v>
      </c>
      <c r="E495" s="19">
        <v>2004</v>
      </c>
      <c r="F495" s="20">
        <v>7666.01</v>
      </c>
      <c r="G495" s="20">
        <v>1385487.96</v>
      </c>
      <c r="H495" s="20">
        <v>4.7160000000000002</v>
      </c>
      <c r="I495" s="21">
        <f t="shared" si="7"/>
        <v>5.9999909816929446E-4</v>
      </c>
      <c r="J495" s="21">
        <v>7.4999999999999997E-3</v>
      </c>
      <c r="K495" s="20">
        <v>51.921999999999997</v>
      </c>
      <c r="L495" s="20">
        <v>934213.98</v>
      </c>
      <c r="M495" s="20">
        <v>15720023.628</v>
      </c>
      <c r="N495" t="s">
        <v>103</v>
      </c>
      <c r="O495" t="s">
        <v>93</v>
      </c>
      <c r="R495" t="s">
        <v>127</v>
      </c>
      <c r="U495" s="28">
        <v>42.3917</v>
      </c>
      <c r="V495" s="28">
        <v>-71.066699999999997</v>
      </c>
    </row>
    <row r="496" spans="1:22" x14ac:dyDescent="0.25">
      <c r="A496" t="s">
        <v>8</v>
      </c>
      <c r="B496" t="s">
        <v>27</v>
      </c>
      <c r="C496" s="19">
        <v>1588</v>
      </c>
      <c r="D496" s="19">
        <v>93</v>
      </c>
      <c r="E496" s="19">
        <v>2004</v>
      </c>
      <c r="F496" s="20">
        <v>7422.19</v>
      </c>
      <c r="G496" s="20">
        <v>1405608.22</v>
      </c>
      <c r="H496" s="20">
        <v>4.8550000000000004</v>
      </c>
      <c r="I496" s="21">
        <f t="shared" si="7"/>
        <v>5.9997292904843166E-4</v>
      </c>
      <c r="J496" s="21">
        <v>7.1000000000000004E-3</v>
      </c>
      <c r="K496" s="20">
        <v>51.12</v>
      </c>
      <c r="L496" s="20">
        <v>961796.62</v>
      </c>
      <c r="M496" s="20">
        <v>16184063.529999999</v>
      </c>
      <c r="N496" t="s">
        <v>103</v>
      </c>
      <c r="O496" t="s">
        <v>93</v>
      </c>
      <c r="R496" t="s">
        <v>127</v>
      </c>
      <c r="U496" s="28">
        <v>42.3917</v>
      </c>
      <c r="V496" s="28">
        <v>-71.066699999999997</v>
      </c>
    </row>
    <row r="497" spans="1:22" x14ac:dyDescent="0.25">
      <c r="A497" t="s">
        <v>8</v>
      </c>
      <c r="B497" t="s">
        <v>27</v>
      </c>
      <c r="C497" s="19">
        <v>1588</v>
      </c>
      <c r="D497" s="19">
        <v>94</v>
      </c>
      <c r="E497" s="19">
        <v>2004</v>
      </c>
      <c r="F497" s="20">
        <v>7412.12</v>
      </c>
      <c r="G497" s="20">
        <v>1416366.19</v>
      </c>
      <c r="H497" s="20">
        <v>4.8570000000000002</v>
      </c>
      <c r="I497" s="21">
        <f t="shared" si="7"/>
        <v>5.9997513560733871E-4</v>
      </c>
      <c r="J497" s="21">
        <v>7.0000000000000001E-3</v>
      </c>
      <c r="K497" s="20">
        <v>50.344000000000001</v>
      </c>
      <c r="L497" s="20">
        <v>962190.45799999998</v>
      </c>
      <c r="M497" s="20">
        <v>16190670.952</v>
      </c>
      <c r="N497" t="s">
        <v>103</v>
      </c>
      <c r="O497" t="s">
        <v>93</v>
      </c>
      <c r="R497" t="s">
        <v>127</v>
      </c>
      <c r="U497" s="28">
        <v>42.3917</v>
      </c>
      <c r="V497" s="28">
        <v>-71.066699999999997</v>
      </c>
    </row>
    <row r="498" spans="1:22" x14ac:dyDescent="0.25">
      <c r="A498" t="s">
        <v>8</v>
      </c>
      <c r="B498" t="s">
        <v>27</v>
      </c>
      <c r="C498" s="19">
        <v>1588</v>
      </c>
      <c r="D498" s="19">
        <v>4</v>
      </c>
      <c r="E498" s="19">
        <v>2005</v>
      </c>
      <c r="F498" s="20">
        <v>0</v>
      </c>
      <c r="I498" s="21" t="e">
        <f t="shared" si="7"/>
        <v>#DIV/0!</v>
      </c>
      <c r="N498" t="s">
        <v>100</v>
      </c>
      <c r="O498" t="s">
        <v>99</v>
      </c>
      <c r="P498" t="s">
        <v>92</v>
      </c>
      <c r="U498" s="28">
        <v>42.3917</v>
      </c>
      <c r="V498" s="28">
        <v>-71.066699999999997</v>
      </c>
    </row>
    <row r="499" spans="1:22" x14ac:dyDescent="0.25">
      <c r="A499" t="s">
        <v>8</v>
      </c>
      <c r="B499" t="s">
        <v>27</v>
      </c>
      <c r="C499" s="19">
        <v>1588</v>
      </c>
      <c r="D499" s="19">
        <v>5</v>
      </c>
      <c r="E499" s="19">
        <v>2005</v>
      </c>
      <c r="F499" s="20">
        <v>0</v>
      </c>
      <c r="I499" s="21" t="e">
        <f t="shared" si="7"/>
        <v>#DIV/0!</v>
      </c>
      <c r="N499" t="s">
        <v>100</v>
      </c>
      <c r="O499" t="s">
        <v>99</v>
      </c>
      <c r="P499" t="s">
        <v>92</v>
      </c>
      <c r="U499" s="28">
        <v>42.3917</v>
      </c>
      <c r="V499" s="28">
        <v>-71.066699999999997</v>
      </c>
    </row>
    <row r="500" spans="1:22" x14ac:dyDescent="0.25">
      <c r="A500" t="s">
        <v>8</v>
      </c>
      <c r="B500" t="s">
        <v>27</v>
      </c>
      <c r="C500" s="19">
        <v>1588</v>
      </c>
      <c r="D500" s="19">
        <v>6</v>
      </c>
      <c r="E500" s="19">
        <v>2005</v>
      </c>
      <c r="F500" s="20">
        <v>0</v>
      </c>
      <c r="I500" s="21" t="e">
        <f t="shared" si="7"/>
        <v>#DIV/0!</v>
      </c>
      <c r="N500" t="s">
        <v>100</v>
      </c>
      <c r="O500" t="s">
        <v>99</v>
      </c>
      <c r="P500" t="s">
        <v>92</v>
      </c>
      <c r="U500" s="28">
        <v>42.3917</v>
      </c>
      <c r="V500" s="28">
        <v>-71.066699999999997</v>
      </c>
    </row>
    <row r="501" spans="1:22" x14ac:dyDescent="0.25">
      <c r="A501" t="s">
        <v>8</v>
      </c>
      <c r="B501" t="s">
        <v>27</v>
      </c>
      <c r="C501" s="19">
        <v>1588</v>
      </c>
      <c r="D501" s="19">
        <v>7</v>
      </c>
      <c r="E501" s="19">
        <v>2005</v>
      </c>
      <c r="F501" s="20">
        <v>6539.51</v>
      </c>
      <c r="G501" s="20">
        <v>967613.76</v>
      </c>
      <c r="H501" s="20">
        <v>2189.0419999999999</v>
      </c>
      <c r="I501" s="21">
        <f t="shared" si="7"/>
        <v>0.38007184141232225</v>
      </c>
      <c r="J501" s="21">
        <v>6.3500000000000001E-2</v>
      </c>
      <c r="K501" s="20">
        <v>519.64400000000001</v>
      </c>
      <c r="L501" s="20">
        <v>798006.90899999999</v>
      </c>
      <c r="M501" s="20">
        <v>11519095.926000001</v>
      </c>
      <c r="N501" t="s">
        <v>100</v>
      </c>
      <c r="O501" t="s">
        <v>93</v>
      </c>
      <c r="P501" t="s">
        <v>99</v>
      </c>
      <c r="S501" t="s">
        <v>102</v>
      </c>
      <c r="U501" s="28">
        <v>42.3917</v>
      </c>
      <c r="V501" s="28">
        <v>-71.066699999999997</v>
      </c>
    </row>
    <row r="502" spans="1:22" x14ac:dyDescent="0.25">
      <c r="A502" t="s">
        <v>8</v>
      </c>
      <c r="B502" t="s">
        <v>27</v>
      </c>
      <c r="C502" s="19">
        <v>1588</v>
      </c>
      <c r="D502" s="19">
        <v>81</v>
      </c>
      <c r="E502" s="19">
        <v>2005</v>
      </c>
      <c r="F502" s="20">
        <v>7017.71</v>
      </c>
      <c r="G502" s="20">
        <v>1296558.55</v>
      </c>
      <c r="H502" s="20">
        <v>4.4160000000000004</v>
      </c>
      <c r="I502" s="21">
        <f t="shared" si="7"/>
        <v>5.9996641451594941E-4</v>
      </c>
      <c r="J502" s="21">
        <v>7.7999999999999996E-3</v>
      </c>
      <c r="K502" s="20">
        <v>48.052</v>
      </c>
      <c r="L502" s="20">
        <v>874837.18700000003</v>
      </c>
      <c r="M502" s="20">
        <v>14720824.01</v>
      </c>
      <c r="N502" t="s">
        <v>103</v>
      </c>
      <c r="O502" t="s">
        <v>93</v>
      </c>
      <c r="R502" t="s">
        <v>127</v>
      </c>
      <c r="U502" s="28">
        <v>42.3917</v>
      </c>
      <c r="V502" s="28">
        <v>-71.066699999999997</v>
      </c>
    </row>
    <row r="503" spans="1:22" x14ac:dyDescent="0.25">
      <c r="A503" t="s">
        <v>8</v>
      </c>
      <c r="B503" t="s">
        <v>27</v>
      </c>
      <c r="C503" s="19">
        <v>1588</v>
      </c>
      <c r="D503" s="19">
        <v>82</v>
      </c>
      <c r="E503" s="19">
        <v>2005</v>
      </c>
      <c r="F503" s="20">
        <v>6792.45</v>
      </c>
      <c r="G503" s="20">
        <v>1242098.49</v>
      </c>
      <c r="H503" s="20">
        <v>4.1890000000000001</v>
      </c>
      <c r="I503" s="21">
        <f t="shared" si="7"/>
        <v>5.9999007877947514E-4</v>
      </c>
      <c r="J503" s="21">
        <v>8.0000000000000002E-3</v>
      </c>
      <c r="K503" s="20">
        <v>46.575000000000003</v>
      </c>
      <c r="L503" s="20">
        <v>829833.90300000005</v>
      </c>
      <c r="M503" s="20">
        <v>13963564.226</v>
      </c>
      <c r="N503" t="s">
        <v>103</v>
      </c>
      <c r="O503" t="s">
        <v>93</v>
      </c>
      <c r="R503" t="s">
        <v>127</v>
      </c>
      <c r="U503" s="28">
        <v>42.3917</v>
      </c>
      <c r="V503" s="28">
        <v>-71.066699999999997</v>
      </c>
    </row>
    <row r="504" spans="1:22" x14ac:dyDescent="0.25">
      <c r="A504" t="s">
        <v>8</v>
      </c>
      <c r="B504" t="s">
        <v>27</v>
      </c>
      <c r="C504" s="19">
        <v>1588</v>
      </c>
      <c r="D504" s="19">
        <v>93</v>
      </c>
      <c r="E504" s="19">
        <v>2005</v>
      </c>
      <c r="F504" s="20">
        <v>6993.32</v>
      </c>
      <c r="G504" s="20">
        <v>1242429.24</v>
      </c>
      <c r="H504" s="20">
        <v>4.3760000000000003</v>
      </c>
      <c r="I504" s="21">
        <f t="shared" si="7"/>
        <v>6.0001109799777668E-4</v>
      </c>
      <c r="J504" s="21">
        <v>8.3000000000000001E-3</v>
      </c>
      <c r="K504" s="20">
        <v>49.31</v>
      </c>
      <c r="L504" s="20">
        <v>866846.69900000002</v>
      </c>
      <c r="M504" s="20">
        <v>14586396.867000001</v>
      </c>
      <c r="N504" t="s">
        <v>103</v>
      </c>
      <c r="O504" t="s">
        <v>93</v>
      </c>
      <c r="R504" t="s">
        <v>127</v>
      </c>
      <c r="U504" s="28">
        <v>42.3917</v>
      </c>
      <c r="V504" s="28">
        <v>-71.066699999999997</v>
      </c>
    </row>
    <row r="505" spans="1:22" x14ac:dyDescent="0.25">
      <c r="A505" t="s">
        <v>8</v>
      </c>
      <c r="B505" t="s">
        <v>27</v>
      </c>
      <c r="C505" s="19">
        <v>1588</v>
      </c>
      <c r="D505" s="19">
        <v>94</v>
      </c>
      <c r="E505" s="19">
        <v>2005</v>
      </c>
      <c r="F505" s="20">
        <v>6762.29</v>
      </c>
      <c r="G505" s="20">
        <v>1186568.31</v>
      </c>
      <c r="H505" s="20">
        <v>4.1760000000000002</v>
      </c>
      <c r="I505" s="21">
        <f t="shared" si="7"/>
        <v>5.9999711712592062E-4</v>
      </c>
      <c r="J505" s="21">
        <v>8.0999999999999996E-3</v>
      </c>
      <c r="K505" s="20">
        <v>46.844000000000001</v>
      </c>
      <c r="L505" s="20">
        <v>827246.70200000005</v>
      </c>
      <c r="M505" s="20">
        <v>13920066.882999999</v>
      </c>
      <c r="N505" t="s">
        <v>103</v>
      </c>
      <c r="O505" t="s">
        <v>93</v>
      </c>
      <c r="R505" t="s">
        <v>127</v>
      </c>
      <c r="U505" s="28">
        <v>42.3917</v>
      </c>
      <c r="V505" s="28">
        <v>-71.066699999999997</v>
      </c>
    </row>
    <row r="506" spans="1:22" x14ac:dyDescent="0.25">
      <c r="A506" t="s">
        <v>8</v>
      </c>
      <c r="B506" t="s">
        <v>27</v>
      </c>
      <c r="C506" s="19">
        <v>1588</v>
      </c>
      <c r="D506" s="19">
        <v>4</v>
      </c>
      <c r="E506" s="19">
        <v>2006</v>
      </c>
      <c r="F506" s="20">
        <v>0</v>
      </c>
      <c r="I506" s="21" t="e">
        <f t="shared" si="7"/>
        <v>#DIV/0!</v>
      </c>
      <c r="N506" t="s">
        <v>100</v>
      </c>
      <c r="O506" t="s">
        <v>99</v>
      </c>
      <c r="P506" t="s">
        <v>92</v>
      </c>
      <c r="U506" s="28">
        <v>42.3917</v>
      </c>
      <c r="V506" s="28">
        <v>-71.066699999999997</v>
      </c>
    </row>
    <row r="507" spans="1:22" x14ac:dyDescent="0.25">
      <c r="A507" t="s">
        <v>8</v>
      </c>
      <c r="B507" t="s">
        <v>27</v>
      </c>
      <c r="C507" s="19">
        <v>1588</v>
      </c>
      <c r="D507" s="19">
        <v>5</v>
      </c>
      <c r="E507" s="19">
        <v>2006</v>
      </c>
      <c r="F507" s="20">
        <v>0</v>
      </c>
      <c r="I507" s="21" t="e">
        <f t="shared" si="7"/>
        <v>#DIV/0!</v>
      </c>
      <c r="N507" t="s">
        <v>100</v>
      </c>
      <c r="O507" t="s">
        <v>99</v>
      </c>
      <c r="P507" t="s">
        <v>92</v>
      </c>
      <c r="U507" s="28">
        <v>42.3917</v>
      </c>
      <c r="V507" s="28">
        <v>-71.066699999999997</v>
      </c>
    </row>
    <row r="508" spans="1:22" x14ac:dyDescent="0.25">
      <c r="A508" t="s">
        <v>8</v>
      </c>
      <c r="B508" t="s">
        <v>27</v>
      </c>
      <c r="C508" s="19">
        <v>1588</v>
      </c>
      <c r="D508" s="19">
        <v>6</v>
      </c>
      <c r="E508" s="19">
        <v>2006</v>
      </c>
      <c r="F508" s="20">
        <v>0</v>
      </c>
      <c r="I508" s="21" t="e">
        <f t="shared" si="7"/>
        <v>#DIV/0!</v>
      </c>
      <c r="N508" t="s">
        <v>100</v>
      </c>
      <c r="O508" t="s">
        <v>99</v>
      </c>
      <c r="P508" t="s">
        <v>92</v>
      </c>
      <c r="U508" s="28">
        <v>42.3917</v>
      </c>
      <c r="V508" s="28">
        <v>-71.066699999999997</v>
      </c>
    </row>
    <row r="509" spans="1:22" x14ac:dyDescent="0.25">
      <c r="A509" t="s">
        <v>8</v>
      </c>
      <c r="B509" t="s">
        <v>27</v>
      </c>
      <c r="C509" s="19">
        <v>1588</v>
      </c>
      <c r="D509" s="19">
        <v>7</v>
      </c>
      <c r="E509" s="19">
        <v>2006</v>
      </c>
      <c r="F509" s="20">
        <v>3720.91</v>
      </c>
      <c r="G509" s="20">
        <v>450845.53</v>
      </c>
      <c r="H509" s="20">
        <v>2067.6120000000001</v>
      </c>
      <c r="I509" s="21">
        <f t="shared" si="7"/>
        <v>0.77317330080110991</v>
      </c>
      <c r="J509" s="21">
        <v>0.1138</v>
      </c>
      <c r="K509" s="20">
        <v>334.27699999999999</v>
      </c>
      <c r="L509" s="20">
        <v>403395.28899999999</v>
      </c>
      <c r="M509" s="20">
        <v>5348379.2</v>
      </c>
      <c r="N509" t="s">
        <v>100</v>
      </c>
      <c r="O509" t="s">
        <v>93</v>
      </c>
      <c r="P509" t="s">
        <v>99</v>
      </c>
      <c r="S509" t="s">
        <v>102</v>
      </c>
      <c r="U509" s="28">
        <v>42.3917</v>
      </c>
      <c r="V509" s="28">
        <v>-71.066699999999997</v>
      </c>
    </row>
    <row r="510" spans="1:22" x14ac:dyDescent="0.25">
      <c r="A510" t="s">
        <v>8</v>
      </c>
      <c r="B510" t="s">
        <v>27</v>
      </c>
      <c r="C510" s="19">
        <v>1588</v>
      </c>
      <c r="D510" s="19">
        <v>81</v>
      </c>
      <c r="E510" s="19">
        <v>2006</v>
      </c>
      <c r="F510" s="20">
        <v>7592.67</v>
      </c>
      <c r="G510" s="20">
        <v>1652284.01</v>
      </c>
      <c r="H510" s="20">
        <v>5.4020000000000001</v>
      </c>
      <c r="I510" s="21">
        <f t="shared" si="7"/>
        <v>5.9996989941463099E-4</v>
      </c>
      <c r="J510" s="21">
        <v>7.1000000000000004E-3</v>
      </c>
      <c r="K510" s="20">
        <v>57.313000000000002</v>
      </c>
      <c r="L510" s="20">
        <v>1070168.034</v>
      </c>
      <c r="M510" s="20">
        <v>18007570.063999999</v>
      </c>
      <c r="N510" t="s">
        <v>103</v>
      </c>
      <c r="O510" t="s">
        <v>93</v>
      </c>
      <c r="R510" t="s">
        <v>127</v>
      </c>
      <c r="U510" s="28">
        <v>42.3917</v>
      </c>
      <c r="V510" s="28">
        <v>-71.066699999999997</v>
      </c>
    </row>
    <row r="511" spans="1:22" x14ac:dyDescent="0.25">
      <c r="A511" t="s">
        <v>8</v>
      </c>
      <c r="B511" t="s">
        <v>27</v>
      </c>
      <c r="C511" s="19">
        <v>1588</v>
      </c>
      <c r="D511" s="19">
        <v>82</v>
      </c>
      <c r="E511" s="19">
        <v>2006</v>
      </c>
      <c r="F511" s="20">
        <v>7565.1</v>
      </c>
      <c r="G511" s="20">
        <v>1619934.88</v>
      </c>
      <c r="H511" s="20">
        <v>5.274</v>
      </c>
      <c r="I511" s="21">
        <f t="shared" si="7"/>
        <v>6.0004664072428962E-4</v>
      </c>
      <c r="J511" s="21">
        <v>7.1999999999999998E-3</v>
      </c>
      <c r="K511" s="20">
        <v>54.256</v>
      </c>
      <c r="L511" s="20">
        <v>1044674.8810000001</v>
      </c>
      <c r="M511" s="20">
        <v>17578633.533</v>
      </c>
      <c r="N511" t="s">
        <v>103</v>
      </c>
      <c r="O511" t="s">
        <v>93</v>
      </c>
      <c r="R511" t="s">
        <v>127</v>
      </c>
      <c r="U511" s="28">
        <v>42.3917</v>
      </c>
      <c r="V511" s="28">
        <v>-71.066699999999997</v>
      </c>
    </row>
    <row r="512" spans="1:22" x14ac:dyDescent="0.25">
      <c r="A512" t="s">
        <v>8</v>
      </c>
      <c r="B512" t="s">
        <v>27</v>
      </c>
      <c r="C512" s="19">
        <v>1588</v>
      </c>
      <c r="D512" s="19">
        <v>93</v>
      </c>
      <c r="E512" s="19">
        <v>2006</v>
      </c>
      <c r="F512" s="20">
        <v>7415.24</v>
      </c>
      <c r="G512" s="20">
        <v>1591672.03</v>
      </c>
      <c r="H512" s="20">
        <v>5.34</v>
      </c>
      <c r="I512" s="21">
        <f t="shared" si="7"/>
        <v>6.0000453519158312E-4</v>
      </c>
      <c r="J512" s="21">
        <v>7.4000000000000003E-3</v>
      </c>
      <c r="K512" s="20">
        <v>56.878999999999998</v>
      </c>
      <c r="L512" s="20">
        <v>1057813.969</v>
      </c>
      <c r="M512" s="20">
        <v>17799865.456999999</v>
      </c>
      <c r="N512" t="s">
        <v>103</v>
      </c>
      <c r="O512" t="s">
        <v>93</v>
      </c>
      <c r="R512" t="s">
        <v>127</v>
      </c>
      <c r="U512" s="28">
        <v>42.3917</v>
      </c>
      <c r="V512" s="28">
        <v>-71.066699999999997</v>
      </c>
    </row>
    <row r="513" spans="1:22" x14ac:dyDescent="0.25">
      <c r="A513" t="s">
        <v>8</v>
      </c>
      <c r="B513" t="s">
        <v>27</v>
      </c>
      <c r="C513" s="19">
        <v>1588</v>
      </c>
      <c r="D513" s="19">
        <v>94</v>
      </c>
      <c r="E513" s="19">
        <v>2006</v>
      </c>
      <c r="F513" s="20">
        <v>7620.59</v>
      </c>
      <c r="G513" s="20">
        <v>1647263.2</v>
      </c>
      <c r="H513" s="20">
        <v>5.5090000000000003</v>
      </c>
      <c r="I513" s="21">
        <f t="shared" si="7"/>
        <v>5.9997508707185958E-4</v>
      </c>
      <c r="J513" s="21">
        <v>7.3000000000000001E-3</v>
      </c>
      <c r="K513" s="20">
        <v>57.911000000000001</v>
      </c>
      <c r="L513" s="20">
        <v>1091355.1329999999</v>
      </c>
      <c r="M513" s="20">
        <v>18364095.839000002</v>
      </c>
      <c r="N513" t="s">
        <v>103</v>
      </c>
      <c r="O513" t="s">
        <v>93</v>
      </c>
      <c r="R513" t="s">
        <v>127</v>
      </c>
      <c r="U513" s="28">
        <v>42.3917</v>
      </c>
      <c r="V513" s="28">
        <v>-71.066699999999997</v>
      </c>
    </row>
    <row r="514" spans="1:22" x14ac:dyDescent="0.25">
      <c r="A514" t="s">
        <v>8</v>
      </c>
      <c r="B514" t="s">
        <v>27</v>
      </c>
      <c r="C514" s="19">
        <v>1588</v>
      </c>
      <c r="D514" s="19">
        <v>4</v>
      </c>
      <c r="E514" s="19">
        <v>2007</v>
      </c>
      <c r="F514" s="20">
        <v>0</v>
      </c>
      <c r="I514" s="21" t="e">
        <f t="shared" ref="I514:I577" si="8">+H514*2000/M514</f>
        <v>#DIV/0!</v>
      </c>
      <c r="N514" t="s">
        <v>100</v>
      </c>
      <c r="O514" t="s">
        <v>99</v>
      </c>
      <c r="P514" t="s">
        <v>92</v>
      </c>
      <c r="U514" s="28">
        <v>42.3917</v>
      </c>
      <c r="V514" s="28">
        <v>-71.066699999999997</v>
      </c>
    </row>
    <row r="515" spans="1:22" x14ac:dyDescent="0.25">
      <c r="A515" t="s">
        <v>8</v>
      </c>
      <c r="B515" t="s">
        <v>27</v>
      </c>
      <c r="C515" s="19">
        <v>1588</v>
      </c>
      <c r="D515" s="19">
        <v>5</v>
      </c>
      <c r="E515" s="19">
        <v>2007</v>
      </c>
      <c r="F515" s="20">
        <v>0</v>
      </c>
      <c r="I515" s="21" t="e">
        <f t="shared" si="8"/>
        <v>#DIV/0!</v>
      </c>
      <c r="N515" t="s">
        <v>100</v>
      </c>
      <c r="O515" t="s">
        <v>99</v>
      </c>
      <c r="P515" t="s">
        <v>92</v>
      </c>
      <c r="U515" s="28">
        <v>42.3917</v>
      </c>
      <c r="V515" s="28">
        <v>-71.066699999999997</v>
      </c>
    </row>
    <row r="516" spans="1:22" x14ac:dyDescent="0.25">
      <c r="A516" t="s">
        <v>8</v>
      </c>
      <c r="B516" t="s">
        <v>27</v>
      </c>
      <c r="C516" s="19">
        <v>1588</v>
      </c>
      <c r="D516" s="19">
        <v>6</v>
      </c>
      <c r="E516" s="19">
        <v>2007</v>
      </c>
      <c r="F516" s="20">
        <v>0</v>
      </c>
      <c r="I516" s="21" t="e">
        <f t="shared" si="8"/>
        <v>#DIV/0!</v>
      </c>
      <c r="N516" t="s">
        <v>100</v>
      </c>
      <c r="O516" t="s">
        <v>99</v>
      </c>
      <c r="P516" t="s">
        <v>92</v>
      </c>
      <c r="U516" s="28">
        <v>42.3917</v>
      </c>
      <c r="V516" s="28">
        <v>-71.066699999999997</v>
      </c>
    </row>
    <row r="517" spans="1:22" x14ac:dyDescent="0.25">
      <c r="A517" t="s">
        <v>8</v>
      </c>
      <c r="B517" t="s">
        <v>27</v>
      </c>
      <c r="C517" s="19">
        <v>1588</v>
      </c>
      <c r="D517" s="19">
        <v>7</v>
      </c>
      <c r="E517" s="19">
        <v>2007</v>
      </c>
      <c r="F517" s="20">
        <v>6687.66</v>
      </c>
      <c r="G517" s="20">
        <v>1007410.27</v>
      </c>
      <c r="H517" s="20">
        <v>1922.3869999999999</v>
      </c>
      <c r="I517" s="21">
        <f t="shared" si="8"/>
        <v>0.31380894778831087</v>
      </c>
      <c r="J517" s="21">
        <v>7.8100000000000003E-2</v>
      </c>
      <c r="K517" s="20">
        <v>684.38199999999995</v>
      </c>
      <c r="L517" s="20">
        <v>810569.85900000005</v>
      </c>
      <c r="M517" s="20">
        <v>12251957.846000001</v>
      </c>
      <c r="N517" t="s">
        <v>100</v>
      </c>
      <c r="O517" t="s">
        <v>93</v>
      </c>
      <c r="P517" t="s">
        <v>99</v>
      </c>
      <c r="S517" t="s">
        <v>102</v>
      </c>
      <c r="U517" s="28">
        <v>42.3917</v>
      </c>
      <c r="V517" s="28">
        <v>-71.066699999999997</v>
      </c>
    </row>
    <row r="518" spans="1:22" x14ac:dyDescent="0.25">
      <c r="A518" t="s">
        <v>8</v>
      </c>
      <c r="B518" t="s">
        <v>27</v>
      </c>
      <c r="C518" s="19">
        <v>1588</v>
      </c>
      <c r="D518" s="19">
        <v>81</v>
      </c>
      <c r="E518" s="19">
        <v>2007</v>
      </c>
      <c r="F518" s="20">
        <v>7639.08</v>
      </c>
      <c r="G518" s="20">
        <v>1585402.1</v>
      </c>
      <c r="H518" s="20">
        <v>4.8959999999999999</v>
      </c>
      <c r="I518" s="21">
        <f t="shared" si="8"/>
        <v>6.0002255095783846E-4</v>
      </c>
      <c r="J518" s="21">
        <v>7.4999999999999997E-3</v>
      </c>
      <c r="K518" s="20">
        <v>51.762999999999998</v>
      </c>
      <c r="L518" s="20">
        <v>969837.73</v>
      </c>
      <c r="M518" s="20">
        <v>16319386.637</v>
      </c>
      <c r="N518" t="s">
        <v>103</v>
      </c>
      <c r="O518" t="s">
        <v>93</v>
      </c>
      <c r="R518" t="s">
        <v>127</v>
      </c>
      <c r="U518" s="28">
        <v>42.3917</v>
      </c>
      <c r="V518" s="28">
        <v>-71.066699999999997</v>
      </c>
    </row>
    <row r="519" spans="1:22" x14ac:dyDescent="0.25">
      <c r="A519" t="s">
        <v>8</v>
      </c>
      <c r="B519" t="s">
        <v>27</v>
      </c>
      <c r="C519" s="19">
        <v>1588</v>
      </c>
      <c r="D519" s="19">
        <v>82</v>
      </c>
      <c r="E519" s="19">
        <v>2007</v>
      </c>
      <c r="F519" s="20">
        <v>7156.96</v>
      </c>
      <c r="G519" s="20">
        <v>1452926.77</v>
      </c>
      <c r="H519" s="20">
        <v>4.4790000000000001</v>
      </c>
      <c r="I519" s="21">
        <f t="shared" si="8"/>
        <v>6.0005451308362315E-4</v>
      </c>
      <c r="J519" s="21">
        <v>8.0000000000000002E-3</v>
      </c>
      <c r="K519" s="20">
        <v>49.545000000000002</v>
      </c>
      <c r="L519" s="20">
        <v>887190.25800000003</v>
      </c>
      <c r="M519" s="20">
        <v>14928643.655999999</v>
      </c>
      <c r="N519" t="s">
        <v>103</v>
      </c>
      <c r="O519" t="s">
        <v>93</v>
      </c>
      <c r="R519" t="s">
        <v>127</v>
      </c>
      <c r="U519" s="28">
        <v>42.3917</v>
      </c>
      <c r="V519" s="28">
        <v>-71.066699999999997</v>
      </c>
    </row>
    <row r="520" spans="1:22" x14ac:dyDescent="0.25">
      <c r="A520" t="s">
        <v>8</v>
      </c>
      <c r="B520" t="s">
        <v>27</v>
      </c>
      <c r="C520" s="19">
        <v>1588</v>
      </c>
      <c r="D520" s="19">
        <v>93</v>
      </c>
      <c r="E520" s="19">
        <v>2007</v>
      </c>
      <c r="F520" s="20">
        <v>7468.65</v>
      </c>
      <c r="G520" s="20">
        <v>1509566.27</v>
      </c>
      <c r="H520" s="20">
        <v>4.8049999999999997</v>
      </c>
      <c r="I520" s="21">
        <f t="shared" si="8"/>
        <v>5.999452747525425E-4</v>
      </c>
      <c r="J520" s="21">
        <v>7.9000000000000008E-3</v>
      </c>
      <c r="K520" s="20">
        <v>53.579000000000001</v>
      </c>
      <c r="L520" s="20">
        <v>951926.33200000005</v>
      </c>
      <c r="M520" s="20">
        <v>16018127.66</v>
      </c>
      <c r="N520" t="s">
        <v>103</v>
      </c>
      <c r="O520" t="s">
        <v>93</v>
      </c>
      <c r="R520" t="s">
        <v>127</v>
      </c>
      <c r="U520" s="28">
        <v>42.3917</v>
      </c>
      <c r="V520" s="28">
        <v>-71.066699999999997</v>
      </c>
    </row>
    <row r="521" spans="1:22" x14ac:dyDescent="0.25">
      <c r="A521" t="s">
        <v>8</v>
      </c>
      <c r="B521" t="s">
        <v>27</v>
      </c>
      <c r="C521" s="19">
        <v>1588</v>
      </c>
      <c r="D521" s="19">
        <v>94</v>
      </c>
      <c r="E521" s="19">
        <v>2007</v>
      </c>
      <c r="F521" s="20">
        <v>6556.66</v>
      </c>
      <c r="G521" s="20">
        <v>1334756.6100000001</v>
      </c>
      <c r="H521" s="20">
        <v>4.2320000000000002</v>
      </c>
      <c r="I521" s="21">
        <f t="shared" si="8"/>
        <v>5.999707620864544E-4</v>
      </c>
      <c r="J521" s="21">
        <v>7.3000000000000001E-3</v>
      </c>
      <c r="K521" s="20">
        <v>42.11</v>
      </c>
      <c r="L521" s="20">
        <v>838378.53399999999</v>
      </c>
      <c r="M521" s="20">
        <v>14107354.116</v>
      </c>
      <c r="N521" t="s">
        <v>103</v>
      </c>
      <c r="O521" t="s">
        <v>93</v>
      </c>
      <c r="R521" t="s">
        <v>127</v>
      </c>
      <c r="U521" s="28">
        <v>42.3917</v>
      </c>
      <c r="V521" s="28">
        <v>-71.066699999999997</v>
      </c>
    </row>
    <row r="522" spans="1:22" x14ac:dyDescent="0.25">
      <c r="A522" t="s">
        <v>8</v>
      </c>
      <c r="B522" t="s">
        <v>27</v>
      </c>
      <c r="C522" s="19">
        <v>1588</v>
      </c>
      <c r="D522" s="19">
        <v>4</v>
      </c>
      <c r="E522" s="19">
        <v>2008</v>
      </c>
      <c r="F522" s="20">
        <v>0</v>
      </c>
      <c r="I522" s="21" t="e">
        <f t="shared" si="8"/>
        <v>#DIV/0!</v>
      </c>
      <c r="N522" t="s">
        <v>100</v>
      </c>
      <c r="O522" t="s">
        <v>99</v>
      </c>
      <c r="P522" t="s">
        <v>92</v>
      </c>
      <c r="U522" s="28">
        <v>42.3917</v>
      </c>
      <c r="V522" s="28">
        <v>-71.066699999999997</v>
      </c>
    </row>
    <row r="523" spans="1:22" x14ac:dyDescent="0.25">
      <c r="A523" t="s">
        <v>8</v>
      </c>
      <c r="B523" t="s">
        <v>27</v>
      </c>
      <c r="C523" s="19">
        <v>1588</v>
      </c>
      <c r="D523" s="19">
        <v>5</v>
      </c>
      <c r="E523" s="19">
        <v>2008</v>
      </c>
      <c r="F523" s="20">
        <v>0</v>
      </c>
      <c r="I523" s="21" t="e">
        <f t="shared" si="8"/>
        <v>#DIV/0!</v>
      </c>
      <c r="N523" t="s">
        <v>100</v>
      </c>
      <c r="O523" t="s">
        <v>99</v>
      </c>
      <c r="P523" t="s">
        <v>92</v>
      </c>
      <c r="U523" s="28">
        <v>42.3917</v>
      </c>
      <c r="V523" s="28">
        <v>-71.066699999999997</v>
      </c>
    </row>
    <row r="524" spans="1:22" x14ac:dyDescent="0.25">
      <c r="A524" t="s">
        <v>8</v>
      </c>
      <c r="B524" t="s">
        <v>27</v>
      </c>
      <c r="C524" s="19">
        <v>1588</v>
      </c>
      <c r="D524" s="19">
        <v>6</v>
      </c>
      <c r="E524" s="19">
        <v>2008</v>
      </c>
      <c r="F524" s="20">
        <v>0</v>
      </c>
      <c r="I524" s="21" t="e">
        <f t="shared" si="8"/>
        <v>#DIV/0!</v>
      </c>
      <c r="N524" t="s">
        <v>100</v>
      </c>
      <c r="O524" t="s">
        <v>99</v>
      </c>
      <c r="P524" t="s">
        <v>92</v>
      </c>
      <c r="U524" s="28">
        <v>42.3917</v>
      </c>
      <c r="V524" s="28">
        <v>-71.066699999999997</v>
      </c>
    </row>
    <row r="525" spans="1:22" x14ac:dyDescent="0.25">
      <c r="A525" t="s">
        <v>8</v>
      </c>
      <c r="B525" t="s">
        <v>27</v>
      </c>
      <c r="C525" s="19">
        <v>1588</v>
      </c>
      <c r="D525" s="19">
        <v>7</v>
      </c>
      <c r="E525" s="19">
        <v>2008</v>
      </c>
      <c r="F525" s="20">
        <v>2970.06</v>
      </c>
      <c r="G525" s="20">
        <v>379954</v>
      </c>
      <c r="H525" s="20">
        <v>790.29100000000005</v>
      </c>
      <c r="I525" s="21">
        <f t="shared" si="8"/>
        <v>0.32827219421439874</v>
      </c>
      <c r="J525" s="21">
        <v>8.7900000000000006E-2</v>
      </c>
      <c r="K525" s="20">
        <v>271.88299999999998</v>
      </c>
      <c r="L525" s="20">
        <v>318623.65299999999</v>
      </c>
      <c r="M525" s="20">
        <v>4814851.9060000004</v>
      </c>
      <c r="N525" t="s">
        <v>100</v>
      </c>
      <c r="O525" t="s">
        <v>93</v>
      </c>
      <c r="P525" t="s">
        <v>99</v>
      </c>
      <c r="S525" t="s">
        <v>102</v>
      </c>
      <c r="U525" s="28">
        <v>42.3917</v>
      </c>
      <c r="V525" s="28">
        <v>-71.066699999999997</v>
      </c>
    </row>
    <row r="526" spans="1:22" x14ac:dyDescent="0.25">
      <c r="A526" t="s">
        <v>8</v>
      </c>
      <c r="B526" t="s">
        <v>27</v>
      </c>
      <c r="C526" s="19">
        <v>1588</v>
      </c>
      <c r="D526" s="19">
        <v>81</v>
      </c>
      <c r="E526" s="19">
        <v>2008</v>
      </c>
      <c r="F526" s="20">
        <v>6915.62</v>
      </c>
      <c r="G526" s="20">
        <v>1452189.42</v>
      </c>
      <c r="H526" s="20">
        <v>4.3570000000000002</v>
      </c>
      <c r="I526" s="21">
        <f t="shared" si="8"/>
        <v>5.9997085964806456E-4</v>
      </c>
      <c r="J526" s="21">
        <v>9.4999999999999998E-3</v>
      </c>
      <c r="K526" s="20">
        <v>54.77</v>
      </c>
      <c r="L526" s="20">
        <v>863140.47100000002</v>
      </c>
      <c r="M526" s="20">
        <v>14524038.726</v>
      </c>
      <c r="N526" t="s">
        <v>103</v>
      </c>
      <c r="O526" t="s">
        <v>93</v>
      </c>
      <c r="R526" t="s">
        <v>127</v>
      </c>
      <c r="U526" s="28">
        <v>42.3917</v>
      </c>
      <c r="V526" s="28">
        <v>-71.066699999999997</v>
      </c>
    </row>
    <row r="527" spans="1:22" x14ac:dyDescent="0.25">
      <c r="A527" t="s">
        <v>8</v>
      </c>
      <c r="B527" t="s">
        <v>27</v>
      </c>
      <c r="C527" s="19">
        <v>1588</v>
      </c>
      <c r="D527" s="19">
        <v>82</v>
      </c>
      <c r="E527" s="19">
        <v>2008</v>
      </c>
      <c r="F527" s="20">
        <v>7489.08</v>
      </c>
      <c r="G527" s="20">
        <v>1556294.09</v>
      </c>
      <c r="H527" s="20">
        <v>4.6109999999999998</v>
      </c>
      <c r="I527" s="21">
        <f t="shared" si="8"/>
        <v>5.9997312194580823E-4</v>
      </c>
      <c r="J527" s="21">
        <v>8.0999999999999996E-3</v>
      </c>
      <c r="K527" s="20">
        <v>51.353000000000002</v>
      </c>
      <c r="L527" s="20">
        <v>913453.94900000002</v>
      </c>
      <c r="M527" s="20">
        <v>15370688.557</v>
      </c>
      <c r="N527" t="s">
        <v>103</v>
      </c>
      <c r="O527" t="s">
        <v>93</v>
      </c>
      <c r="R527" t="s">
        <v>127</v>
      </c>
      <c r="U527" s="28">
        <v>42.3917</v>
      </c>
      <c r="V527" s="28">
        <v>-71.066699999999997</v>
      </c>
    </row>
    <row r="528" spans="1:22" x14ac:dyDescent="0.25">
      <c r="A528" t="s">
        <v>8</v>
      </c>
      <c r="B528" t="s">
        <v>27</v>
      </c>
      <c r="C528" s="19">
        <v>1588</v>
      </c>
      <c r="D528" s="19">
        <v>93</v>
      </c>
      <c r="E528" s="19">
        <v>2008</v>
      </c>
      <c r="F528" s="20">
        <v>6371.84</v>
      </c>
      <c r="G528" s="20">
        <v>1332259.51</v>
      </c>
      <c r="H528" s="20">
        <v>4.0720000000000001</v>
      </c>
      <c r="I528" s="21">
        <f t="shared" si="8"/>
        <v>5.9998114821512472E-4</v>
      </c>
      <c r="J528" s="21">
        <v>8.8999999999999999E-3</v>
      </c>
      <c r="K528" s="20">
        <v>46.567</v>
      </c>
      <c r="L528" s="20">
        <v>806670.46400000004</v>
      </c>
      <c r="M528" s="20">
        <v>13573759.816</v>
      </c>
      <c r="N528" t="s">
        <v>103</v>
      </c>
      <c r="O528" t="s">
        <v>93</v>
      </c>
      <c r="R528" t="s">
        <v>127</v>
      </c>
      <c r="U528" s="28">
        <v>42.3917</v>
      </c>
      <c r="V528" s="28">
        <v>-71.066699999999997</v>
      </c>
    </row>
    <row r="529" spans="1:22" x14ac:dyDescent="0.25">
      <c r="A529" t="s">
        <v>8</v>
      </c>
      <c r="B529" t="s">
        <v>27</v>
      </c>
      <c r="C529" s="19">
        <v>1588</v>
      </c>
      <c r="D529" s="19">
        <v>94</v>
      </c>
      <c r="E529" s="19">
        <v>2008</v>
      </c>
      <c r="F529" s="20">
        <v>6947.05</v>
      </c>
      <c r="G529" s="20">
        <v>1455645.41</v>
      </c>
      <c r="H529" s="20">
        <v>4.4000000000000004</v>
      </c>
      <c r="I529" s="21">
        <f t="shared" si="8"/>
        <v>6.0005859517631112E-4</v>
      </c>
      <c r="J529" s="21">
        <v>1.04E-2</v>
      </c>
      <c r="K529" s="20">
        <v>56.738999999999997</v>
      </c>
      <c r="L529" s="20">
        <v>871533.65899999999</v>
      </c>
      <c r="M529" s="20">
        <v>14665234.48</v>
      </c>
      <c r="N529" t="s">
        <v>103</v>
      </c>
      <c r="O529" t="s">
        <v>93</v>
      </c>
      <c r="R529" t="s">
        <v>127</v>
      </c>
      <c r="U529" s="28">
        <v>42.3917</v>
      </c>
      <c r="V529" s="28">
        <v>-71.066699999999997</v>
      </c>
    </row>
    <row r="530" spans="1:22" x14ac:dyDescent="0.25">
      <c r="A530" t="s">
        <v>8</v>
      </c>
      <c r="B530" t="s">
        <v>27</v>
      </c>
      <c r="C530" s="19">
        <v>1588</v>
      </c>
      <c r="D530" s="19">
        <v>7</v>
      </c>
      <c r="E530" s="19">
        <v>2009</v>
      </c>
      <c r="F530" s="20">
        <v>643.05999999999995</v>
      </c>
      <c r="G530" s="20">
        <v>131842</v>
      </c>
      <c r="H530" s="20">
        <v>388.18799999999999</v>
      </c>
      <c r="I530" s="21">
        <f t="shared" si="8"/>
        <v>0.53196184451911244</v>
      </c>
      <c r="J530" s="21">
        <v>0.1</v>
      </c>
      <c r="K530" s="20">
        <v>114.84699999999999</v>
      </c>
      <c r="L530" s="20">
        <v>102271.425</v>
      </c>
      <c r="M530" s="20">
        <v>1459458.057</v>
      </c>
      <c r="N530" t="s">
        <v>100</v>
      </c>
      <c r="O530" t="s">
        <v>93</v>
      </c>
      <c r="P530" t="s">
        <v>99</v>
      </c>
      <c r="S530" t="s">
        <v>102</v>
      </c>
      <c r="U530" s="28">
        <v>42.3917</v>
      </c>
      <c r="V530" s="28">
        <v>-71.066699999999997</v>
      </c>
    </row>
    <row r="531" spans="1:22" x14ac:dyDescent="0.25">
      <c r="A531" t="s">
        <v>8</v>
      </c>
      <c r="B531" t="s">
        <v>27</v>
      </c>
      <c r="C531" s="19">
        <v>1588</v>
      </c>
      <c r="D531" s="19">
        <v>81</v>
      </c>
      <c r="E531" s="19">
        <v>2009</v>
      </c>
      <c r="F531" s="20">
        <v>7007.77</v>
      </c>
      <c r="G531" s="20">
        <v>1500975.75</v>
      </c>
      <c r="H531" s="20">
        <v>4.5709999999999997</v>
      </c>
      <c r="I531" s="21">
        <f t="shared" si="8"/>
        <v>6.000266726754939E-4</v>
      </c>
      <c r="J531" s="21">
        <v>9.7999999999999997E-3</v>
      </c>
      <c r="K531" s="20">
        <v>55.941000000000003</v>
      </c>
      <c r="L531" s="20">
        <v>905452.70400000003</v>
      </c>
      <c r="M531" s="20">
        <v>15235989.358999999</v>
      </c>
      <c r="N531" t="s">
        <v>103</v>
      </c>
      <c r="O531" t="s">
        <v>93</v>
      </c>
      <c r="R531" t="s">
        <v>127</v>
      </c>
      <c r="U531" s="28">
        <v>42.3917</v>
      </c>
      <c r="V531" s="28">
        <v>-71.066699999999997</v>
      </c>
    </row>
    <row r="532" spans="1:22" x14ac:dyDescent="0.25">
      <c r="A532" t="s">
        <v>8</v>
      </c>
      <c r="B532" t="s">
        <v>27</v>
      </c>
      <c r="C532" s="19">
        <v>1588</v>
      </c>
      <c r="D532" s="19">
        <v>82</v>
      </c>
      <c r="E532" s="19">
        <v>2009</v>
      </c>
      <c r="F532" s="20">
        <v>7101.79</v>
      </c>
      <c r="G532" s="20">
        <v>1514817.76</v>
      </c>
      <c r="H532" s="20">
        <v>4.6379999999999999</v>
      </c>
      <c r="I532" s="21">
        <f t="shared" si="8"/>
        <v>6.0001922681273388E-4</v>
      </c>
      <c r="J532" s="21">
        <v>7.7999999999999996E-3</v>
      </c>
      <c r="K532" s="20">
        <v>50.773000000000003</v>
      </c>
      <c r="L532" s="20">
        <v>918732.772</v>
      </c>
      <c r="M532" s="20">
        <v>15459504.605</v>
      </c>
      <c r="N532" t="s">
        <v>103</v>
      </c>
      <c r="O532" t="s">
        <v>93</v>
      </c>
      <c r="R532" t="s">
        <v>127</v>
      </c>
      <c r="U532" s="28">
        <v>42.3917</v>
      </c>
      <c r="V532" s="28">
        <v>-71.066699999999997</v>
      </c>
    </row>
    <row r="533" spans="1:22" x14ac:dyDescent="0.25">
      <c r="A533" t="s">
        <v>8</v>
      </c>
      <c r="B533" t="s">
        <v>27</v>
      </c>
      <c r="C533" s="19">
        <v>1588</v>
      </c>
      <c r="D533" s="19">
        <v>93</v>
      </c>
      <c r="E533" s="19">
        <v>2009</v>
      </c>
      <c r="F533" s="20">
        <v>6701.79</v>
      </c>
      <c r="G533" s="20">
        <v>1422909.22</v>
      </c>
      <c r="H533" s="20">
        <v>4.4009999999999998</v>
      </c>
      <c r="I533" s="21">
        <f t="shared" si="8"/>
        <v>6.000786868824398E-4</v>
      </c>
      <c r="J533" s="21">
        <v>8.0999999999999996E-3</v>
      </c>
      <c r="K533" s="20">
        <v>48.08</v>
      </c>
      <c r="L533" s="20">
        <v>871702.80900000001</v>
      </c>
      <c r="M533" s="20">
        <v>14668076.357999999</v>
      </c>
      <c r="N533" t="s">
        <v>103</v>
      </c>
      <c r="O533" t="s">
        <v>93</v>
      </c>
      <c r="R533" t="s">
        <v>127</v>
      </c>
      <c r="U533" s="28">
        <v>42.3917</v>
      </c>
      <c r="V533" s="28">
        <v>-71.066699999999997</v>
      </c>
    </row>
    <row r="534" spans="1:22" x14ac:dyDescent="0.25">
      <c r="A534" t="s">
        <v>8</v>
      </c>
      <c r="B534" t="s">
        <v>27</v>
      </c>
      <c r="C534" s="19">
        <v>1588</v>
      </c>
      <c r="D534" s="19">
        <v>94</v>
      </c>
      <c r="E534" s="19">
        <v>2009</v>
      </c>
      <c r="F534" s="20">
        <v>6572.64</v>
      </c>
      <c r="G534" s="20">
        <v>1396711.09</v>
      </c>
      <c r="H534" s="20">
        <v>4.3159999999999998</v>
      </c>
      <c r="I534" s="21">
        <f t="shared" si="8"/>
        <v>6.0005973394446131E-4</v>
      </c>
      <c r="J534" s="21">
        <v>9.2999999999999992E-3</v>
      </c>
      <c r="K534" s="20">
        <v>51.372999999999998</v>
      </c>
      <c r="L534" s="20">
        <v>854896.88300000003</v>
      </c>
      <c r="M534" s="20">
        <v>14385234.522</v>
      </c>
      <c r="N534" t="s">
        <v>103</v>
      </c>
      <c r="O534" t="s">
        <v>93</v>
      </c>
      <c r="R534" t="s">
        <v>127</v>
      </c>
      <c r="U534" s="28">
        <v>42.3917</v>
      </c>
      <c r="V534" s="28">
        <v>-71.066699999999997</v>
      </c>
    </row>
    <row r="535" spans="1:22" x14ac:dyDescent="0.25">
      <c r="A535" t="s">
        <v>8</v>
      </c>
      <c r="B535" t="s">
        <v>27</v>
      </c>
      <c r="C535" s="19">
        <v>1588</v>
      </c>
      <c r="D535" s="19">
        <v>7</v>
      </c>
      <c r="E535" s="19">
        <v>2010</v>
      </c>
      <c r="F535" s="20">
        <v>1033.6099999999999</v>
      </c>
      <c r="G535" s="20">
        <v>215825.92000000001</v>
      </c>
      <c r="H535" s="20">
        <v>3.4</v>
      </c>
      <c r="I535" s="21">
        <f t="shared" si="8"/>
        <v>2.8819078212145945E-3</v>
      </c>
      <c r="J535" s="21">
        <v>7.5800000000000006E-2</v>
      </c>
      <c r="K535" s="20">
        <v>153.36199999999999</v>
      </c>
      <c r="L535" s="20">
        <v>140335.87400000001</v>
      </c>
      <c r="M535" s="20">
        <v>2359548.057</v>
      </c>
      <c r="N535" t="s">
        <v>100</v>
      </c>
      <c r="O535" t="s">
        <v>93</v>
      </c>
      <c r="P535" t="s">
        <v>99</v>
      </c>
      <c r="S535" t="s">
        <v>102</v>
      </c>
      <c r="U535" s="28">
        <v>42.3917</v>
      </c>
      <c r="V535" s="28">
        <v>-71.066699999999997</v>
      </c>
    </row>
    <row r="536" spans="1:22" x14ac:dyDescent="0.25">
      <c r="A536" t="s">
        <v>8</v>
      </c>
      <c r="B536" t="s">
        <v>27</v>
      </c>
      <c r="C536" s="19">
        <v>1588</v>
      </c>
      <c r="D536" s="19">
        <v>81</v>
      </c>
      <c r="E536" s="19">
        <v>2010</v>
      </c>
      <c r="F536" s="20">
        <v>6438.55</v>
      </c>
      <c r="G536" s="20">
        <v>1408421.43</v>
      </c>
      <c r="H536" s="20">
        <v>4.4610000000000003</v>
      </c>
      <c r="I536" s="21">
        <f t="shared" si="8"/>
        <v>6.0002071770256995E-4</v>
      </c>
      <c r="J536" s="21">
        <v>8.2000000000000007E-3</v>
      </c>
      <c r="K536" s="20">
        <v>49.32</v>
      </c>
      <c r="L536" s="20">
        <v>883672.73300000001</v>
      </c>
      <c r="M536" s="20">
        <v>14869486.563999999</v>
      </c>
      <c r="N536" t="s">
        <v>103</v>
      </c>
      <c r="O536" t="s">
        <v>93</v>
      </c>
      <c r="R536" t="s">
        <v>127</v>
      </c>
      <c r="U536" s="28">
        <v>42.3917</v>
      </c>
      <c r="V536" s="28">
        <v>-71.066699999999997</v>
      </c>
    </row>
    <row r="537" spans="1:22" x14ac:dyDescent="0.25">
      <c r="A537" t="s">
        <v>8</v>
      </c>
      <c r="B537" t="s">
        <v>27</v>
      </c>
      <c r="C537" s="19">
        <v>1588</v>
      </c>
      <c r="D537" s="19">
        <v>82</v>
      </c>
      <c r="E537" s="19">
        <v>2010</v>
      </c>
      <c r="F537" s="20">
        <v>6852.26</v>
      </c>
      <c r="G537" s="20">
        <v>1498529.06</v>
      </c>
      <c r="H537" s="20">
        <v>4.7729999999999997</v>
      </c>
      <c r="I537" s="21">
        <f t="shared" si="8"/>
        <v>6.0003738349814078E-4</v>
      </c>
      <c r="J537" s="21">
        <v>8.0999999999999996E-3</v>
      </c>
      <c r="K537" s="20">
        <v>53.039000000000001</v>
      </c>
      <c r="L537" s="20">
        <v>945448.98100000003</v>
      </c>
      <c r="M537" s="20">
        <v>15909008.776000001</v>
      </c>
      <c r="N537" t="s">
        <v>103</v>
      </c>
      <c r="O537" t="s">
        <v>93</v>
      </c>
      <c r="R537" t="s">
        <v>127</v>
      </c>
      <c r="U537" s="28">
        <v>42.3917</v>
      </c>
      <c r="V537" s="28">
        <v>-71.066699999999997</v>
      </c>
    </row>
    <row r="538" spans="1:22" x14ac:dyDescent="0.25">
      <c r="A538" t="s">
        <v>8</v>
      </c>
      <c r="B538" t="s">
        <v>27</v>
      </c>
      <c r="C538" s="19">
        <v>1588</v>
      </c>
      <c r="D538" s="19">
        <v>93</v>
      </c>
      <c r="E538" s="19">
        <v>2010</v>
      </c>
      <c r="F538" s="20">
        <v>7766.95</v>
      </c>
      <c r="G538" s="20">
        <v>1699798.71</v>
      </c>
      <c r="H538" s="20">
        <v>5.5019999999999998</v>
      </c>
      <c r="I538" s="21">
        <f t="shared" si="8"/>
        <v>6.0003692337350372E-4</v>
      </c>
      <c r="J538" s="21">
        <v>7.0000000000000001E-3</v>
      </c>
      <c r="K538" s="20">
        <v>57.512999999999998</v>
      </c>
      <c r="L538" s="20">
        <v>1089852.727</v>
      </c>
      <c r="M538" s="20">
        <v>18338871.445</v>
      </c>
      <c r="N538" t="s">
        <v>103</v>
      </c>
      <c r="O538" t="s">
        <v>93</v>
      </c>
      <c r="R538" t="s">
        <v>127</v>
      </c>
      <c r="U538" s="28">
        <v>42.3917</v>
      </c>
      <c r="V538" s="28">
        <v>-71.066699999999997</v>
      </c>
    </row>
    <row r="539" spans="1:22" x14ac:dyDescent="0.25">
      <c r="A539" t="s">
        <v>8</v>
      </c>
      <c r="B539" t="s">
        <v>27</v>
      </c>
      <c r="C539" s="19">
        <v>1588</v>
      </c>
      <c r="D539" s="19">
        <v>94</v>
      </c>
      <c r="E539" s="19">
        <v>2010</v>
      </c>
      <c r="F539" s="20">
        <v>7757.55</v>
      </c>
      <c r="G539" s="20">
        <v>1702658.03</v>
      </c>
      <c r="H539" s="20">
        <v>5.4950000000000001</v>
      </c>
      <c r="I539" s="21">
        <f t="shared" si="8"/>
        <v>6.000232126978322E-4</v>
      </c>
      <c r="J539" s="21">
        <v>8.2000000000000007E-3</v>
      </c>
      <c r="K539" s="20">
        <v>65.531000000000006</v>
      </c>
      <c r="L539" s="20">
        <v>1088491.615</v>
      </c>
      <c r="M539" s="20">
        <v>18315958.061999999</v>
      </c>
      <c r="N539" t="s">
        <v>103</v>
      </c>
      <c r="O539" t="s">
        <v>93</v>
      </c>
      <c r="R539" t="s">
        <v>127</v>
      </c>
      <c r="U539" s="28">
        <v>42.3917</v>
      </c>
      <c r="V539" s="28">
        <v>-71.066699999999997</v>
      </c>
    </row>
    <row r="540" spans="1:22" x14ac:dyDescent="0.25">
      <c r="A540" t="s">
        <v>8</v>
      </c>
      <c r="B540" t="s">
        <v>27</v>
      </c>
      <c r="C540" s="19">
        <v>1588</v>
      </c>
      <c r="D540" s="19">
        <v>7</v>
      </c>
      <c r="E540" s="19">
        <v>2011</v>
      </c>
      <c r="F540" s="20">
        <v>675.98</v>
      </c>
      <c r="G540" s="20">
        <v>106383.37</v>
      </c>
      <c r="H540" s="20">
        <v>21.725000000000001</v>
      </c>
      <c r="I540" s="21">
        <f t="shared" si="8"/>
        <v>3.5589486175781761E-2</v>
      </c>
      <c r="J540" s="21">
        <v>5.7599999999999998E-2</v>
      </c>
      <c r="K540" s="20">
        <v>66.774000000000001</v>
      </c>
      <c r="L540" s="20">
        <v>73428.712</v>
      </c>
      <c r="M540" s="20">
        <v>1220866.179</v>
      </c>
      <c r="N540" t="s">
        <v>100</v>
      </c>
      <c r="O540" t="s">
        <v>93</v>
      </c>
      <c r="P540" t="s">
        <v>99</v>
      </c>
      <c r="S540" t="s">
        <v>102</v>
      </c>
      <c r="U540" s="28">
        <v>42.3917</v>
      </c>
      <c r="V540" s="28">
        <v>-71.066699999999997</v>
      </c>
    </row>
    <row r="541" spans="1:22" x14ac:dyDescent="0.25">
      <c r="A541" t="s">
        <v>8</v>
      </c>
      <c r="B541" t="s">
        <v>27</v>
      </c>
      <c r="C541" s="19">
        <v>1588</v>
      </c>
      <c r="D541" s="19">
        <v>81</v>
      </c>
      <c r="E541" s="19">
        <v>2011</v>
      </c>
      <c r="F541" s="20">
        <v>7012.23</v>
      </c>
      <c r="G541" s="20">
        <v>2357017.2999999998</v>
      </c>
      <c r="H541" s="20">
        <v>5.0350000000000001</v>
      </c>
      <c r="I541" s="21">
        <f t="shared" si="8"/>
        <v>5.99993629616793E-4</v>
      </c>
      <c r="J541" s="21">
        <v>8.2000000000000007E-3</v>
      </c>
      <c r="K541" s="20">
        <v>56.100999999999999</v>
      </c>
      <c r="L541" s="20">
        <v>997423.51500000001</v>
      </c>
      <c r="M541" s="20">
        <v>16783511.528999999</v>
      </c>
      <c r="N541" t="s">
        <v>103</v>
      </c>
      <c r="O541" t="s">
        <v>93</v>
      </c>
      <c r="R541" t="s">
        <v>127</v>
      </c>
      <c r="U541" s="28">
        <v>42.3917</v>
      </c>
      <c r="V541" s="28">
        <v>-71.066699999999997</v>
      </c>
    </row>
    <row r="542" spans="1:22" x14ac:dyDescent="0.25">
      <c r="A542" t="s">
        <v>8</v>
      </c>
      <c r="B542" t="s">
        <v>27</v>
      </c>
      <c r="C542" s="19">
        <v>1588</v>
      </c>
      <c r="D542" s="19">
        <v>82</v>
      </c>
      <c r="E542" s="19">
        <v>2011</v>
      </c>
      <c r="F542" s="20">
        <v>7204.59</v>
      </c>
      <c r="G542" s="20">
        <v>2417627.67</v>
      </c>
      <c r="H542" s="20">
        <v>5.1660000000000004</v>
      </c>
      <c r="I542" s="21">
        <f t="shared" si="8"/>
        <v>6.0001050771014909E-4</v>
      </c>
      <c r="J542" s="21">
        <v>8.2000000000000007E-3</v>
      </c>
      <c r="K542" s="20">
        <v>57.588999999999999</v>
      </c>
      <c r="L542" s="20">
        <v>1023343.139</v>
      </c>
      <c r="M542" s="20">
        <v>17219698.434</v>
      </c>
      <c r="N542" t="s">
        <v>103</v>
      </c>
      <c r="O542" t="s">
        <v>93</v>
      </c>
      <c r="R542" t="s">
        <v>127</v>
      </c>
      <c r="U542" s="28">
        <v>42.3917</v>
      </c>
      <c r="V542" s="28">
        <v>-71.066699999999997</v>
      </c>
    </row>
    <row r="543" spans="1:22" x14ac:dyDescent="0.25">
      <c r="A543" t="s">
        <v>8</v>
      </c>
      <c r="B543" t="s">
        <v>27</v>
      </c>
      <c r="C543" s="19">
        <v>1588</v>
      </c>
      <c r="D543" s="19">
        <v>93</v>
      </c>
      <c r="E543" s="19">
        <v>2011</v>
      </c>
      <c r="F543" s="20">
        <v>7055.87</v>
      </c>
      <c r="G543" s="20">
        <v>2305711.29</v>
      </c>
      <c r="H543" s="20">
        <v>5.0369999999999999</v>
      </c>
      <c r="I543" s="21">
        <f t="shared" si="8"/>
        <v>6.0005269270336451E-4</v>
      </c>
      <c r="J543" s="21">
        <v>8.9999999999999993E-3</v>
      </c>
      <c r="K543" s="20">
        <v>63.234000000000002</v>
      </c>
      <c r="L543" s="20">
        <v>997718.71499999997</v>
      </c>
      <c r="M543" s="20">
        <v>16788525.612</v>
      </c>
      <c r="N543" t="s">
        <v>103</v>
      </c>
      <c r="O543" t="s">
        <v>93</v>
      </c>
      <c r="R543" t="s">
        <v>127</v>
      </c>
      <c r="U543" s="28">
        <v>42.3917</v>
      </c>
      <c r="V543" s="28">
        <v>-71.066699999999997</v>
      </c>
    </row>
    <row r="544" spans="1:22" x14ac:dyDescent="0.25">
      <c r="A544" t="s">
        <v>8</v>
      </c>
      <c r="B544" t="s">
        <v>27</v>
      </c>
      <c r="C544" s="19">
        <v>1588</v>
      </c>
      <c r="D544" s="19">
        <v>94</v>
      </c>
      <c r="E544" s="19">
        <v>2011</v>
      </c>
      <c r="F544" s="20">
        <v>7089.22</v>
      </c>
      <c r="G544" s="20">
        <v>2337500.35</v>
      </c>
      <c r="H544" s="20">
        <v>5.0979999999999999</v>
      </c>
      <c r="I544" s="21">
        <f t="shared" si="8"/>
        <v>6.0006751813051758E-4</v>
      </c>
      <c r="J544" s="21">
        <v>9.9000000000000008E-3</v>
      </c>
      <c r="K544" s="20">
        <v>66.411000000000001</v>
      </c>
      <c r="L544" s="20">
        <v>1009779.953</v>
      </c>
      <c r="M544" s="20">
        <v>16991421.285</v>
      </c>
      <c r="N544" t="s">
        <v>103</v>
      </c>
      <c r="O544" t="s">
        <v>93</v>
      </c>
      <c r="R544" t="s">
        <v>127</v>
      </c>
      <c r="U544" s="28">
        <v>42.3917</v>
      </c>
      <c r="V544" s="28">
        <v>-71.066699999999997</v>
      </c>
    </row>
    <row r="545" spans="1:22" x14ac:dyDescent="0.25">
      <c r="A545" t="s">
        <v>8</v>
      </c>
      <c r="B545" t="s">
        <v>27</v>
      </c>
      <c r="C545" s="19">
        <v>1588</v>
      </c>
      <c r="D545" s="19">
        <v>7</v>
      </c>
      <c r="E545" s="19">
        <v>2012</v>
      </c>
      <c r="F545" s="20">
        <v>1229.95</v>
      </c>
      <c r="G545" s="20">
        <v>177221.67</v>
      </c>
      <c r="H545" s="20">
        <v>18.995999999999999</v>
      </c>
      <c r="I545" s="21">
        <f t="shared" si="8"/>
        <v>1.8763991593917468E-2</v>
      </c>
      <c r="J545" s="21">
        <v>7.3300000000000004E-2</v>
      </c>
      <c r="K545" s="20">
        <v>106.1</v>
      </c>
      <c r="L545" s="20">
        <v>121062.692</v>
      </c>
      <c r="M545" s="20">
        <v>2024729.11</v>
      </c>
      <c r="N545" t="s">
        <v>100</v>
      </c>
      <c r="O545" t="s">
        <v>93</v>
      </c>
      <c r="P545" t="s">
        <v>99</v>
      </c>
      <c r="S545" t="s">
        <v>102</v>
      </c>
      <c r="U545" s="28">
        <v>42.3917</v>
      </c>
      <c r="V545" s="28">
        <v>-71.066699999999997</v>
      </c>
    </row>
    <row r="546" spans="1:22" x14ac:dyDescent="0.25">
      <c r="A546" t="s">
        <v>8</v>
      </c>
      <c r="B546" t="s">
        <v>27</v>
      </c>
      <c r="C546" s="19">
        <v>1588</v>
      </c>
      <c r="D546" s="19">
        <v>81</v>
      </c>
      <c r="E546" s="19">
        <v>2012</v>
      </c>
      <c r="F546" s="20">
        <v>6885.91</v>
      </c>
      <c r="G546" s="20">
        <v>2200792.65</v>
      </c>
      <c r="H546" s="20">
        <v>4.6239999999999997</v>
      </c>
      <c r="I546" s="21">
        <f t="shared" si="8"/>
        <v>6.000666490678997E-4</v>
      </c>
      <c r="J546" s="21">
        <v>9.1999999999999998E-3</v>
      </c>
      <c r="K546" s="20">
        <v>53.847000000000001</v>
      </c>
      <c r="L546" s="20">
        <v>915891.42</v>
      </c>
      <c r="M546" s="20">
        <v>15411621.382999999</v>
      </c>
      <c r="N546" t="s">
        <v>103</v>
      </c>
      <c r="O546" t="s">
        <v>93</v>
      </c>
      <c r="R546" t="s">
        <v>127</v>
      </c>
      <c r="U546" s="28">
        <v>42.3917</v>
      </c>
      <c r="V546" s="28">
        <v>-71.066699999999997</v>
      </c>
    </row>
    <row r="547" spans="1:22" x14ac:dyDescent="0.25">
      <c r="A547" t="s">
        <v>8</v>
      </c>
      <c r="B547" t="s">
        <v>27</v>
      </c>
      <c r="C547" s="19">
        <v>1588</v>
      </c>
      <c r="D547" s="19">
        <v>82</v>
      </c>
      <c r="E547" s="19">
        <v>2012</v>
      </c>
      <c r="F547" s="20">
        <v>6678.42</v>
      </c>
      <c r="G547" s="20">
        <v>2125687.4500000002</v>
      </c>
      <c r="H547" s="20">
        <v>4.4610000000000003</v>
      </c>
      <c r="I547" s="21">
        <f t="shared" si="8"/>
        <v>6.0005922289948154E-4</v>
      </c>
      <c r="J547" s="21">
        <v>1.04E-2</v>
      </c>
      <c r="K547" s="20">
        <v>58.502000000000002</v>
      </c>
      <c r="L547" s="20">
        <v>883614.076</v>
      </c>
      <c r="M547" s="20">
        <v>14868532.403999999</v>
      </c>
      <c r="N547" t="s">
        <v>103</v>
      </c>
      <c r="O547" t="s">
        <v>93</v>
      </c>
      <c r="R547" t="s">
        <v>127</v>
      </c>
      <c r="U547" s="28">
        <v>42.3917</v>
      </c>
      <c r="V547" s="28">
        <v>-71.066699999999997</v>
      </c>
    </row>
    <row r="548" spans="1:22" x14ac:dyDescent="0.25">
      <c r="A548" t="s">
        <v>8</v>
      </c>
      <c r="B548" t="s">
        <v>27</v>
      </c>
      <c r="C548" s="19">
        <v>1588</v>
      </c>
      <c r="D548" s="19">
        <v>93</v>
      </c>
      <c r="E548" s="19">
        <v>2012</v>
      </c>
      <c r="F548" s="20">
        <v>6915.61</v>
      </c>
      <c r="G548" s="20">
        <v>2167929.16</v>
      </c>
      <c r="H548" s="20">
        <v>4.5960000000000001</v>
      </c>
      <c r="I548" s="21">
        <f t="shared" si="8"/>
        <v>5.9998158839789397E-4</v>
      </c>
      <c r="J548" s="21">
        <v>9.4000000000000004E-3</v>
      </c>
      <c r="K548" s="20">
        <v>55.872</v>
      </c>
      <c r="L548" s="20">
        <v>910473.83799999999</v>
      </c>
      <c r="M548" s="20">
        <v>15320470.124</v>
      </c>
      <c r="N548" t="s">
        <v>103</v>
      </c>
      <c r="O548" t="s">
        <v>93</v>
      </c>
      <c r="R548" t="s">
        <v>127</v>
      </c>
      <c r="U548" s="28">
        <v>42.3917</v>
      </c>
      <c r="V548" s="28">
        <v>-71.066699999999997</v>
      </c>
    </row>
    <row r="549" spans="1:22" x14ac:dyDescent="0.25">
      <c r="A549" t="s">
        <v>8</v>
      </c>
      <c r="B549" t="s">
        <v>27</v>
      </c>
      <c r="C549" s="19">
        <v>1588</v>
      </c>
      <c r="D549" s="19">
        <v>94</v>
      </c>
      <c r="E549" s="19">
        <v>2012</v>
      </c>
      <c r="F549" s="20">
        <v>6873.39</v>
      </c>
      <c r="G549" s="20">
        <v>2148958.39</v>
      </c>
      <c r="H549" s="20">
        <v>4.5609999999999999</v>
      </c>
      <c r="I549" s="21">
        <f t="shared" si="8"/>
        <v>6.0002590558238373E-4</v>
      </c>
      <c r="J549" s="21">
        <v>8.9999999999999993E-3</v>
      </c>
      <c r="K549" s="20">
        <v>54.186999999999998</v>
      </c>
      <c r="L549" s="20">
        <v>903472.14099999995</v>
      </c>
      <c r="M549" s="20">
        <v>15202676.943</v>
      </c>
      <c r="N549" t="s">
        <v>103</v>
      </c>
      <c r="O549" t="s">
        <v>93</v>
      </c>
      <c r="R549" t="s">
        <v>127</v>
      </c>
      <c r="U549" s="28">
        <v>42.3917</v>
      </c>
      <c r="V549" s="28">
        <v>-71.066699999999997</v>
      </c>
    </row>
    <row r="550" spans="1:22" x14ac:dyDescent="0.25">
      <c r="A550" t="s">
        <v>8</v>
      </c>
      <c r="B550" t="s">
        <v>27</v>
      </c>
      <c r="C550" s="19">
        <v>1588</v>
      </c>
      <c r="D550" s="19">
        <v>7</v>
      </c>
      <c r="E550" s="19">
        <v>2013</v>
      </c>
      <c r="F550" s="20">
        <v>1616.6</v>
      </c>
      <c r="G550" s="20">
        <v>344072.23</v>
      </c>
      <c r="H550" s="20">
        <v>786.39800000000002</v>
      </c>
      <c r="I550" s="21">
        <f t="shared" si="8"/>
        <v>0.41273150484673188</v>
      </c>
      <c r="J550" s="21">
        <v>0.1023</v>
      </c>
      <c r="K550" s="20">
        <v>267.923</v>
      </c>
      <c r="L550" s="20">
        <v>258220.11499999999</v>
      </c>
      <c r="M550" s="20">
        <v>3810700.1320000002</v>
      </c>
      <c r="N550" t="s">
        <v>100</v>
      </c>
      <c r="O550" t="s">
        <v>93</v>
      </c>
      <c r="P550" t="s">
        <v>99</v>
      </c>
      <c r="S550" t="s">
        <v>102</v>
      </c>
      <c r="U550" s="28">
        <v>42.3917</v>
      </c>
      <c r="V550" s="28">
        <v>-71.066699999999997</v>
      </c>
    </row>
    <row r="551" spans="1:22" x14ac:dyDescent="0.25">
      <c r="A551" t="s">
        <v>8</v>
      </c>
      <c r="B551" t="s">
        <v>27</v>
      </c>
      <c r="C551" s="19">
        <v>1588</v>
      </c>
      <c r="D551" s="19">
        <v>81</v>
      </c>
      <c r="E551" s="19">
        <v>2013</v>
      </c>
      <c r="F551" s="20">
        <v>5589.73</v>
      </c>
      <c r="G551" s="20">
        <v>1776969.52</v>
      </c>
      <c r="H551" s="20">
        <v>3.7759999999999998</v>
      </c>
      <c r="I551" s="21">
        <f t="shared" si="8"/>
        <v>6.0001242572342735E-4</v>
      </c>
      <c r="J551" s="21">
        <v>1.03E-2</v>
      </c>
      <c r="K551" s="20">
        <v>46.133000000000003</v>
      </c>
      <c r="L551" s="20">
        <v>747993.06799999997</v>
      </c>
      <c r="M551" s="20">
        <v>12586406.007999999</v>
      </c>
      <c r="N551" t="s">
        <v>103</v>
      </c>
      <c r="O551" t="s">
        <v>93</v>
      </c>
      <c r="R551" t="s">
        <v>127</v>
      </c>
      <c r="U551" s="28">
        <v>42.3917</v>
      </c>
      <c r="V551" s="28">
        <v>-71.066699999999997</v>
      </c>
    </row>
    <row r="552" spans="1:22" x14ac:dyDescent="0.25">
      <c r="A552" t="s">
        <v>8</v>
      </c>
      <c r="B552" t="s">
        <v>27</v>
      </c>
      <c r="C552" s="19">
        <v>1588</v>
      </c>
      <c r="D552" s="19">
        <v>82</v>
      </c>
      <c r="E552" s="19">
        <v>2013</v>
      </c>
      <c r="F552" s="20">
        <v>5698.39</v>
      </c>
      <c r="G552" s="20">
        <v>1802178.94</v>
      </c>
      <c r="H552" s="20">
        <v>3.8220000000000001</v>
      </c>
      <c r="I552" s="21">
        <f t="shared" si="8"/>
        <v>5.9997072081660911E-4</v>
      </c>
      <c r="J552" s="21">
        <v>1.0500000000000001E-2</v>
      </c>
      <c r="K552" s="20">
        <v>48.319000000000003</v>
      </c>
      <c r="L552" s="20">
        <v>757154.24199999997</v>
      </c>
      <c r="M552" s="20">
        <v>12740621.725</v>
      </c>
      <c r="N552" t="s">
        <v>103</v>
      </c>
      <c r="O552" t="s">
        <v>93</v>
      </c>
      <c r="R552" t="s">
        <v>127</v>
      </c>
      <c r="U552" s="28">
        <v>42.3917</v>
      </c>
      <c r="V552" s="28">
        <v>-71.066699999999997</v>
      </c>
    </row>
    <row r="553" spans="1:22" x14ac:dyDescent="0.25">
      <c r="A553" t="s">
        <v>8</v>
      </c>
      <c r="B553" t="s">
        <v>27</v>
      </c>
      <c r="C553" s="19">
        <v>1588</v>
      </c>
      <c r="D553" s="19">
        <v>93</v>
      </c>
      <c r="E553" s="19">
        <v>2013</v>
      </c>
      <c r="F553" s="20">
        <v>5374.95</v>
      </c>
      <c r="G553" s="20">
        <v>1673694.06</v>
      </c>
      <c r="H553" s="20">
        <v>3.5680000000000001</v>
      </c>
      <c r="I553" s="21">
        <f t="shared" si="8"/>
        <v>6.0005724134047568E-4</v>
      </c>
      <c r="J553" s="21">
        <v>9.4999999999999998E-3</v>
      </c>
      <c r="K553" s="20">
        <v>42.018000000000001</v>
      </c>
      <c r="L553" s="20">
        <v>706736.18400000001</v>
      </c>
      <c r="M553" s="20">
        <v>11892198.790999999</v>
      </c>
      <c r="N553" t="s">
        <v>103</v>
      </c>
      <c r="O553" t="s">
        <v>93</v>
      </c>
      <c r="R553" t="s">
        <v>127</v>
      </c>
      <c r="U553" s="28">
        <v>42.3917</v>
      </c>
      <c r="V553" s="28">
        <v>-71.066699999999997</v>
      </c>
    </row>
    <row r="554" spans="1:22" x14ac:dyDescent="0.25">
      <c r="A554" t="s">
        <v>8</v>
      </c>
      <c r="B554" t="s">
        <v>27</v>
      </c>
      <c r="C554" s="19">
        <v>1588</v>
      </c>
      <c r="D554" s="19">
        <v>94</v>
      </c>
      <c r="E554" s="19">
        <v>2013</v>
      </c>
      <c r="F554" s="20">
        <v>5258.02</v>
      </c>
      <c r="G554" s="20">
        <v>1642293.91</v>
      </c>
      <c r="H554" s="20">
        <v>3.4630000000000001</v>
      </c>
      <c r="I554" s="21">
        <f t="shared" si="8"/>
        <v>6.0005709211406646E-4</v>
      </c>
      <c r="J554" s="21">
        <v>1.01E-2</v>
      </c>
      <c r="K554" s="20">
        <v>40.966000000000001</v>
      </c>
      <c r="L554" s="20">
        <v>685941.99899999995</v>
      </c>
      <c r="M554" s="20">
        <v>11542235.049000001</v>
      </c>
      <c r="N554" t="s">
        <v>103</v>
      </c>
      <c r="O554" t="s">
        <v>93</v>
      </c>
      <c r="R554" t="s">
        <v>127</v>
      </c>
      <c r="U554" s="28">
        <v>42.3917</v>
      </c>
      <c r="V554" s="28">
        <v>-71.066699999999997</v>
      </c>
    </row>
    <row r="555" spans="1:22" x14ac:dyDescent="0.25">
      <c r="A555" t="s">
        <v>8</v>
      </c>
      <c r="B555" t="s">
        <v>27</v>
      </c>
      <c r="C555" s="19">
        <v>1588</v>
      </c>
      <c r="D555" s="19">
        <v>7</v>
      </c>
      <c r="E555" s="19">
        <v>2014</v>
      </c>
      <c r="F555" s="20">
        <v>1200.32</v>
      </c>
      <c r="G555" s="20">
        <v>227577.26</v>
      </c>
      <c r="H555" s="20">
        <v>906.68899999999996</v>
      </c>
      <c r="I555" s="21">
        <f t="shared" si="8"/>
        <v>0.72110338303326371</v>
      </c>
      <c r="J555" s="21">
        <v>0.1192</v>
      </c>
      <c r="K555" s="20">
        <v>196.58600000000001</v>
      </c>
      <c r="L555" s="20">
        <v>192957.62899999999</v>
      </c>
      <c r="M555" s="20">
        <v>2514726.7960000001</v>
      </c>
      <c r="N555" t="s">
        <v>100</v>
      </c>
      <c r="O555" t="s">
        <v>93</v>
      </c>
      <c r="P555" t="s">
        <v>99</v>
      </c>
      <c r="S555" t="s">
        <v>102</v>
      </c>
      <c r="U555" s="28">
        <v>42.3917</v>
      </c>
      <c r="V555" s="28">
        <v>-71.066699999999997</v>
      </c>
    </row>
    <row r="556" spans="1:22" x14ac:dyDescent="0.25">
      <c r="A556" t="s">
        <v>8</v>
      </c>
      <c r="B556" t="s">
        <v>27</v>
      </c>
      <c r="C556" s="19">
        <v>1588</v>
      </c>
      <c r="D556" s="19">
        <v>81</v>
      </c>
      <c r="E556" s="19">
        <v>2014</v>
      </c>
      <c r="F556" s="20">
        <v>1380.94</v>
      </c>
      <c r="G556" s="20">
        <v>386838.29</v>
      </c>
      <c r="H556" s="20">
        <v>0.85299999999999998</v>
      </c>
      <c r="I556" s="21">
        <f t="shared" si="8"/>
        <v>5.9976686682198339E-4</v>
      </c>
      <c r="J556" s="21">
        <v>1.8100000000000002E-2</v>
      </c>
      <c r="K556" s="20">
        <v>14.856999999999999</v>
      </c>
      <c r="L556" s="20">
        <v>169040.41699999999</v>
      </c>
      <c r="M556" s="20">
        <v>2844438.5550000002</v>
      </c>
      <c r="N556" t="s">
        <v>103</v>
      </c>
      <c r="O556" t="s">
        <v>93</v>
      </c>
      <c r="R556" t="s">
        <v>127</v>
      </c>
      <c r="U556" s="28">
        <v>42.3917</v>
      </c>
      <c r="V556" s="28">
        <v>-71.066699999999997</v>
      </c>
    </row>
    <row r="557" spans="1:22" x14ac:dyDescent="0.25">
      <c r="A557" t="s">
        <v>8</v>
      </c>
      <c r="B557" t="s">
        <v>27</v>
      </c>
      <c r="C557" s="19">
        <v>1588</v>
      </c>
      <c r="D557" s="19">
        <v>82</v>
      </c>
      <c r="E557" s="19">
        <v>2014</v>
      </c>
      <c r="F557" s="20">
        <v>1454.45</v>
      </c>
      <c r="G557" s="20">
        <v>401162.58</v>
      </c>
      <c r="H557" s="20">
        <v>0.88300000000000001</v>
      </c>
      <c r="I557" s="21">
        <f t="shared" si="8"/>
        <v>5.9993522153584057E-4</v>
      </c>
      <c r="J557" s="21">
        <v>1.9099999999999999E-2</v>
      </c>
      <c r="K557" s="20">
        <v>15.547000000000001</v>
      </c>
      <c r="L557" s="20">
        <v>174936.25200000001</v>
      </c>
      <c r="M557" s="20">
        <v>2943651.142</v>
      </c>
      <c r="N557" t="s">
        <v>103</v>
      </c>
      <c r="O557" t="s">
        <v>93</v>
      </c>
      <c r="R557" t="s">
        <v>127</v>
      </c>
      <c r="U557" s="28">
        <v>42.3917</v>
      </c>
      <c r="V557" s="28">
        <v>-71.066699999999997</v>
      </c>
    </row>
    <row r="558" spans="1:22" x14ac:dyDescent="0.25">
      <c r="A558" t="s">
        <v>8</v>
      </c>
      <c r="B558" t="s">
        <v>27</v>
      </c>
      <c r="C558" s="19">
        <v>1588</v>
      </c>
      <c r="D558" s="19">
        <v>93</v>
      </c>
      <c r="E558" s="19">
        <v>2014</v>
      </c>
      <c r="F558" s="20">
        <v>1771.91</v>
      </c>
      <c r="G558" s="20">
        <v>453473.55</v>
      </c>
      <c r="H558" s="20">
        <v>1.024</v>
      </c>
      <c r="I558" s="21">
        <f t="shared" si="8"/>
        <v>5.9992808830735232E-4</v>
      </c>
      <c r="J558" s="21">
        <v>1.9900000000000001E-2</v>
      </c>
      <c r="K558" s="20">
        <v>18.306000000000001</v>
      </c>
      <c r="L558" s="20">
        <v>202874.14199999999</v>
      </c>
      <c r="M558" s="20">
        <v>3413742.48</v>
      </c>
      <c r="N558" t="s">
        <v>103</v>
      </c>
      <c r="O558" t="s">
        <v>93</v>
      </c>
      <c r="R558" t="s">
        <v>127</v>
      </c>
      <c r="U558" s="28">
        <v>42.3917</v>
      </c>
      <c r="V558" s="28">
        <v>-71.066699999999997</v>
      </c>
    </row>
    <row r="559" spans="1:22" x14ac:dyDescent="0.25">
      <c r="A559" t="s">
        <v>8</v>
      </c>
      <c r="B559" t="s">
        <v>27</v>
      </c>
      <c r="C559" s="19">
        <v>1588</v>
      </c>
      <c r="D559" s="19">
        <v>94</v>
      </c>
      <c r="E559" s="19">
        <v>2014</v>
      </c>
      <c r="F559" s="20">
        <v>1557.12</v>
      </c>
      <c r="G559" s="20">
        <v>417560.61</v>
      </c>
      <c r="H559" s="20">
        <v>0.91700000000000004</v>
      </c>
      <c r="I559" s="21">
        <f t="shared" si="8"/>
        <v>5.9992445341737629E-4</v>
      </c>
      <c r="J559" s="21">
        <v>1.89E-2</v>
      </c>
      <c r="K559" s="20">
        <v>16.582999999999998</v>
      </c>
      <c r="L559" s="20">
        <v>181676.74</v>
      </c>
      <c r="M559" s="20">
        <v>3057051.5830000001</v>
      </c>
      <c r="N559" t="s">
        <v>103</v>
      </c>
      <c r="O559" t="s">
        <v>93</v>
      </c>
      <c r="R559" t="s">
        <v>127</v>
      </c>
      <c r="U559" s="28">
        <v>42.3917</v>
      </c>
      <c r="V559" s="28">
        <v>-71.066699999999997</v>
      </c>
    </row>
    <row r="560" spans="1:22" x14ac:dyDescent="0.25">
      <c r="A560" t="s">
        <v>8</v>
      </c>
      <c r="B560" t="s">
        <v>27</v>
      </c>
      <c r="C560" s="19">
        <v>1588</v>
      </c>
      <c r="D560" s="19">
        <v>7</v>
      </c>
      <c r="E560" s="19">
        <v>2015</v>
      </c>
      <c r="F560" s="20">
        <v>1309.92</v>
      </c>
      <c r="G560" s="20">
        <v>229737.44</v>
      </c>
      <c r="H560" s="20">
        <v>723.00900000000001</v>
      </c>
      <c r="I560" s="21">
        <f t="shared" si="8"/>
        <v>0.55076939586204543</v>
      </c>
      <c r="J560" s="21">
        <v>0.1113</v>
      </c>
      <c r="K560" s="20">
        <v>195.489</v>
      </c>
      <c r="L560" s="20">
        <v>205783.269</v>
      </c>
      <c r="M560" s="20">
        <v>2625450.889</v>
      </c>
      <c r="N560" t="s">
        <v>100</v>
      </c>
      <c r="O560" t="s">
        <v>93</v>
      </c>
      <c r="P560" t="s">
        <v>99</v>
      </c>
      <c r="S560" t="s">
        <v>102</v>
      </c>
      <c r="U560" s="28">
        <v>42.3917</v>
      </c>
      <c r="V560" s="28">
        <v>-71.066699999999997</v>
      </c>
    </row>
    <row r="561" spans="1:22" x14ac:dyDescent="0.25">
      <c r="A561" t="s">
        <v>8</v>
      </c>
      <c r="B561" t="s">
        <v>27</v>
      </c>
      <c r="C561" s="19">
        <v>1588</v>
      </c>
      <c r="D561" s="19">
        <v>81</v>
      </c>
      <c r="E561" s="19">
        <v>2015</v>
      </c>
      <c r="F561" s="20">
        <v>2119.5100000000002</v>
      </c>
      <c r="G561" s="20">
        <v>643684.98</v>
      </c>
      <c r="H561" s="20">
        <v>1.385</v>
      </c>
      <c r="I561" s="21">
        <f t="shared" si="8"/>
        <v>6.0008561861294688E-4</v>
      </c>
      <c r="J561" s="21">
        <v>1.34E-2</v>
      </c>
      <c r="K561" s="20">
        <v>19.102</v>
      </c>
      <c r="L561" s="20">
        <v>274320.103</v>
      </c>
      <c r="M561" s="20">
        <v>4616007.9730000002</v>
      </c>
      <c r="N561" t="s">
        <v>103</v>
      </c>
      <c r="O561" t="s">
        <v>93</v>
      </c>
      <c r="R561" t="s">
        <v>127</v>
      </c>
      <c r="U561" s="28">
        <v>42.3917</v>
      </c>
      <c r="V561" s="28">
        <v>-71.066699999999997</v>
      </c>
    </row>
    <row r="562" spans="1:22" x14ac:dyDescent="0.25">
      <c r="A562" t="s">
        <v>8</v>
      </c>
      <c r="B562" t="s">
        <v>27</v>
      </c>
      <c r="C562" s="19">
        <v>1588</v>
      </c>
      <c r="D562" s="19">
        <v>82</v>
      </c>
      <c r="E562" s="19">
        <v>2015</v>
      </c>
      <c r="F562" s="20">
        <v>2120.29</v>
      </c>
      <c r="G562" s="20">
        <v>636442.36</v>
      </c>
      <c r="H562" s="20">
        <v>1.3759999999999999</v>
      </c>
      <c r="I562" s="21">
        <f t="shared" si="8"/>
        <v>5.9983668238801921E-4</v>
      </c>
      <c r="J562" s="21">
        <v>1.46E-2</v>
      </c>
      <c r="K562" s="20">
        <v>21.210999999999999</v>
      </c>
      <c r="L562" s="20">
        <v>272653.71100000001</v>
      </c>
      <c r="M562" s="20">
        <v>4587915.4790000003</v>
      </c>
      <c r="N562" t="s">
        <v>103</v>
      </c>
      <c r="O562" t="s">
        <v>93</v>
      </c>
      <c r="R562" t="s">
        <v>127</v>
      </c>
      <c r="U562" s="28">
        <v>42.3917</v>
      </c>
      <c r="V562" s="28">
        <v>-71.066699999999997</v>
      </c>
    </row>
    <row r="563" spans="1:22" x14ac:dyDescent="0.25">
      <c r="A563" t="s">
        <v>8</v>
      </c>
      <c r="B563" t="s">
        <v>27</v>
      </c>
      <c r="C563" s="19">
        <v>1588</v>
      </c>
      <c r="D563" s="19">
        <v>93</v>
      </c>
      <c r="E563" s="19">
        <v>2015</v>
      </c>
      <c r="F563" s="20">
        <v>2464.86</v>
      </c>
      <c r="G563" s="20">
        <v>744508.04</v>
      </c>
      <c r="H563" s="20">
        <v>1.615</v>
      </c>
      <c r="I563" s="21">
        <f t="shared" si="8"/>
        <v>5.9989881085156663E-4</v>
      </c>
      <c r="J563" s="21">
        <v>1.12E-2</v>
      </c>
      <c r="K563" s="20">
        <v>20.492000000000001</v>
      </c>
      <c r="L563" s="20">
        <v>319975.45299999998</v>
      </c>
      <c r="M563" s="20">
        <v>5384241.3779999996</v>
      </c>
      <c r="N563" t="s">
        <v>103</v>
      </c>
      <c r="O563" t="s">
        <v>93</v>
      </c>
      <c r="R563" t="s">
        <v>127</v>
      </c>
      <c r="U563" s="28">
        <v>42.3917</v>
      </c>
      <c r="V563" s="28">
        <v>-71.066699999999997</v>
      </c>
    </row>
    <row r="564" spans="1:22" x14ac:dyDescent="0.25">
      <c r="A564" t="s">
        <v>8</v>
      </c>
      <c r="B564" t="s">
        <v>27</v>
      </c>
      <c r="C564" s="19">
        <v>1588</v>
      </c>
      <c r="D564" s="19">
        <v>94</v>
      </c>
      <c r="E564" s="19">
        <v>2015</v>
      </c>
      <c r="F564" s="20">
        <v>2505.67</v>
      </c>
      <c r="G564" s="20">
        <v>763435.94</v>
      </c>
      <c r="H564" s="20">
        <v>1.6419999999999999</v>
      </c>
      <c r="I564" s="21">
        <f t="shared" si="8"/>
        <v>6.0016950563223823E-4</v>
      </c>
      <c r="J564" s="21">
        <v>1.21E-2</v>
      </c>
      <c r="K564" s="20">
        <v>22.927</v>
      </c>
      <c r="L564" s="20">
        <v>325181.79100000003</v>
      </c>
      <c r="M564" s="20">
        <v>5471787.5020000003</v>
      </c>
      <c r="N564" t="s">
        <v>103</v>
      </c>
      <c r="O564" t="s">
        <v>93</v>
      </c>
      <c r="R564" t="s">
        <v>127</v>
      </c>
      <c r="U564" s="28">
        <v>42.3917</v>
      </c>
      <c r="V564" s="28">
        <v>-71.066699999999997</v>
      </c>
    </row>
    <row r="565" spans="1:22" x14ac:dyDescent="0.25">
      <c r="A565" t="s">
        <v>8</v>
      </c>
      <c r="B565" t="s">
        <v>27</v>
      </c>
      <c r="C565" s="19">
        <v>1588</v>
      </c>
      <c r="D565" s="19">
        <v>7</v>
      </c>
      <c r="E565" s="19">
        <v>2016</v>
      </c>
      <c r="F565" s="20">
        <v>2090.29</v>
      </c>
      <c r="G565" s="20">
        <v>253335.44</v>
      </c>
      <c r="H565" s="20">
        <v>751.20699999999999</v>
      </c>
      <c r="I565" s="21">
        <f t="shared" si="8"/>
        <v>0.48707844585312304</v>
      </c>
      <c r="J565" s="21">
        <v>0.17150000000000001</v>
      </c>
      <c r="K565" s="20">
        <v>282.79300000000001</v>
      </c>
      <c r="L565" s="20">
        <v>244839.568</v>
      </c>
      <c r="M565" s="20">
        <v>3084542.1570000001</v>
      </c>
      <c r="N565" t="s">
        <v>100</v>
      </c>
      <c r="O565" t="s">
        <v>93</v>
      </c>
      <c r="P565" t="s">
        <v>99</v>
      </c>
      <c r="S565" t="s">
        <v>102</v>
      </c>
      <c r="U565" s="28">
        <v>42.3917</v>
      </c>
      <c r="V565" s="28">
        <v>-71.066699999999997</v>
      </c>
    </row>
    <row r="566" spans="1:22" x14ac:dyDescent="0.25">
      <c r="A566" t="s">
        <v>8</v>
      </c>
      <c r="B566" t="s">
        <v>27</v>
      </c>
      <c r="C566" s="19">
        <v>1588</v>
      </c>
      <c r="D566" s="19">
        <v>81</v>
      </c>
      <c r="E566" s="19">
        <v>2016</v>
      </c>
      <c r="F566" s="20">
        <v>5619.58</v>
      </c>
      <c r="G566" s="20">
        <v>1807818.84</v>
      </c>
      <c r="H566" s="20">
        <v>3.8330000000000002</v>
      </c>
      <c r="I566" s="21">
        <f t="shared" si="8"/>
        <v>6.000977377291053E-4</v>
      </c>
      <c r="J566" s="21">
        <v>9.1999999999999998E-3</v>
      </c>
      <c r="K566" s="20">
        <v>44.085000000000001</v>
      </c>
      <c r="L566" s="20">
        <v>759174.723</v>
      </c>
      <c r="M566" s="20">
        <v>12774585.734999999</v>
      </c>
      <c r="N566" t="s">
        <v>103</v>
      </c>
      <c r="O566" t="s">
        <v>93</v>
      </c>
      <c r="R566" t="s">
        <v>127</v>
      </c>
      <c r="U566" s="28">
        <v>42.3917</v>
      </c>
      <c r="V566" s="28">
        <v>-71.066699999999997</v>
      </c>
    </row>
    <row r="567" spans="1:22" x14ac:dyDescent="0.25">
      <c r="A567" t="s">
        <v>8</v>
      </c>
      <c r="B567" t="s">
        <v>27</v>
      </c>
      <c r="C567" s="19">
        <v>1588</v>
      </c>
      <c r="D567" s="19">
        <v>82</v>
      </c>
      <c r="E567" s="19">
        <v>2016</v>
      </c>
      <c r="F567" s="20">
        <v>5867.44</v>
      </c>
      <c r="G567" s="20">
        <v>1855654.39</v>
      </c>
      <c r="H567" s="20">
        <v>3.9630000000000001</v>
      </c>
      <c r="I567" s="21">
        <f t="shared" si="8"/>
        <v>6.0009139991657866E-4</v>
      </c>
      <c r="J567" s="21">
        <v>1.11E-2</v>
      </c>
      <c r="K567" s="20">
        <v>54.070999999999998</v>
      </c>
      <c r="L567" s="20">
        <v>784933.61300000001</v>
      </c>
      <c r="M567" s="20">
        <v>13207987.984999999</v>
      </c>
      <c r="N567" t="s">
        <v>103</v>
      </c>
      <c r="O567" t="s">
        <v>93</v>
      </c>
      <c r="R567" t="s">
        <v>127</v>
      </c>
      <c r="U567" s="28">
        <v>42.3917</v>
      </c>
      <c r="V567" s="28">
        <v>-71.066699999999997</v>
      </c>
    </row>
    <row r="568" spans="1:22" x14ac:dyDescent="0.25">
      <c r="A568" t="s">
        <v>8</v>
      </c>
      <c r="B568" t="s">
        <v>27</v>
      </c>
      <c r="C568" s="19">
        <v>1588</v>
      </c>
      <c r="D568" s="19">
        <v>93</v>
      </c>
      <c r="E568" s="19">
        <v>2016</v>
      </c>
      <c r="F568" s="20">
        <v>5660.38</v>
      </c>
      <c r="G568" s="20">
        <v>1677053.3</v>
      </c>
      <c r="H568" s="20">
        <v>3.6259999999999999</v>
      </c>
      <c r="I568" s="21">
        <f t="shared" si="8"/>
        <v>5.9999684314953846E-4</v>
      </c>
      <c r="J568" s="21">
        <v>8.3000000000000001E-3</v>
      </c>
      <c r="K568" s="20">
        <v>40.548999999999999</v>
      </c>
      <c r="L568" s="20">
        <v>718296.924</v>
      </c>
      <c r="M568" s="20">
        <v>12086730.26</v>
      </c>
      <c r="N568" t="s">
        <v>103</v>
      </c>
      <c r="O568" t="s">
        <v>93</v>
      </c>
      <c r="R568" t="s">
        <v>127</v>
      </c>
      <c r="U568" s="28">
        <v>42.3917</v>
      </c>
      <c r="V568" s="28">
        <v>-71.066699999999997</v>
      </c>
    </row>
    <row r="569" spans="1:22" x14ac:dyDescent="0.25">
      <c r="A569" t="s">
        <v>8</v>
      </c>
      <c r="B569" t="s">
        <v>27</v>
      </c>
      <c r="C569" s="19">
        <v>1588</v>
      </c>
      <c r="D569" s="19">
        <v>94</v>
      </c>
      <c r="E569" s="19">
        <v>2016</v>
      </c>
      <c r="F569" s="20">
        <v>5242.78</v>
      </c>
      <c r="G569" s="20">
        <v>1508158.78</v>
      </c>
      <c r="H569" s="20">
        <v>3.2519999999999998</v>
      </c>
      <c r="I569" s="21">
        <f t="shared" si="8"/>
        <v>5.9996984393269771E-4</v>
      </c>
      <c r="J569" s="21">
        <v>9.4999999999999998E-3</v>
      </c>
      <c r="K569" s="20">
        <v>40.058999999999997</v>
      </c>
      <c r="L569" s="20">
        <v>644239.16</v>
      </c>
      <c r="M569" s="20">
        <v>10840544.846999999</v>
      </c>
      <c r="N569" t="s">
        <v>103</v>
      </c>
      <c r="O569" t="s">
        <v>93</v>
      </c>
      <c r="R569" t="s">
        <v>127</v>
      </c>
      <c r="U569" s="28">
        <v>42.3917</v>
      </c>
      <c r="V569" s="28">
        <v>-71.066699999999997</v>
      </c>
    </row>
    <row r="570" spans="1:22" x14ac:dyDescent="0.25">
      <c r="A570" t="s">
        <v>8</v>
      </c>
      <c r="B570" t="s">
        <v>27</v>
      </c>
      <c r="C570" s="19">
        <v>1588</v>
      </c>
      <c r="D570" s="19">
        <v>7</v>
      </c>
      <c r="E570" s="19">
        <v>2017</v>
      </c>
      <c r="F570" s="20">
        <v>965.32</v>
      </c>
      <c r="G570" s="20">
        <v>130574.71</v>
      </c>
      <c r="H570" s="20">
        <v>381.01600000000002</v>
      </c>
      <c r="I570" s="21">
        <f t="shared" si="8"/>
        <v>0.48663279829718625</v>
      </c>
      <c r="J570" s="21">
        <v>0.1326</v>
      </c>
      <c r="K570" s="20">
        <v>123.31100000000001</v>
      </c>
      <c r="L570" s="20">
        <v>124379.31600000001</v>
      </c>
      <c r="M570" s="20">
        <v>1565928.155</v>
      </c>
      <c r="N570" t="s">
        <v>100</v>
      </c>
      <c r="O570" t="s">
        <v>93</v>
      </c>
      <c r="P570" t="s">
        <v>99</v>
      </c>
      <c r="S570" t="s">
        <v>102</v>
      </c>
      <c r="U570" s="28">
        <v>42.3917</v>
      </c>
      <c r="V570" s="28">
        <v>-71.066699999999997</v>
      </c>
    </row>
    <row r="571" spans="1:22" x14ac:dyDescent="0.25">
      <c r="A571" t="s">
        <v>8</v>
      </c>
      <c r="B571" t="s">
        <v>27</v>
      </c>
      <c r="C571" s="19">
        <v>1588</v>
      </c>
      <c r="D571" s="19">
        <v>81</v>
      </c>
      <c r="E571" s="19">
        <v>2017</v>
      </c>
      <c r="F571" s="20">
        <v>6132.63</v>
      </c>
      <c r="G571" s="20">
        <v>1963691.8</v>
      </c>
      <c r="H571" s="20">
        <v>4.1859999999999999</v>
      </c>
      <c r="I571" s="21">
        <f t="shared" si="8"/>
        <v>6.0003672088555305E-4</v>
      </c>
      <c r="J571" s="21">
        <v>8.6999999999999994E-3</v>
      </c>
      <c r="K571" s="20">
        <v>47.412999999999997</v>
      </c>
      <c r="L571" s="20">
        <v>829177.25</v>
      </c>
      <c r="M571" s="20">
        <v>13952479.421</v>
      </c>
      <c r="N571" t="s">
        <v>103</v>
      </c>
      <c r="O571" t="s">
        <v>93</v>
      </c>
      <c r="R571" t="s">
        <v>127</v>
      </c>
      <c r="U571" s="28">
        <v>42.3917</v>
      </c>
      <c r="V571" s="28">
        <v>-71.066699999999997</v>
      </c>
    </row>
    <row r="572" spans="1:22" x14ac:dyDescent="0.25">
      <c r="A572" t="s">
        <v>8</v>
      </c>
      <c r="B572" t="s">
        <v>27</v>
      </c>
      <c r="C572" s="19">
        <v>1588</v>
      </c>
      <c r="D572" s="19">
        <v>82</v>
      </c>
      <c r="E572" s="19">
        <v>2017</v>
      </c>
      <c r="F572" s="20">
        <v>6290.62</v>
      </c>
      <c r="G572" s="20">
        <v>2007396.64</v>
      </c>
      <c r="H572" s="20">
        <v>4.2809999999999997</v>
      </c>
      <c r="I572" s="21">
        <f t="shared" si="8"/>
        <v>6.0008725075185051E-4</v>
      </c>
      <c r="J572" s="21">
        <v>9.7999999999999997E-3</v>
      </c>
      <c r="K572" s="20">
        <v>53.442</v>
      </c>
      <c r="L572" s="20">
        <v>847925.44799999997</v>
      </c>
      <c r="M572" s="20">
        <v>14267925.187999999</v>
      </c>
      <c r="N572" t="s">
        <v>103</v>
      </c>
      <c r="O572" t="s">
        <v>93</v>
      </c>
      <c r="R572" t="s">
        <v>127</v>
      </c>
      <c r="U572" s="28">
        <v>42.3917</v>
      </c>
      <c r="V572" s="28">
        <v>-71.066699999999997</v>
      </c>
    </row>
    <row r="573" spans="1:22" x14ac:dyDescent="0.25">
      <c r="A573" t="s">
        <v>8</v>
      </c>
      <c r="B573" t="s">
        <v>27</v>
      </c>
      <c r="C573" s="19">
        <v>1588</v>
      </c>
      <c r="D573" s="19">
        <v>93</v>
      </c>
      <c r="E573" s="19">
        <v>2017</v>
      </c>
      <c r="F573" s="20">
        <v>5182.6899999999996</v>
      </c>
      <c r="G573" s="20">
        <v>1506994.94</v>
      </c>
      <c r="H573" s="20">
        <v>3.278</v>
      </c>
      <c r="I573" s="21">
        <f t="shared" si="8"/>
        <v>6.0002341572160068E-4</v>
      </c>
      <c r="J573" s="21">
        <v>1.0800000000000001E-2</v>
      </c>
      <c r="K573" s="20">
        <v>42.906999999999996</v>
      </c>
      <c r="L573" s="20">
        <v>649329.50600000005</v>
      </c>
      <c r="M573" s="20">
        <v>10926240.256999999</v>
      </c>
      <c r="N573" t="s">
        <v>103</v>
      </c>
      <c r="O573" t="s">
        <v>93</v>
      </c>
      <c r="R573" t="s">
        <v>127</v>
      </c>
      <c r="U573" s="28">
        <v>42.3917</v>
      </c>
      <c r="V573" s="28">
        <v>-71.066699999999997</v>
      </c>
    </row>
    <row r="574" spans="1:22" x14ac:dyDescent="0.25">
      <c r="A574" t="s">
        <v>8</v>
      </c>
      <c r="B574" t="s">
        <v>27</v>
      </c>
      <c r="C574" s="19">
        <v>1588</v>
      </c>
      <c r="D574" s="19">
        <v>94</v>
      </c>
      <c r="E574" s="19">
        <v>2017</v>
      </c>
      <c r="F574" s="20">
        <v>5748.58</v>
      </c>
      <c r="G574" s="20">
        <v>1692855.28</v>
      </c>
      <c r="H574" s="20">
        <v>3.669</v>
      </c>
      <c r="I574" s="21">
        <f t="shared" si="8"/>
        <v>6.0005244801843518E-4</v>
      </c>
      <c r="J574" s="21">
        <v>9.5999999999999992E-3</v>
      </c>
      <c r="K574" s="20">
        <v>42.947000000000003</v>
      </c>
      <c r="L574" s="20">
        <v>726748.42599999998</v>
      </c>
      <c r="M574" s="20">
        <v>12228931.028000001</v>
      </c>
      <c r="N574" t="s">
        <v>103</v>
      </c>
      <c r="O574" t="s">
        <v>93</v>
      </c>
      <c r="R574" t="s">
        <v>127</v>
      </c>
      <c r="U574" s="28">
        <v>42.3917</v>
      </c>
      <c r="V574" s="28">
        <v>-71.066699999999997</v>
      </c>
    </row>
    <row r="575" spans="1:22" x14ac:dyDescent="0.25">
      <c r="A575" t="s">
        <v>8</v>
      </c>
      <c r="B575" t="s">
        <v>125</v>
      </c>
      <c r="C575" s="19">
        <v>1589</v>
      </c>
      <c r="D575" s="19">
        <v>1</v>
      </c>
      <c r="E575" s="19">
        <v>2000</v>
      </c>
      <c r="F575" s="20">
        <v>2254.2399999999998</v>
      </c>
      <c r="G575" s="20">
        <v>363346.6</v>
      </c>
      <c r="H575" s="20">
        <v>1.167</v>
      </c>
      <c r="I575" s="21">
        <f t="shared" si="8"/>
        <v>6.0017293080427442E-4</v>
      </c>
      <c r="J575" s="21">
        <v>0.10970000000000001</v>
      </c>
      <c r="K575" s="20">
        <v>223.262</v>
      </c>
      <c r="L575" s="20">
        <v>231130.212</v>
      </c>
      <c r="M575" s="20">
        <v>3888879.1549999998</v>
      </c>
      <c r="N575" t="s">
        <v>116</v>
      </c>
      <c r="O575" t="s">
        <v>93</v>
      </c>
      <c r="P575" t="s">
        <v>99</v>
      </c>
      <c r="R575" t="s">
        <v>126</v>
      </c>
      <c r="U575" s="28">
        <v>42.340600000000002</v>
      </c>
      <c r="V575" s="28">
        <v>-71.034999999999997</v>
      </c>
    </row>
    <row r="576" spans="1:22" x14ac:dyDescent="0.25">
      <c r="A576" t="s">
        <v>8</v>
      </c>
      <c r="B576" t="s">
        <v>125</v>
      </c>
      <c r="C576" s="19">
        <v>1589</v>
      </c>
      <c r="D576" s="19">
        <v>2</v>
      </c>
      <c r="E576" s="19">
        <v>2000</v>
      </c>
      <c r="F576" s="20">
        <v>2910.95</v>
      </c>
      <c r="G576" s="20">
        <v>473552.92</v>
      </c>
      <c r="H576" s="20">
        <v>1.4990000000000001</v>
      </c>
      <c r="I576" s="21">
        <f t="shared" si="8"/>
        <v>6.0014308556195967E-4</v>
      </c>
      <c r="J576" s="21">
        <v>9.4799999999999995E-2</v>
      </c>
      <c r="K576" s="20">
        <v>244.43100000000001</v>
      </c>
      <c r="L576" s="20">
        <v>296900.43099999998</v>
      </c>
      <c r="M576" s="20">
        <v>4995475.3660000004</v>
      </c>
      <c r="N576" t="s">
        <v>116</v>
      </c>
      <c r="O576" t="s">
        <v>93</v>
      </c>
      <c r="P576" t="s">
        <v>99</v>
      </c>
      <c r="R576" t="s">
        <v>126</v>
      </c>
      <c r="U576" s="28">
        <v>42.340600000000002</v>
      </c>
      <c r="V576" s="28">
        <v>-71.034999999999997</v>
      </c>
    </row>
    <row r="577" spans="1:22" x14ac:dyDescent="0.25">
      <c r="A577" t="s">
        <v>8</v>
      </c>
      <c r="B577" t="s">
        <v>125</v>
      </c>
      <c r="C577" s="19">
        <v>1589</v>
      </c>
      <c r="D577" s="19">
        <v>1</v>
      </c>
      <c r="E577" s="19">
        <v>2001</v>
      </c>
      <c r="F577" s="20">
        <v>2006.52</v>
      </c>
      <c r="G577" s="20">
        <v>348037.8</v>
      </c>
      <c r="H577" s="20">
        <v>1.113</v>
      </c>
      <c r="I577" s="21">
        <f t="shared" si="8"/>
        <v>6.0016289650455343E-4</v>
      </c>
      <c r="J577" s="21">
        <v>0.1042</v>
      </c>
      <c r="K577" s="20">
        <v>212.54499999999999</v>
      </c>
      <c r="L577" s="20">
        <v>220430.84299999999</v>
      </c>
      <c r="M577" s="20">
        <v>3708993.03</v>
      </c>
      <c r="N577" t="s">
        <v>116</v>
      </c>
      <c r="O577" t="s">
        <v>93</v>
      </c>
      <c r="P577" t="s">
        <v>99</v>
      </c>
      <c r="R577" t="s">
        <v>124</v>
      </c>
      <c r="U577" s="28">
        <v>42.340600000000002</v>
      </c>
      <c r="V577" s="28">
        <v>-71.034999999999997</v>
      </c>
    </row>
    <row r="578" spans="1:22" x14ac:dyDescent="0.25">
      <c r="A578" t="s">
        <v>8</v>
      </c>
      <c r="B578" t="s">
        <v>125</v>
      </c>
      <c r="C578" s="19">
        <v>1589</v>
      </c>
      <c r="D578" s="19">
        <v>2</v>
      </c>
      <c r="E578" s="19">
        <v>2001</v>
      </c>
      <c r="F578" s="20">
        <v>4445.6499999999996</v>
      </c>
      <c r="G578" s="20">
        <v>821761.97</v>
      </c>
      <c r="H578" s="20">
        <v>2.512</v>
      </c>
      <c r="I578" s="21">
        <f t="shared" ref="I578:I641" si="9">+H578*2000/M578</f>
        <v>6.000888031812056E-4</v>
      </c>
      <c r="J578" s="21">
        <v>9.9000000000000005E-2</v>
      </c>
      <c r="K578" s="20">
        <v>452.37599999999998</v>
      </c>
      <c r="L578" s="20">
        <v>497554.05300000001</v>
      </c>
      <c r="M578" s="20">
        <v>8372094.2189999996</v>
      </c>
      <c r="N578" t="s">
        <v>116</v>
      </c>
      <c r="O578" t="s">
        <v>93</v>
      </c>
      <c r="P578" t="s">
        <v>99</v>
      </c>
      <c r="R578" t="s">
        <v>124</v>
      </c>
      <c r="U578" s="28">
        <v>42.340600000000002</v>
      </c>
      <c r="V578" s="28">
        <v>-71.034999999999997</v>
      </c>
    </row>
    <row r="579" spans="1:22" x14ac:dyDescent="0.25">
      <c r="A579" t="s">
        <v>8</v>
      </c>
      <c r="B579" t="s">
        <v>125</v>
      </c>
      <c r="C579" s="19">
        <v>1589</v>
      </c>
      <c r="D579" s="19">
        <v>1</v>
      </c>
      <c r="E579" s="19">
        <v>2002</v>
      </c>
      <c r="F579" s="20">
        <v>2016.21</v>
      </c>
      <c r="G579" s="20">
        <v>322528.46999999997</v>
      </c>
      <c r="H579" s="20">
        <v>1.0309999999999999</v>
      </c>
      <c r="I579" s="21">
        <f t="shared" si="9"/>
        <v>6.0009143466885643E-4</v>
      </c>
      <c r="J579" s="21">
        <v>9.3299999999999994E-2</v>
      </c>
      <c r="K579" s="20">
        <v>167.88300000000001</v>
      </c>
      <c r="L579" s="20">
        <v>204206.78</v>
      </c>
      <c r="M579" s="20">
        <v>3436143.0290000001</v>
      </c>
      <c r="N579" t="s">
        <v>116</v>
      </c>
      <c r="O579" t="s">
        <v>93</v>
      </c>
      <c r="P579" t="s">
        <v>99</v>
      </c>
      <c r="R579" t="s">
        <v>124</v>
      </c>
      <c r="U579" s="28">
        <v>42.340600000000002</v>
      </c>
      <c r="V579" s="28">
        <v>-71.034999999999997</v>
      </c>
    </row>
    <row r="580" spans="1:22" x14ac:dyDescent="0.25">
      <c r="A580" t="s">
        <v>8</v>
      </c>
      <c r="B580" t="s">
        <v>125</v>
      </c>
      <c r="C580" s="19">
        <v>1589</v>
      </c>
      <c r="D580" s="19">
        <v>2</v>
      </c>
      <c r="E580" s="19">
        <v>2002</v>
      </c>
      <c r="F580" s="20">
        <v>2487.83</v>
      </c>
      <c r="G580" s="20">
        <v>470401.93</v>
      </c>
      <c r="H580" s="20">
        <v>1.4339999999999999</v>
      </c>
      <c r="I580" s="21">
        <f t="shared" si="9"/>
        <v>5.9996534559998769E-4</v>
      </c>
      <c r="J580" s="21">
        <v>9.7100000000000006E-2</v>
      </c>
      <c r="K580" s="20">
        <v>256.40100000000001</v>
      </c>
      <c r="L580" s="20">
        <v>284088.98300000001</v>
      </c>
      <c r="M580" s="20">
        <v>4780276.0959999999</v>
      </c>
      <c r="N580" t="s">
        <v>116</v>
      </c>
      <c r="O580" t="s">
        <v>93</v>
      </c>
      <c r="P580" t="s">
        <v>99</v>
      </c>
      <c r="R580" t="s">
        <v>124</v>
      </c>
      <c r="U580" s="28">
        <v>42.340600000000002</v>
      </c>
      <c r="V580" s="28">
        <v>-71.034999999999997</v>
      </c>
    </row>
    <row r="581" spans="1:22" x14ac:dyDescent="0.25">
      <c r="A581" t="s">
        <v>8</v>
      </c>
      <c r="B581" t="s">
        <v>125</v>
      </c>
      <c r="C581" s="19">
        <v>1589</v>
      </c>
      <c r="D581" s="19">
        <v>1</v>
      </c>
      <c r="E581" s="19">
        <v>2003</v>
      </c>
      <c r="F581" s="20">
        <v>1274.19</v>
      </c>
      <c r="G581" s="20">
        <v>205937.9</v>
      </c>
      <c r="H581" s="20">
        <v>0.64700000000000002</v>
      </c>
      <c r="I581" s="21">
        <f t="shared" si="9"/>
        <v>5.9988644279443306E-4</v>
      </c>
      <c r="J581" s="21">
        <v>8.5599999999999996E-2</v>
      </c>
      <c r="K581" s="20">
        <v>100.03400000000001</v>
      </c>
      <c r="L581" s="20">
        <v>128193.15700000001</v>
      </c>
      <c r="M581" s="20">
        <v>2157074.9190000002</v>
      </c>
      <c r="N581" t="s">
        <v>116</v>
      </c>
      <c r="O581" t="s">
        <v>93</v>
      </c>
      <c r="P581" t="s">
        <v>99</v>
      </c>
      <c r="R581" t="s">
        <v>124</v>
      </c>
      <c r="U581" s="28">
        <v>42.340600000000002</v>
      </c>
      <c r="V581" s="28">
        <v>-71.034999999999997</v>
      </c>
    </row>
    <row r="582" spans="1:22" x14ac:dyDescent="0.25">
      <c r="A582" t="s">
        <v>8</v>
      </c>
      <c r="B582" t="s">
        <v>125</v>
      </c>
      <c r="C582" s="19">
        <v>1589</v>
      </c>
      <c r="D582" s="19">
        <v>1</v>
      </c>
      <c r="E582" s="19">
        <v>2004</v>
      </c>
      <c r="F582" s="20">
        <v>1184.98</v>
      </c>
      <c r="G582" s="20">
        <v>166056.23000000001</v>
      </c>
      <c r="H582" s="20">
        <v>0.55800000000000005</v>
      </c>
      <c r="I582" s="21">
        <f t="shared" si="9"/>
        <v>6.0015630199690873E-4</v>
      </c>
      <c r="J582" s="21">
        <v>9.0700000000000003E-2</v>
      </c>
      <c r="K582" s="20">
        <v>93.119</v>
      </c>
      <c r="L582" s="20">
        <v>110507.52499999999</v>
      </c>
      <c r="M582" s="20">
        <v>1859515.59</v>
      </c>
      <c r="N582" t="s">
        <v>116</v>
      </c>
      <c r="O582" t="s">
        <v>93</v>
      </c>
      <c r="P582" t="s">
        <v>99</v>
      </c>
      <c r="R582" t="s">
        <v>124</v>
      </c>
      <c r="U582" s="28">
        <v>42.340600000000002</v>
      </c>
      <c r="V582" s="28">
        <v>-71.034999999999997</v>
      </c>
    </row>
    <row r="583" spans="1:22" x14ac:dyDescent="0.25">
      <c r="A583" t="s">
        <v>8</v>
      </c>
      <c r="B583" t="s">
        <v>125</v>
      </c>
      <c r="C583" s="19">
        <v>1589</v>
      </c>
      <c r="D583" s="19">
        <v>1</v>
      </c>
      <c r="E583" s="19">
        <v>2005</v>
      </c>
      <c r="F583" s="20">
        <v>1553.81</v>
      </c>
      <c r="G583" s="20">
        <v>253476.85</v>
      </c>
      <c r="H583" s="20">
        <v>1.046</v>
      </c>
      <c r="I583" s="21">
        <f t="shared" si="9"/>
        <v>7.5903569736467103E-4</v>
      </c>
      <c r="J583" s="21">
        <v>8.9599999999999999E-2</v>
      </c>
      <c r="K583" s="20">
        <v>131.83099999999999</v>
      </c>
      <c r="L583" s="20">
        <v>163797.606</v>
      </c>
      <c r="M583" s="20">
        <v>2756128.608</v>
      </c>
      <c r="N583" t="s">
        <v>116</v>
      </c>
      <c r="O583" t="s">
        <v>93</v>
      </c>
      <c r="P583" t="s">
        <v>99</v>
      </c>
      <c r="R583" t="s">
        <v>124</v>
      </c>
      <c r="U583" s="28">
        <v>42.340600000000002</v>
      </c>
      <c r="V583" s="28">
        <v>-71.034999999999997</v>
      </c>
    </row>
    <row r="584" spans="1:22" x14ac:dyDescent="0.25">
      <c r="A584" t="s">
        <v>8</v>
      </c>
      <c r="B584" t="s">
        <v>125</v>
      </c>
      <c r="C584" s="19">
        <v>1589</v>
      </c>
      <c r="D584" s="19">
        <v>1</v>
      </c>
      <c r="E584" s="19">
        <v>2006</v>
      </c>
      <c r="F584" s="20">
        <v>1249.17</v>
      </c>
      <c r="G584" s="20">
        <v>222891.56</v>
      </c>
      <c r="H584" s="20">
        <v>0.69699999999999995</v>
      </c>
      <c r="I584" s="21">
        <f t="shared" si="9"/>
        <v>5.9974863949398185E-4</v>
      </c>
      <c r="J584" s="21">
        <v>8.8999999999999996E-2</v>
      </c>
      <c r="K584" s="20">
        <v>114.93300000000001</v>
      </c>
      <c r="L584" s="20">
        <v>138129.16399999999</v>
      </c>
      <c r="M584" s="20">
        <v>2324307.0649999999</v>
      </c>
      <c r="N584" t="s">
        <v>116</v>
      </c>
      <c r="O584" t="s">
        <v>93</v>
      </c>
      <c r="P584" t="s">
        <v>99</v>
      </c>
      <c r="R584" t="s">
        <v>124</v>
      </c>
      <c r="U584" s="28">
        <v>42.340600000000002</v>
      </c>
      <c r="V584" s="28">
        <v>-71.034999999999997</v>
      </c>
    </row>
    <row r="585" spans="1:22" x14ac:dyDescent="0.25">
      <c r="A585" t="s">
        <v>8</v>
      </c>
      <c r="B585" t="s">
        <v>125</v>
      </c>
      <c r="C585" s="19">
        <v>1589</v>
      </c>
      <c r="D585" s="19">
        <v>1</v>
      </c>
      <c r="E585" s="19">
        <v>2007</v>
      </c>
      <c r="F585" s="20">
        <v>94.41</v>
      </c>
      <c r="G585" s="20">
        <v>13728.53</v>
      </c>
      <c r="H585" s="20">
        <v>4.4999999999999998E-2</v>
      </c>
      <c r="I585" s="21">
        <f t="shared" si="9"/>
        <v>5.9512780372891338E-4</v>
      </c>
      <c r="J585" s="21">
        <v>8.3400000000000002E-2</v>
      </c>
      <c r="K585" s="20">
        <v>7.484</v>
      </c>
      <c r="L585" s="20">
        <v>8987.1970000000001</v>
      </c>
      <c r="M585" s="20">
        <v>151228.02100000001</v>
      </c>
      <c r="N585" t="s">
        <v>116</v>
      </c>
      <c r="O585" t="s">
        <v>93</v>
      </c>
      <c r="P585" t="s">
        <v>99</v>
      </c>
      <c r="R585" t="s">
        <v>124</v>
      </c>
      <c r="U585" s="28">
        <v>42.340600000000002</v>
      </c>
      <c r="V585" s="28">
        <v>-71.034999999999997</v>
      </c>
    </row>
    <row r="586" spans="1:22" x14ac:dyDescent="0.25">
      <c r="A586" t="s">
        <v>8</v>
      </c>
      <c r="B586" t="s">
        <v>121</v>
      </c>
      <c r="C586" s="19">
        <v>1660</v>
      </c>
      <c r="D586" s="19">
        <v>4</v>
      </c>
      <c r="E586" s="19">
        <v>2009</v>
      </c>
      <c r="F586" s="20">
        <v>250.39</v>
      </c>
      <c r="G586" s="20">
        <v>11110.27</v>
      </c>
      <c r="H586" s="20">
        <v>3.3000000000000002E-2</v>
      </c>
      <c r="I586" s="21">
        <f t="shared" si="9"/>
        <v>5.9860674280611881E-4</v>
      </c>
      <c r="J586" s="21">
        <v>7.1300000000000002E-2</v>
      </c>
      <c r="K586" s="20">
        <v>1.2589999999999999</v>
      </c>
      <c r="L586" s="20">
        <v>6562.1459999999997</v>
      </c>
      <c r="M586" s="20">
        <v>110256.02499999999</v>
      </c>
      <c r="N586" t="s">
        <v>123</v>
      </c>
      <c r="O586" t="s">
        <v>93</v>
      </c>
      <c r="P586" t="s">
        <v>92</v>
      </c>
      <c r="R586" t="s">
        <v>120</v>
      </c>
      <c r="U586" s="28">
        <v>42.234999999999999</v>
      </c>
      <c r="V586" s="28">
        <v>-70.967200000000005</v>
      </c>
    </row>
    <row r="587" spans="1:22" x14ac:dyDescent="0.25">
      <c r="A587" t="s">
        <v>8</v>
      </c>
      <c r="B587" t="s">
        <v>121</v>
      </c>
      <c r="C587" s="19">
        <v>1660</v>
      </c>
      <c r="D587" s="19">
        <v>5</v>
      </c>
      <c r="E587" s="19">
        <v>2009</v>
      </c>
      <c r="F587" s="20">
        <v>248.07</v>
      </c>
      <c r="G587" s="20">
        <v>11214.11</v>
      </c>
      <c r="H587" s="20">
        <v>3.3000000000000002E-2</v>
      </c>
      <c r="I587" s="21">
        <f t="shared" si="9"/>
        <v>5.9426842688854655E-4</v>
      </c>
      <c r="J587" s="21">
        <v>4.6899999999999997E-2</v>
      </c>
      <c r="K587" s="20">
        <v>1.091</v>
      </c>
      <c r="L587" s="20">
        <v>6609.8180000000002</v>
      </c>
      <c r="M587" s="20">
        <v>111060.923</v>
      </c>
      <c r="N587" t="s">
        <v>122</v>
      </c>
      <c r="O587" t="s">
        <v>93</v>
      </c>
      <c r="P587" t="s">
        <v>92</v>
      </c>
      <c r="R587" t="s">
        <v>120</v>
      </c>
      <c r="U587" s="28">
        <v>42.234999999999999</v>
      </c>
      <c r="V587" s="28">
        <v>-70.967200000000005</v>
      </c>
    </row>
    <row r="588" spans="1:22" x14ac:dyDescent="0.25">
      <c r="A588" t="s">
        <v>8</v>
      </c>
      <c r="B588" t="s">
        <v>121</v>
      </c>
      <c r="C588" s="19">
        <v>1660</v>
      </c>
      <c r="D588" s="19">
        <v>4</v>
      </c>
      <c r="E588" s="19">
        <v>2010</v>
      </c>
      <c r="F588" s="20">
        <v>1089.6199999999999</v>
      </c>
      <c r="G588" s="20">
        <v>50970.68</v>
      </c>
      <c r="H588" s="20">
        <v>0.15</v>
      </c>
      <c r="I588" s="21">
        <f t="shared" si="9"/>
        <v>6.0190869098125785E-4</v>
      </c>
      <c r="J588" s="21">
        <v>2.29E-2</v>
      </c>
      <c r="K588" s="20">
        <v>3.1440000000000001</v>
      </c>
      <c r="L588" s="20">
        <v>29664.366000000002</v>
      </c>
      <c r="M588" s="20">
        <v>498414.46799999999</v>
      </c>
      <c r="N588" t="s">
        <v>94</v>
      </c>
      <c r="O588" t="s">
        <v>93</v>
      </c>
      <c r="P588" t="s">
        <v>92</v>
      </c>
      <c r="R588" t="s">
        <v>120</v>
      </c>
      <c r="U588" s="28">
        <v>42.234999999999999</v>
      </c>
      <c r="V588" s="28">
        <v>-70.967200000000005</v>
      </c>
    </row>
    <row r="589" spans="1:22" x14ac:dyDescent="0.25">
      <c r="A589" t="s">
        <v>8</v>
      </c>
      <c r="B589" t="s">
        <v>121</v>
      </c>
      <c r="C589" s="19">
        <v>1660</v>
      </c>
      <c r="D589" s="19">
        <v>5</v>
      </c>
      <c r="E589" s="19">
        <v>2010</v>
      </c>
      <c r="F589" s="20">
        <v>1082.3800000000001</v>
      </c>
      <c r="G589" s="20">
        <v>51441.62</v>
      </c>
      <c r="H589" s="20">
        <v>0.153</v>
      </c>
      <c r="I589" s="21">
        <f t="shared" si="9"/>
        <v>6.0418976816356009E-4</v>
      </c>
      <c r="J589" s="21">
        <v>2.4500000000000001E-2</v>
      </c>
      <c r="K589" s="20">
        <v>3.476</v>
      </c>
      <c r="L589" s="20">
        <v>30142.955999999998</v>
      </c>
      <c r="M589" s="20">
        <v>506463.39299999998</v>
      </c>
      <c r="N589" t="s">
        <v>94</v>
      </c>
      <c r="O589" t="s">
        <v>93</v>
      </c>
      <c r="P589" t="s">
        <v>92</v>
      </c>
      <c r="R589" t="s">
        <v>120</v>
      </c>
      <c r="U589" s="28">
        <v>42.234999999999999</v>
      </c>
      <c r="V589" s="28">
        <v>-70.967200000000005</v>
      </c>
    </row>
    <row r="590" spans="1:22" x14ac:dyDescent="0.25">
      <c r="A590" t="s">
        <v>8</v>
      </c>
      <c r="B590" t="s">
        <v>121</v>
      </c>
      <c r="C590" s="19">
        <v>1660</v>
      </c>
      <c r="D590" s="19">
        <v>4</v>
      </c>
      <c r="E590" s="19">
        <v>2011</v>
      </c>
      <c r="F590" s="20">
        <v>607.25</v>
      </c>
      <c r="G590" s="20">
        <v>26577.13</v>
      </c>
      <c r="H590" s="20">
        <v>7.8E-2</v>
      </c>
      <c r="I590" s="21">
        <f t="shared" si="9"/>
        <v>6.0013490571038137E-4</v>
      </c>
      <c r="J590" s="21">
        <v>2.92E-2</v>
      </c>
      <c r="K590" s="20">
        <v>1.8779999999999999</v>
      </c>
      <c r="L590" s="20">
        <v>15487.446</v>
      </c>
      <c r="M590" s="20">
        <v>259941.554</v>
      </c>
      <c r="N590" t="s">
        <v>94</v>
      </c>
      <c r="O590" t="s">
        <v>93</v>
      </c>
      <c r="P590" t="s">
        <v>92</v>
      </c>
      <c r="R590" t="s">
        <v>120</v>
      </c>
      <c r="U590" s="28">
        <v>42.234999999999999</v>
      </c>
      <c r="V590" s="28">
        <v>-70.967200000000005</v>
      </c>
    </row>
    <row r="591" spans="1:22" x14ac:dyDescent="0.25">
      <c r="A591" t="s">
        <v>8</v>
      </c>
      <c r="B591" t="s">
        <v>121</v>
      </c>
      <c r="C591" s="19">
        <v>1660</v>
      </c>
      <c r="D591" s="19">
        <v>5</v>
      </c>
      <c r="E591" s="19">
        <v>2011</v>
      </c>
      <c r="F591" s="20">
        <v>512.79999999999995</v>
      </c>
      <c r="G591" s="20">
        <v>22595.94</v>
      </c>
      <c r="H591" s="20">
        <v>6.8000000000000005E-2</v>
      </c>
      <c r="I591" s="21">
        <f t="shared" si="9"/>
        <v>6.0144650360661816E-4</v>
      </c>
      <c r="J591" s="21">
        <v>3.8199999999999998E-2</v>
      </c>
      <c r="K591" s="20">
        <v>1.399</v>
      </c>
      <c r="L591" s="20">
        <v>13476.153</v>
      </c>
      <c r="M591" s="20">
        <v>226121.524</v>
      </c>
      <c r="N591" t="s">
        <v>94</v>
      </c>
      <c r="O591" t="s">
        <v>93</v>
      </c>
      <c r="P591" t="s">
        <v>92</v>
      </c>
      <c r="R591" t="s">
        <v>120</v>
      </c>
      <c r="U591" s="28">
        <v>42.234999999999999</v>
      </c>
      <c r="V591" s="28">
        <v>-70.967200000000005</v>
      </c>
    </row>
    <row r="592" spans="1:22" x14ac:dyDescent="0.25">
      <c r="A592" t="s">
        <v>8</v>
      </c>
      <c r="B592" t="s">
        <v>121</v>
      </c>
      <c r="C592" s="19">
        <v>1660</v>
      </c>
      <c r="D592" s="19">
        <v>4</v>
      </c>
      <c r="E592" s="19">
        <v>2012</v>
      </c>
      <c r="F592" s="20">
        <v>654.88</v>
      </c>
      <c r="G592" s="20">
        <v>30374.89</v>
      </c>
      <c r="H592" s="20">
        <v>8.7999999999999995E-2</v>
      </c>
      <c r="I592" s="21">
        <f t="shared" si="9"/>
        <v>5.9970096320356877E-4</v>
      </c>
      <c r="J592" s="21">
        <v>2.64E-2</v>
      </c>
      <c r="K592" s="20">
        <v>1.825</v>
      </c>
      <c r="L592" s="20">
        <v>17447.957999999999</v>
      </c>
      <c r="M592" s="20">
        <v>293479.60200000001</v>
      </c>
      <c r="N592" t="s">
        <v>94</v>
      </c>
      <c r="O592" t="s">
        <v>93</v>
      </c>
      <c r="P592" t="s">
        <v>92</v>
      </c>
      <c r="R592" t="s">
        <v>120</v>
      </c>
      <c r="U592" s="28">
        <v>42.234999999999999</v>
      </c>
      <c r="V592" s="28">
        <v>-70.967200000000005</v>
      </c>
    </row>
    <row r="593" spans="1:22" x14ac:dyDescent="0.25">
      <c r="A593" t="s">
        <v>8</v>
      </c>
      <c r="B593" t="s">
        <v>121</v>
      </c>
      <c r="C593" s="19">
        <v>1660</v>
      </c>
      <c r="D593" s="19">
        <v>5</v>
      </c>
      <c r="E593" s="19">
        <v>2012</v>
      </c>
      <c r="F593" s="20">
        <v>688.77</v>
      </c>
      <c r="G593" s="20">
        <v>31970.82</v>
      </c>
      <c r="H593" s="20">
        <v>9.4E-2</v>
      </c>
      <c r="I593" s="21">
        <f t="shared" si="9"/>
        <v>5.9786117898116375E-4</v>
      </c>
      <c r="J593" s="21">
        <v>1.95E-2</v>
      </c>
      <c r="K593" s="20">
        <v>1.7030000000000001</v>
      </c>
      <c r="L593" s="20">
        <v>18693.010999999999</v>
      </c>
      <c r="M593" s="20">
        <v>314454.26899999997</v>
      </c>
      <c r="N593" t="s">
        <v>94</v>
      </c>
      <c r="O593" t="s">
        <v>93</v>
      </c>
      <c r="P593" t="s">
        <v>92</v>
      </c>
      <c r="R593" t="s">
        <v>120</v>
      </c>
      <c r="U593" s="28">
        <v>42.234999999999999</v>
      </c>
      <c r="V593" s="28">
        <v>-70.967200000000005</v>
      </c>
    </row>
    <row r="594" spans="1:22" x14ac:dyDescent="0.25">
      <c r="A594" t="s">
        <v>8</v>
      </c>
      <c r="B594" t="s">
        <v>121</v>
      </c>
      <c r="C594" s="19">
        <v>1660</v>
      </c>
      <c r="D594" s="19">
        <v>4</v>
      </c>
      <c r="E594" s="19">
        <v>2013</v>
      </c>
      <c r="F594" s="20">
        <v>621.61</v>
      </c>
      <c r="G594" s="20">
        <v>27738.02</v>
      </c>
      <c r="H594" s="20">
        <v>9.6000000000000002E-2</v>
      </c>
      <c r="I594" s="21">
        <f t="shared" si="9"/>
        <v>7.0985958134522746E-4</v>
      </c>
      <c r="J594" s="21">
        <v>3.5799999999999998E-2</v>
      </c>
      <c r="K594" s="20">
        <v>1.74</v>
      </c>
      <c r="L594" s="20">
        <v>16534.02</v>
      </c>
      <c r="M594" s="20">
        <v>270476.02799999999</v>
      </c>
      <c r="N594" t="s">
        <v>94</v>
      </c>
      <c r="O594" t="s">
        <v>93</v>
      </c>
      <c r="P594" t="s">
        <v>92</v>
      </c>
      <c r="R594" t="s">
        <v>120</v>
      </c>
      <c r="U594" s="28">
        <v>42.234999999999999</v>
      </c>
      <c r="V594" s="28">
        <v>-70.967200000000005</v>
      </c>
    </row>
    <row r="595" spans="1:22" x14ac:dyDescent="0.25">
      <c r="A595" t="s">
        <v>8</v>
      </c>
      <c r="B595" t="s">
        <v>121</v>
      </c>
      <c r="C595" s="19">
        <v>1660</v>
      </c>
      <c r="D595" s="19">
        <v>5</v>
      </c>
      <c r="E595" s="19">
        <v>2013</v>
      </c>
      <c r="F595" s="20">
        <v>603.35</v>
      </c>
      <c r="G595" s="20">
        <v>26667.34</v>
      </c>
      <c r="H595" s="20">
        <v>8.3000000000000004E-2</v>
      </c>
      <c r="I595" s="21">
        <f t="shared" si="9"/>
        <v>6.321330695251633E-4</v>
      </c>
      <c r="J595" s="21">
        <v>3.5999999999999997E-2</v>
      </c>
      <c r="K595" s="20">
        <v>1.673</v>
      </c>
      <c r="L595" s="20">
        <v>15764.369000000001</v>
      </c>
      <c r="M595" s="20">
        <v>262602.93599999999</v>
      </c>
      <c r="N595" t="s">
        <v>94</v>
      </c>
      <c r="O595" t="s">
        <v>93</v>
      </c>
      <c r="P595" t="s">
        <v>92</v>
      </c>
      <c r="R595" t="s">
        <v>120</v>
      </c>
      <c r="U595" s="28">
        <v>42.234999999999999</v>
      </c>
      <c r="V595" s="28">
        <v>-70.967200000000005</v>
      </c>
    </row>
    <row r="596" spans="1:22" x14ac:dyDescent="0.25">
      <c r="A596" t="s">
        <v>8</v>
      </c>
      <c r="B596" t="s">
        <v>121</v>
      </c>
      <c r="C596" s="19">
        <v>1660</v>
      </c>
      <c r="D596" s="19">
        <v>4</v>
      </c>
      <c r="E596" s="19">
        <v>2014</v>
      </c>
      <c r="F596" s="20">
        <v>797.2</v>
      </c>
      <c r="G596" s="20">
        <v>38578.46</v>
      </c>
      <c r="H596" s="20">
        <v>0.155</v>
      </c>
      <c r="I596" s="21">
        <f t="shared" si="9"/>
        <v>8.5065659589506559E-4</v>
      </c>
      <c r="J596" s="21">
        <v>3.9399999999999998E-2</v>
      </c>
      <c r="K596" s="20">
        <v>2.6139999999999999</v>
      </c>
      <c r="L596" s="20">
        <v>23664.710999999999</v>
      </c>
      <c r="M596" s="20">
        <v>364424.37699999998</v>
      </c>
      <c r="N596" t="s">
        <v>94</v>
      </c>
      <c r="O596" t="s">
        <v>93</v>
      </c>
      <c r="P596" t="s">
        <v>92</v>
      </c>
      <c r="R596" t="s">
        <v>120</v>
      </c>
      <c r="U596" s="28">
        <v>42.234999999999999</v>
      </c>
      <c r="V596" s="28">
        <v>-70.967200000000005</v>
      </c>
    </row>
    <row r="597" spans="1:22" x14ac:dyDescent="0.25">
      <c r="A597" t="s">
        <v>8</v>
      </c>
      <c r="B597" t="s">
        <v>121</v>
      </c>
      <c r="C597" s="19">
        <v>1660</v>
      </c>
      <c r="D597" s="19">
        <v>5</v>
      </c>
      <c r="E597" s="19">
        <v>2014</v>
      </c>
      <c r="F597" s="20">
        <v>771.42</v>
      </c>
      <c r="G597" s="20">
        <v>37111.56</v>
      </c>
      <c r="H597" s="20">
        <v>0.28199999999999997</v>
      </c>
      <c r="I597" s="21">
        <f t="shared" si="9"/>
        <v>1.5806774003649217E-3</v>
      </c>
      <c r="J597" s="21">
        <v>3.15E-2</v>
      </c>
      <c r="K597" s="20">
        <v>2.4830000000000001</v>
      </c>
      <c r="L597" s="20">
        <v>22978.977999999999</v>
      </c>
      <c r="M597" s="20">
        <v>356809.049</v>
      </c>
      <c r="N597" t="s">
        <v>94</v>
      </c>
      <c r="O597" t="s">
        <v>93</v>
      </c>
      <c r="P597" t="s">
        <v>92</v>
      </c>
      <c r="R597" t="s">
        <v>120</v>
      </c>
      <c r="U597" s="28">
        <v>42.234999999999999</v>
      </c>
      <c r="V597" s="28">
        <v>-70.967200000000005</v>
      </c>
    </row>
    <row r="598" spans="1:22" x14ac:dyDescent="0.25">
      <c r="A598" t="s">
        <v>8</v>
      </c>
      <c r="B598" t="s">
        <v>121</v>
      </c>
      <c r="C598" s="19">
        <v>1660</v>
      </c>
      <c r="D598" s="19">
        <v>4</v>
      </c>
      <c r="E598" s="19">
        <v>2015</v>
      </c>
      <c r="F598" s="20">
        <v>381.34</v>
      </c>
      <c r="G598" s="20">
        <v>17841.86</v>
      </c>
      <c r="H598" s="20">
        <v>6.8000000000000005E-2</v>
      </c>
      <c r="I598" s="21">
        <f t="shared" si="9"/>
        <v>8.0063842908335099E-4</v>
      </c>
      <c r="J598" s="21">
        <v>2.1899999999999999E-2</v>
      </c>
      <c r="K598" s="20">
        <v>1.002</v>
      </c>
      <c r="L598" s="20">
        <v>10412.472</v>
      </c>
      <c r="M598" s="20">
        <v>169864.44200000001</v>
      </c>
      <c r="N598" t="s">
        <v>94</v>
      </c>
      <c r="O598" t="s">
        <v>93</v>
      </c>
      <c r="P598" t="s">
        <v>92</v>
      </c>
      <c r="R598" t="s">
        <v>120</v>
      </c>
      <c r="U598" s="28">
        <v>42.234999999999999</v>
      </c>
      <c r="V598" s="28">
        <v>-70.967200000000005</v>
      </c>
    </row>
    <row r="599" spans="1:22" x14ac:dyDescent="0.25">
      <c r="A599" t="s">
        <v>8</v>
      </c>
      <c r="B599" t="s">
        <v>121</v>
      </c>
      <c r="C599" s="19">
        <v>1660</v>
      </c>
      <c r="D599" s="19">
        <v>5</v>
      </c>
      <c r="E599" s="19">
        <v>2015</v>
      </c>
      <c r="F599" s="20">
        <v>466.07</v>
      </c>
      <c r="G599" s="20">
        <v>22464.639999999999</v>
      </c>
      <c r="H599" s="20">
        <v>0.214</v>
      </c>
      <c r="I599" s="21">
        <f t="shared" si="9"/>
        <v>1.9706811361442714E-3</v>
      </c>
      <c r="J599" s="21">
        <v>3.2199999999999999E-2</v>
      </c>
      <c r="K599" s="20">
        <v>1.2709999999999999</v>
      </c>
      <c r="L599" s="20">
        <v>13286.284</v>
      </c>
      <c r="M599" s="20">
        <v>217183.791</v>
      </c>
      <c r="N599" t="s">
        <v>94</v>
      </c>
      <c r="O599" t="s">
        <v>93</v>
      </c>
      <c r="P599" t="s">
        <v>92</v>
      </c>
      <c r="R599" t="s">
        <v>120</v>
      </c>
      <c r="U599" s="28">
        <v>42.234999999999999</v>
      </c>
      <c r="V599" s="28">
        <v>-70.967200000000005</v>
      </c>
    </row>
    <row r="600" spans="1:22" x14ac:dyDescent="0.25">
      <c r="A600" t="s">
        <v>8</v>
      </c>
      <c r="B600" t="s">
        <v>121</v>
      </c>
      <c r="C600" s="19">
        <v>1660</v>
      </c>
      <c r="D600" s="19">
        <v>4</v>
      </c>
      <c r="E600" s="19">
        <v>2016</v>
      </c>
      <c r="F600" s="20">
        <v>568.17999999999995</v>
      </c>
      <c r="G600" s="20">
        <v>26318.74</v>
      </c>
      <c r="H600" s="20">
        <v>7.5999999999999998E-2</v>
      </c>
      <c r="I600" s="21">
        <f t="shared" si="9"/>
        <v>6.0331403335709799E-4</v>
      </c>
      <c r="J600" s="21">
        <v>1.9199999999999998E-2</v>
      </c>
      <c r="K600" s="20">
        <v>1.9990000000000001</v>
      </c>
      <c r="L600" s="20">
        <v>15002.24</v>
      </c>
      <c r="M600" s="20">
        <v>251941.761</v>
      </c>
      <c r="N600" t="s">
        <v>94</v>
      </c>
      <c r="O600" t="s">
        <v>93</v>
      </c>
      <c r="P600" t="s">
        <v>92</v>
      </c>
      <c r="R600" t="s">
        <v>120</v>
      </c>
      <c r="U600" s="28">
        <v>42.234999999999999</v>
      </c>
      <c r="V600" s="28">
        <v>-70.967200000000005</v>
      </c>
    </row>
    <row r="601" spans="1:22" x14ac:dyDescent="0.25">
      <c r="A601" t="s">
        <v>8</v>
      </c>
      <c r="B601" t="s">
        <v>121</v>
      </c>
      <c r="C601" s="19">
        <v>1660</v>
      </c>
      <c r="D601" s="19">
        <v>5</v>
      </c>
      <c r="E601" s="19">
        <v>2016</v>
      </c>
      <c r="F601" s="20">
        <v>551.51</v>
      </c>
      <c r="G601" s="20">
        <v>25650.43</v>
      </c>
      <c r="H601" s="20">
        <v>0.52700000000000002</v>
      </c>
      <c r="I601" s="21">
        <f t="shared" si="9"/>
        <v>4.2361136607169973E-3</v>
      </c>
      <c r="J601" s="21">
        <v>5.4699999999999999E-2</v>
      </c>
      <c r="K601" s="20">
        <v>4.6760000000000002</v>
      </c>
      <c r="L601" s="20">
        <v>14837.735000000001</v>
      </c>
      <c r="M601" s="20">
        <v>248812.965</v>
      </c>
      <c r="N601" t="s">
        <v>94</v>
      </c>
      <c r="O601" t="s">
        <v>93</v>
      </c>
      <c r="P601" t="s">
        <v>92</v>
      </c>
      <c r="R601" t="s">
        <v>120</v>
      </c>
      <c r="U601" s="28">
        <v>42.234999999999999</v>
      </c>
      <c r="V601" s="28">
        <v>-70.967200000000005</v>
      </c>
    </row>
    <row r="602" spans="1:22" x14ac:dyDescent="0.25">
      <c r="A602" t="s">
        <v>8</v>
      </c>
      <c r="B602" t="s">
        <v>121</v>
      </c>
      <c r="C602" s="19">
        <v>1660</v>
      </c>
      <c r="D602" s="19">
        <v>4</v>
      </c>
      <c r="E602" s="19">
        <v>2017</v>
      </c>
      <c r="F602" s="20">
        <v>441.15</v>
      </c>
      <c r="G602" s="20">
        <v>19118.52</v>
      </c>
      <c r="H602" s="20">
        <v>6.0999999999999999E-2</v>
      </c>
      <c r="I602" s="21">
        <f t="shared" si="9"/>
        <v>6.5554606560084942E-4</v>
      </c>
      <c r="J602" s="21">
        <v>1.7999999999999999E-2</v>
      </c>
      <c r="K602" s="20">
        <v>1.167</v>
      </c>
      <c r="L602" s="20">
        <v>11961.147999999999</v>
      </c>
      <c r="M602" s="20">
        <v>186104.389</v>
      </c>
      <c r="N602" t="s">
        <v>94</v>
      </c>
      <c r="O602" t="s">
        <v>93</v>
      </c>
      <c r="P602" t="s">
        <v>92</v>
      </c>
      <c r="R602" t="s">
        <v>120</v>
      </c>
      <c r="U602" s="28">
        <v>42.234999999999999</v>
      </c>
      <c r="V602" s="28">
        <v>-70.967200000000005</v>
      </c>
    </row>
    <row r="603" spans="1:22" x14ac:dyDescent="0.25">
      <c r="A603" t="s">
        <v>8</v>
      </c>
      <c r="B603" t="s">
        <v>121</v>
      </c>
      <c r="C603" s="19">
        <v>1660</v>
      </c>
      <c r="D603" s="19">
        <v>5</v>
      </c>
      <c r="E603" s="19">
        <v>2017</v>
      </c>
      <c r="F603" s="20">
        <v>488.09</v>
      </c>
      <c r="G603" s="20">
        <v>21284.22</v>
      </c>
      <c r="H603" s="20">
        <v>6.8000000000000005E-2</v>
      </c>
      <c r="I603" s="21">
        <f t="shared" si="9"/>
        <v>6.5448574059645364E-4</v>
      </c>
      <c r="J603" s="21">
        <v>1.89E-2</v>
      </c>
      <c r="K603" s="20">
        <v>1.413</v>
      </c>
      <c r="L603" s="20">
        <v>13464.885</v>
      </c>
      <c r="M603" s="20">
        <v>207796.73499999999</v>
      </c>
      <c r="N603" t="s">
        <v>94</v>
      </c>
      <c r="O603" t="s">
        <v>93</v>
      </c>
      <c r="P603" t="s">
        <v>92</v>
      </c>
      <c r="R603" t="s">
        <v>120</v>
      </c>
      <c r="U603" s="28">
        <v>42.234999999999999</v>
      </c>
      <c r="V603" s="28">
        <v>-70.967200000000005</v>
      </c>
    </row>
    <row r="604" spans="1:22" x14ac:dyDescent="0.25">
      <c r="A604" t="s">
        <v>8</v>
      </c>
      <c r="B604" t="s">
        <v>117</v>
      </c>
      <c r="C604" s="19">
        <v>1626</v>
      </c>
      <c r="D604" s="19">
        <v>1</v>
      </c>
      <c r="E604" s="19">
        <v>2000</v>
      </c>
      <c r="F604" s="20">
        <v>8417.25</v>
      </c>
      <c r="G604" s="20">
        <v>641680</v>
      </c>
      <c r="H604" s="20">
        <v>3575.8980000000001</v>
      </c>
      <c r="I604" s="21">
        <f t="shared" si="9"/>
        <v>1.0964971459329156</v>
      </c>
      <c r="J604" s="21">
        <v>0.30840000000000001</v>
      </c>
      <c r="K604" s="20">
        <v>1009.926</v>
      </c>
      <c r="L604" s="20">
        <v>669031.4</v>
      </c>
      <c r="M604" s="20">
        <v>6522402.75</v>
      </c>
      <c r="N604" t="s">
        <v>116</v>
      </c>
      <c r="O604" t="s">
        <v>108</v>
      </c>
      <c r="P604" t="s">
        <v>99</v>
      </c>
      <c r="R604" t="s">
        <v>119</v>
      </c>
      <c r="S604" t="s">
        <v>102</v>
      </c>
      <c r="U604" s="28">
        <v>42.526699999999998</v>
      </c>
      <c r="V604" s="28">
        <v>-70.879199999999997</v>
      </c>
    </row>
    <row r="605" spans="1:22" x14ac:dyDescent="0.25">
      <c r="A605" t="s">
        <v>8</v>
      </c>
      <c r="B605" t="s">
        <v>117</v>
      </c>
      <c r="C605" s="19">
        <v>1626</v>
      </c>
      <c r="D605" s="19">
        <v>2</v>
      </c>
      <c r="E605" s="19">
        <v>2000</v>
      </c>
      <c r="F605" s="20">
        <v>8268.25</v>
      </c>
      <c r="G605" s="20">
        <v>627797.25</v>
      </c>
      <c r="H605" s="20">
        <v>3876.7269999999999</v>
      </c>
      <c r="I605" s="21">
        <f t="shared" si="9"/>
        <v>1.0589014688044749</v>
      </c>
      <c r="J605" s="21">
        <v>0.3085</v>
      </c>
      <c r="K605" s="20">
        <v>1137.393</v>
      </c>
      <c r="L605" s="20">
        <v>751169.77500000002</v>
      </c>
      <c r="M605" s="20">
        <v>7322167.5750000002</v>
      </c>
      <c r="N605" t="s">
        <v>116</v>
      </c>
      <c r="O605" t="s">
        <v>108</v>
      </c>
      <c r="P605" t="s">
        <v>99</v>
      </c>
      <c r="R605" t="s">
        <v>119</v>
      </c>
      <c r="S605" t="s">
        <v>102</v>
      </c>
      <c r="U605" s="28">
        <v>42.526699999999998</v>
      </c>
      <c r="V605" s="28">
        <v>-70.879199999999997</v>
      </c>
    </row>
    <row r="606" spans="1:22" x14ac:dyDescent="0.25">
      <c r="A606" t="s">
        <v>8</v>
      </c>
      <c r="B606" t="s">
        <v>117</v>
      </c>
      <c r="C606" s="19">
        <v>1626</v>
      </c>
      <c r="D606" s="19">
        <v>3</v>
      </c>
      <c r="E606" s="19">
        <v>2000</v>
      </c>
      <c r="F606" s="20">
        <v>7256.5</v>
      </c>
      <c r="G606" s="20">
        <v>1021763.5</v>
      </c>
      <c r="H606" s="20">
        <v>5602.6490000000003</v>
      </c>
      <c r="I606" s="21">
        <f t="shared" si="9"/>
        <v>1.0761428979497252</v>
      </c>
      <c r="J606" s="21">
        <v>0.311</v>
      </c>
      <c r="K606" s="20">
        <v>1620.664</v>
      </c>
      <c r="L606" s="20">
        <v>1068128.2250000001</v>
      </c>
      <c r="M606" s="20">
        <v>10412462.9</v>
      </c>
      <c r="N606" t="s">
        <v>116</v>
      </c>
      <c r="O606" t="s">
        <v>108</v>
      </c>
      <c r="P606" t="s">
        <v>99</v>
      </c>
      <c r="R606" t="s">
        <v>118</v>
      </c>
      <c r="S606" t="s">
        <v>102</v>
      </c>
      <c r="U606" s="28">
        <v>42.526699999999998</v>
      </c>
      <c r="V606" s="28">
        <v>-70.879199999999997</v>
      </c>
    </row>
    <row r="607" spans="1:22" x14ac:dyDescent="0.25">
      <c r="A607" t="s">
        <v>8</v>
      </c>
      <c r="B607" t="s">
        <v>117</v>
      </c>
      <c r="C607" s="19">
        <v>1626</v>
      </c>
      <c r="D607" s="19">
        <v>4</v>
      </c>
      <c r="E607" s="19">
        <v>2000</v>
      </c>
      <c r="F607" s="20">
        <v>5283</v>
      </c>
      <c r="G607" s="20">
        <v>994601.5</v>
      </c>
      <c r="H607" s="20">
        <v>7457.4390000000003</v>
      </c>
      <c r="I607" s="21">
        <f t="shared" si="9"/>
        <v>1.1332879590199265</v>
      </c>
      <c r="J607" s="21">
        <v>0.22450000000000001</v>
      </c>
      <c r="K607" s="20">
        <v>1552.3989999999999</v>
      </c>
      <c r="L607" s="20">
        <v>1064868.9750000001</v>
      </c>
      <c r="M607" s="20">
        <v>13160713.375</v>
      </c>
      <c r="N607" t="s">
        <v>116</v>
      </c>
      <c r="O607" t="s">
        <v>99</v>
      </c>
      <c r="R607" t="s">
        <v>115</v>
      </c>
      <c r="S607" t="s">
        <v>102</v>
      </c>
      <c r="U607" s="28">
        <v>42.526699999999998</v>
      </c>
      <c r="V607" s="28">
        <v>-70.879199999999997</v>
      </c>
    </row>
    <row r="608" spans="1:22" x14ac:dyDescent="0.25">
      <c r="A608" t="s">
        <v>8</v>
      </c>
      <c r="B608" t="s">
        <v>117</v>
      </c>
      <c r="C608" s="19">
        <v>1626</v>
      </c>
      <c r="D608" s="19">
        <v>1</v>
      </c>
      <c r="E608" s="19">
        <v>2001</v>
      </c>
      <c r="F608" s="20">
        <v>8422.5</v>
      </c>
      <c r="G608" s="20">
        <v>648515.75</v>
      </c>
      <c r="H608" s="20">
        <v>3350.2280000000001</v>
      </c>
      <c r="I608" s="21">
        <f t="shared" si="9"/>
        <v>1.031570232287071</v>
      </c>
      <c r="J608" s="21">
        <v>0.29959999999999998</v>
      </c>
      <c r="K608" s="20">
        <v>975.72299999999996</v>
      </c>
      <c r="L608" s="20">
        <v>666427.69999999995</v>
      </c>
      <c r="M608" s="20">
        <v>6495394.875</v>
      </c>
      <c r="N608" t="s">
        <v>116</v>
      </c>
      <c r="O608" t="s">
        <v>108</v>
      </c>
      <c r="P608" t="s">
        <v>99</v>
      </c>
      <c r="R608" t="s">
        <v>119</v>
      </c>
      <c r="S608" t="s">
        <v>102</v>
      </c>
      <c r="U608" s="28">
        <v>42.526699999999998</v>
      </c>
      <c r="V608" s="28">
        <v>-70.879199999999997</v>
      </c>
    </row>
    <row r="609" spans="1:22" x14ac:dyDescent="0.25">
      <c r="A609" t="s">
        <v>8</v>
      </c>
      <c r="B609" t="s">
        <v>117</v>
      </c>
      <c r="C609" s="19">
        <v>1626</v>
      </c>
      <c r="D609" s="19">
        <v>2</v>
      </c>
      <c r="E609" s="19">
        <v>2001</v>
      </c>
      <c r="F609" s="20">
        <v>7156.5</v>
      </c>
      <c r="G609" s="20">
        <v>513099</v>
      </c>
      <c r="H609" s="20">
        <v>2694.6080000000002</v>
      </c>
      <c r="I609" s="21">
        <f t="shared" si="9"/>
        <v>0.99095040562797565</v>
      </c>
      <c r="J609" s="21">
        <v>0.29930000000000001</v>
      </c>
      <c r="K609" s="20">
        <v>817.048</v>
      </c>
      <c r="L609" s="20">
        <v>557981.6</v>
      </c>
      <c r="M609" s="20">
        <v>5438431.5999999996</v>
      </c>
      <c r="N609" t="s">
        <v>116</v>
      </c>
      <c r="O609" t="s">
        <v>108</v>
      </c>
      <c r="P609" t="s">
        <v>99</v>
      </c>
      <c r="R609" t="s">
        <v>119</v>
      </c>
      <c r="S609" t="s">
        <v>102</v>
      </c>
      <c r="U609" s="28">
        <v>42.526699999999998</v>
      </c>
      <c r="V609" s="28">
        <v>-70.879199999999997</v>
      </c>
    </row>
    <row r="610" spans="1:22" x14ac:dyDescent="0.25">
      <c r="A610" t="s">
        <v>8</v>
      </c>
      <c r="B610" t="s">
        <v>117</v>
      </c>
      <c r="C610" s="19">
        <v>1626</v>
      </c>
      <c r="D610" s="19">
        <v>3</v>
      </c>
      <c r="E610" s="19">
        <v>2001</v>
      </c>
      <c r="F610" s="20">
        <v>8016.25</v>
      </c>
      <c r="G610" s="20">
        <v>1087339.75</v>
      </c>
      <c r="H610" s="20">
        <v>5471.9780000000001</v>
      </c>
      <c r="I610" s="21">
        <f t="shared" si="9"/>
        <v>1.0573180056772911</v>
      </c>
      <c r="J610" s="21">
        <v>0.29849999999999999</v>
      </c>
      <c r="K610" s="20">
        <v>1546.1030000000001</v>
      </c>
      <c r="L610" s="20">
        <v>1061978.0249999999</v>
      </c>
      <c r="M610" s="20">
        <v>10350675.9</v>
      </c>
      <c r="N610" t="s">
        <v>116</v>
      </c>
      <c r="O610" t="s">
        <v>108</v>
      </c>
      <c r="P610" t="s">
        <v>99</v>
      </c>
      <c r="R610" t="s">
        <v>118</v>
      </c>
      <c r="S610" t="s">
        <v>102</v>
      </c>
      <c r="U610" s="28">
        <v>42.526699999999998</v>
      </c>
      <c r="V610" s="28">
        <v>-70.879199999999997</v>
      </c>
    </row>
    <row r="611" spans="1:22" x14ac:dyDescent="0.25">
      <c r="A611" t="s">
        <v>8</v>
      </c>
      <c r="B611" t="s">
        <v>117</v>
      </c>
      <c r="C611" s="19">
        <v>1626</v>
      </c>
      <c r="D611" s="19">
        <v>4</v>
      </c>
      <c r="E611" s="19">
        <v>2001</v>
      </c>
      <c r="F611" s="20">
        <v>5329.75</v>
      </c>
      <c r="G611" s="20">
        <v>1183943.25</v>
      </c>
      <c r="H611" s="20">
        <v>6783.4279999999999</v>
      </c>
      <c r="I611" s="21">
        <f t="shared" si="9"/>
        <v>0.90419231614252571</v>
      </c>
      <c r="J611" s="21">
        <v>0.25669999999999998</v>
      </c>
      <c r="K611" s="20">
        <v>1971.62</v>
      </c>
      <c r="L611" s="20">
        <v>1214449.4750000001</v>
      </c>
      <c r="M611" s="20">
        <v>15004392.050000001</v>
      </c>
      <c r="N611" t="s">
        <v>116</v>
      </c>
      <c r="O611" t="s">
        <v>99</v>
      </c>
      <c r="R611" t="s">
        <v>115</v>
      </c>
      <c r="S611" t="s">
        <v>102</v>
      </c>
      <c r="U611" s="28">
        <v>42.526699999999998</v>
      </c>
      <c r="V611" s="28">
        <v>-70.879199999999997</v>
      </c>
    </row>
    <row r="612" spans="1:22" x14ac:dyDescent="0.25">
      <c r="A612" t="s">
        <v>8</v>
      </c>
      <c r="B612" t="s">
        <v>117</v>
      </c>
      <c r="C612" s="19">
        <v>1626</v>
      </c>
      <c r="D612" s="19">
        <v>1</v>
      </c>
      <c r="E612" s="19">
        <v>2002</v>
      </c>
      <c r="F612" s="20">
        <v>8191.5</v>
      </c>
      <c r="G612" s="20">
        <v>631605.75</v>
      </c>
      <c r="H612" s="20">
        <v>3425.4540000000002</v>
      </c>
      <c r="I612" s="21">
        <f t="shared" si="9"/>
        <v>1.0988938464755307</v>
      </c>
      <c r="J612" s="21">
        <v>0.29659999999999997</v>
      </c>
      <c r="K612" s="20">
        <v>920.00900000000001</v>
      </c>
      <c r="L612" s="20">
        <v>639645.1</v>
      </c>
      <c r="M612" s="20">
        <v>6234367.4249999998</v>
      </c>
      <c r="N612" t="s">
        <v>116</v>
      </c>
      <c r="O612" t="s">
        <v>108</v>
      </c>
      <c r="P612" t="s">
        <v>99</v>
      </c>
      <c r="R612" t="s">
        <v>119</v>
      </c>
      <c r="S612" t="s">
        <v>102</v>
      </c>
      <c r="U612" s="28">
        <v>42.526699999999998</v>
      </c>
      <c r="V612" s="28">
        <v>-70.879199999999997</v>
      </c>
    </row>
    <row r="613" spans="1:22" x14ac:dyDescent="0.25">
      <c r="A613" t="s">
        <v>8</v>
      </c>
      <c r="B613" t="s">
        <v>117</v>
      </c>
      <c r="C613" s="19">
        <v>1626</v>
      </c>
      <c r="D613" s="19">
        <v>2</v>
      </c>
      <c r="E613" s="19">
        <v>2002</v>
      </c>
      <c r="F613" s="20">
        <v>7645</v>
      </c>
      <c r="G613" s="20">
        <v>527938.5</v>
      </c>
      <c r="H613" s="20">
        <v>2821.2049999999999</v>
      </c>
      <c r="I613" s="21">
        <f t="shared" si="9"/>
        <v>1.0688061896998058</v>
      </c>
      <c r="J613" s="21">
        <v>0.28310000000000002</v>
      </c>
      <c r="K613" s="20">
        <v>755.15</v>
      </c>
      <c r="L613" s="20">
        <v>541639.69999999995</v>
      </c>
      <c r="M613" s="20">
        <v>5279170.4000000004</v>
      </c>
      <c r="N613" t="s">
        <v>116</v>
      </c>
      <c r="O613" t="s">
        <v>108</v>
      </c>
      <c r="P613" t="s">
        <v>99</v>
      </c>
      <c r="R613" t="s">
        <v>119</v>
      </c>
      <c r="S613" t="s">
        <v>102</v>
      </c>
      <c r="U613" s="28">
        <v>42.526699999999998</v>
      </c>
      <c r="V613" s="28">
        <v>-70.879199999999997</v>
      </c>
    </row>
    <row r="614" spans="1:22" x14ac:dyDescent="0.25">
      <c r="A614" t="s">
        <v>8</v>
      </c>
      <c r="B614" t="s">
        <v>117</v>
      </c>
      <c r="C614" s="19">
        <v>1626</v>
      </c>
      <c r="D614" s="19">
        <v>3</v>
      </c>
      <c r="E614" s="19">
        <v>2002</v>
      </c>
      <c r="F614" s="20">
        <v>7492</v>
      </c>
      <c r="G614" s="20">
        <v>974990</v>
      </c>
      <c r="H614" s="20">
        <v>4998.9809999999998</v>
      </c>
      <c r="I614" s="21">
        <f t="shared" si="9"/>
        <v>1.1165818924031501</v>
      </c>
      <c r="J614" s="21">
        <v>0.2974</v>
      </c>
      <c r="K614" s="20">
        <v>1331.211</v>
      </c>
      <c r="L614" s="20">
        <v>918682.52500000002</v>
      </c>
      <c r="M614" s="20">
        <v>8954078.5749999993</v>
      </c>
      <c r="N614" t="s">
        <v>116</v>
      </c>
      <c r="O614" t="s">
        <v>108</v>
      </c>
      <c r="P614" t="s">
        <v>99</v>
      </c>
      <c r="R614" t="s">
        <v>118</v>
      </c>
      <c r="S614" t="s">
        <v>102</v>
      </c>
      <c r="U614" s="28">
        <v>42.526699999999998</v>
      </c>
      <c r="V614" s="28">
        <v>-70.879199999999997</v>
      </c>
    </row>
    <row r="615" spans="1:22" x14ac:dyDescent="0.25">
      <c r="A615" t="s">
        <v>8</v>
      </c>
      <c r="B615" t="s">
        <v>117</v>
      </c>
      <c r="C615" s="19">
        <v>1626</v>
      </c>
      <c r="D615" s="19">
        <v>4</v>
      </c>
      <c r="E615" s="19">
        <v>2002</v>
      </c>
      <c r="F615" s="20">
        <v>2547.5</v>
      </c>
      <c r="G615" s="20">
        <v>508341.5</v>
      </c>
      <c r="H615" s="20">
        <v>2886.123</v>
      </c>
      <c r="I615" s="21">
        <f t="shared" si="9"/>
        <v>0.94050159715318782</v>
      </c>
      <c r="J615" s="21">
        <v>0.2576</v>
      </c>
      <c r="K615" s="20">
        <v>787.35799999999995</v>
      </c>
      <c r="L615" s="20">
        <v>496762.4</v>
      </c>
      <c r="M615" s="20">
        <v>6137412.2249999996</v>
      </c>
      <c r="N615" t="s">
        <v>116</v>
      </c>
      <c r="O615" t="s">
        <v>99</v>
      </c>
      <c r="R615" t="s">
        <v>115</v>
      </c>
      <c r="S615" t="s">
        <v>102</v>
      </c>
      <c r="U615" s="28">
        <v>42.526699999999998</v>
      </c>
      <c r="V615" s="28">
        <v>-70.879199999999997</v>
      </c>
    </row>
    <row r="616" spans="1:22" x14ac:dyDescent="0.25">
      <c r="A616" t="s">
        <v>8</v>
      </c>
      <c r="B616" t="s">
        <v>117</v>
      </c>
      <c r="C616" s="19">
        <v>1626</v>
      </c>
      <c r="D616" s="19">
        <v>1</v>
      </c>
      <c r="E616" s="19">
        <v>2003</v>
      </c>
      <c r="F616" s="20">
        <v>7035</v>
      </c>
      <c r="G616" s="20">
        <v>513062.75</v>
      </c>
      <c r="H616" s="20">
        <v>2359.5430000000001</v>
      </c>
      <c r="I616" s="21">
        <f t="shared" si="9"/>
        <v>0.94350089604210641</v>
      </c>
      <c r="J616" s="21">
        <v>0.26540000000000002</v>
      </c>
      <c r="K616" s="20">
        <v>652.65499999999997</v>
      </c>
      <c r="L616" s="20">
        <v>513171.47499999998</v>
      </c>
      <c r="M616" s="20">
        <v>5001676.2249999996</v>
      </c>
      <c r="N616" t="s">
        <v>116</v>
      </c>
      <c r="O616" t="s">
        <v>108</v>
      </c>
      <c r="P616" t="s">
        <v>99</v>
      </c>
      <c r="R616" t="s">
        <v>119</v>
      </c>
      <c r="S616" t="s">
        <v>102</v>
      </c>
      <c r="U616" s="28">
        <v>42.526699999999998</v>
      </c>
      <c r="V616" s="28">
        <v>-70.879199999999997</v>
      </c>
    </row>
    <row r="617" spans="1:22" x14ac:dyDescent="0.25">
      <c r="A617" t="s">
        <v>8</v>
      </c>
      <c r="B617" t="s">
        <v>117</v>
      </c>
      <c r="C617" s="19">
        <v>1626</v>
      </c>
      <c r="D617" s="19">
        <v>2</v>
      </c>
      <c r="E617" s="19">
        <v>2003</v>
      </c>
      <c r="F617" s="20">
        <v>7845</v>
      </c>
      <c r="G617" s="20">
        <v>588724.75</v>
      </c>
      <c r="H617" s="20">
        <v>2603.2510000000002</v>
      </c>
      <c r="I617" s="21">
        <f t="shared" si="9"/>
        <v>0.89511337099045962</v>
      </c>
      <c r="J617" s="21">
        <v>0.26190000000000002</v>
      </c>
      <c r="K617" s="20">
        <v>759.02599999999995</v>
      </c>
      <c r="L617" s="20">
        <v>596781.875</v>
      </c>
      <c r="M617" s="20">
        <v>5816583.875</v>
      </c>
      <c r="N617" t="s">
        <v>116</v>
      </c>
      <c r="O617" t="s">
        <v>108</v>
      </c>
      <c r="P617" t="s">
        <v>99</v>
      </c>
      <c r="R617" t="s">
        <v>119</v>
      </c>
      <c r="S617" t="s">
        <v>102</v>
      </c>
      <c r="U617" s="28">
        <v>42.526699999999998</v>
      </c>
      <c r="V617" s="28">
        <v>-70.879199999999997</v>
      </c>
    </row>
    <row r="618" spans="1:22" x14ac:dyDescent="0.25">
      <c r="A618" t="s">
        <v>8</v>
      </c>
      <c r="B618" t="s">
        <v>117</v>
      </c>
      <c r="C618" s="19">
        <v>1626</v>
      </c>
      <c r="D618" s="19">
        <v>3</v>
      </c>
      <c r="E618" s="19">
        <v>2003</v>
      </c>
      <c r="F618" s="20">
        <v>7665.75</v>
      </c>
      <c r="G618" s="20">
        <v>1061876</v>
      </c>
      <c r="H618" s="20">
        <v>4806.5720000000001</v>
      </c>
      <c r="I618" s="21">
        <f t="shared" si="9"/>
        <v>0.95892524733551598</v>
      </c>
      <c r="J618" s="21">
        <v>0.27810000000000001</v>
      </c>
      <c r="K618" s="20">
        <v>1394.9090000000001</v>
      </c>
      <c r="L618" s="20">
        <v>1028552.925</v>
      </c>
      <c r="M618" s="20">
        <v>10024914.9</v>
      </c>
      <c r="N618" t="s">
        <v>116</v>
      </c>
      <c r="O618" t="s">
        <v>108</v>
      </c>
      <c r="P618" t="s">
        <v>99</v>
      </c>
      <c r="R618" t="s">
        <v>118</v>
      </c>
      <c r="S618" t="s">
        <v>102</v>
      </c>
      <c r="U618" s="28">
        <v>42.526699999999998</v>
      </c>
      <c r="V618" s="28">
        <v>-70.879199999999997</v>
      </c>
    </row>
    <row r="619" spans="1:22" x14ac:dyDescent="0.25">
      <c r="A619" t="s">
        <v>8</v>
      </c>
      <c r="B619" t="s">
        <v>117</v>
      </c>
      <c r="C619" s="19">
        <v>1626</v>
      </c>
      <c r="D619" s="19">
        <v>4</v>
      </c>
      <c r="E619" s="19">
        <v>2003</v>
      </c>
      <c r="F619" s="20">
        <v>2117.5</v>
      </c>
      <c r="G619" s="20">
        <v>347395.75</v>
      </c>
      <c r="H619" s="20">
        <v>1568.902</v>
      </c>
      <c r="I619" s="21">
        <f t="shared" si="9"/>
        <v>0.7568419268377824</v>
      </c>
      <c r="J619" s="21">
        <v>0.24149999999999999</v>
      </c>
      <c r="K619" s="20">
        <v>503.23899999999998</v>
      </c>
      <c r="L619" s="20">
        <v>335568.22499999998</v>
      </c>
      <c r="M619" s="20">
        <v>4145917.25</v>
      </c>
      <c r="N619" t="s">
        <v>116</v>
      </c>
      <c r="O619" t="s">
        <v>99</v>
      </c>
      <c r="R619" t="s">
        <v>115</v>
      </c>
      <c r="S619" t="s">
        <v>102</v>
      </c>
      <c r="U619" s="28">
        <v>42.526699999999998</v>
      </c>
      <c r="V619" s="28">
        <v>-70.879199999999997</v>
      </c>
    </row>
    <row r="620" spans="1:22" x14ac:dyDescent="0.25">
      <c r="A620" t="s">
        <v>8</v>
      </c>
      <c r="B620" t="s">
        <v>117</v>
      </c>
      <c r="C620" s="19">
        <v>1626</v>
      </c>
      <c r="D620" s="19">
        <v>1</v>
      </c>
      <c r="E620" s="19">
        <v>2004</v>
      </c>
      <c r="F620" s="20">
        <v>8253.5</v>
      </c>
      <c r="G620" s="20">
        <v>591230.5</v>
      </c>
      <c r="H620" s="20">
        <v>2265.011</v>
      </c>
      <c r="I620" s="21">
        <f t="shared" si="9"/>
        <v>0.77419895556966412</v>
      </c>
      <c r="J620" s="21">
        <v>0.22450000000000001</v>
      </c>
      <c r="K620" s="20">
        <v>667.74300000000005</v>
      </c>
      <c r="L620" s="20">
        <v>600335.85</v>
      </c>
      <c r="M620" s="20">
        <v>5851237.5499999998</v>
      </c>
      <c r="N620" t="s">
        <v>116</v>
      </c>
      <c r="O620" t="s">
        <v>108</v>
      </c>
      <c r="P620" t="s">
        <v>99</v>
      </c>
      <c r="R620" t="s">
        <v>119</v>
      </c>
      <c r="S620" t="s">
        <v>102</v>
      </c>
      <c r="U620" s="28">
        <v>42.526699999999998</v>
      </c>
      <c r="V620" s="28">
        <v>-70.879199999999997</v>
      </c>
    </row>
    <row r="621" spans="1:22" x14ac:dyDescent="0.25">
      <c r="A621" t="s">
        <v>8</v>
      </c>
      <c r="B621" t="s">
        <v>117</v>
      </c>
      <c r="C621" s="19">
        <v>1626</v>
      </c>
      <c r="D621" s="19">
        <v>2</v>
      </c>
      <c r="E621" s="19">
        <v>2004</v>
      </c>
      <c r="F621" s="20">
        <v>6238</v>
      </c>
      <c r="G621" s="20">
        <v>413797.25</v>
      </c>
      <c r="H621" s="20">
        <v>1580.3530000000001</v>
      </c>
      <c r="I621" s="21">
        <f t="shared" si="9"/>
        <v>0.76413732201201667</v>
      </c>
      <c r="J621" s="21">
        <v>0.2354</v>
      </c>
      <c r="K621" s="20">
        <v>486.94</v>
      </c>
      <c r="L621" s="20">
        <v>424382.45</v>
      </c>
      <c r="M621" s="20">
        <v>4136306.2749999999</v>
      </c>
      <c r="N621" t="s">
        <v>116</v>
      </c>
      <c r="O621" t="s">
        <v>108</v>
      </c>
      <c r="P621" t="s">
        <v>99</v>
      </c>
      <c r="R621" t="s">
        <v>119</v>
      </c>
      <c r="S621" t="s">
        <v>102</v>
      </c>
      <c r="U621" s="28">
        <v>42.526699999999998</v>
      </c>
      <c r="V621" s="28">
        <v>-70.879199999999997</v>
      </c>
    </row>
    <row r="622" spans="1:22" x14ac:dyDescent="0.25">
      <c r="A622" t="s">
        <v>8</v>
      </c>
      <c r="B622" t="s">
        <v>117</v>
      </c>
      <c r="C622" s="19">
        <v>1626</v>
      </c>
      <c r="D622" s="19">
        <v>3</v>
      </c>
      <c r="E622" s="19">
        <v>2004</v>
      </c>
      <c r="F622" s="20">
        <v>7752.75</v>
      </c>
      <c r="G622" s="20">
        <v>1039599.5</v>
      </c>
      <c r="H622" s="20">
        <v>3861.1550000000002</v>
      </c>
      <c r="I622" s="21">
        <f t="shared" si="9"/>
        <v>0.78252136726024124</v>
      </c>
      <c r="J622" s="21">
        <v>0.2487</v>
      </c>
      <c r="K622" s="20">
        <v>1225.7550000000001</v>
      </c>
      <c r="L622" s="20">
        <v>1012504.45</v>
      </c>
      <c r="M622" s="20">
        <v>9868497.3000000007</v>
      </c>
      <c r="N622" t="s">
        <v>116</v>
      </c>
      <c r="O622" t="s">
        <v>108</v>
      </c>
      <c r="P622" t="s">
        <v>99</v>
      </c>
      <c r="R622" t="s">
        <v>118</v>
      </c>
      <c r="S622" t="s">
        <v>102</v>
      </c>
      <c r="U622" s="28">
        <v>42.526699999999998</v>
      </c>
      <c r="V622" s="28">
        <v>-70.879199999999997</v>
      </c>
    </row>
    <row r="623" spans="1:22" x14ac:dyDescent="0.25">
      <c r="A623" t="s">
        <v>8</v>
      </c>
      <c r="B623" t="s">
        <v>117</v>
      </c>
      <c r="C623" s="19">
        <v>1626</v>
      </c>
      <c r="D623" s="19">
        <v>4</v>
      </c>
      <c r="E623" s="19">
        <v>2004</v>
      </c>
      <c r="F623" s="20">
        <v>1901.75</v>
      </c>
      <c r="G623" s="20">
        <v>251956</v>
      </c>
      <c r="H623" s="20">
        <v>501.40300000000002</v>
      </c>
      <c r="I623" s="21">
        <f t="shared" si="9"/>
        <v>0.33208857161174987</v>
      </c>
      <c r="J623" s="21">
        <v>0.22489999999999999</v>
      </c>
      <c r="K623" s="20">
        <v>320.536</v>
      </c>
      <c r="L623" s="20">
        <v>244413.82500000001</v>
      </c>
      <c r="M623" s="20">
        <v>3019694.4</v>
      </c>
      <c r="N623" t="s">
        <v>116</v>
      </c>
      <c r="O623" t="s">
        <v>99</v>
      </c>
      <c r="R623" t="s">
        <v>115</v>
      </c>
      <c r="S623" t="s">
        <v>102</v>
      </c>
      <c r="U623" s="28">
        <v>42.526699999999998</v>
      </c>
      <c r="V623" s="28">
        <v>-70.879199999999997</v>
      </c>
    </row>
    <row r="624" spans="1:22" x14ac:dyDescent="0.25">
      <c r="A624" t="s">
        <v>8</v>
      </c>
      <c r="B624" t="s">
        <v>117</v>
      </c>
      <c r="C624" s="19">
        <v>1626</v>
      </c>
      <c r="D624" s="19">
        <v>1</v>
      </c>
      <c r="E624" s="19">
        <v>2005</v>
      </c>
      <c r="F624" s="20">
        <v>8227</v>
      </c>
      <c r="G624" s="20">
        <v>635982.75</v>
      </c>
      <c r="H624" s="20">
        <v>2460.8649999999998</v>
      </c>
      <c r="I624" s="21">
        <f t="shared" si="9"/>
        <v>0.80328238994484658</v>
      </c>
      <c r="J624" s="21">
        <v>0.17649999999999999</v>
      </c>
      <c r="K624" s="20">
        <v>538.19600000000003</v>
      </c>
      <c r="L624" s="20">
        <v>628629.32499999995</v>
      </c>
      <c r="M624" s="20">
        <v>6127023.4000000004</v>
      </c>
      <c r="N624" t="s">
        <v>116</v>
      </c>
      <c r="O624" t="s">
        <v>108</v>
      </c>
      <c r="P624" t="s">
        <v>99</v>
      </c>
      <c r="R624" t="s">
        <v>119</v>
      </c>
      <c r="S624" t="s">
        <v>102</v>
      </c>
      <c r="U624" s="28">
        <v>42.526699999999998</v>
      </c>
      <c r="V624" s="28">
        <v>-70.879199999999997</v>
      </c>
    </row>
    <row r="625" spans="1:22" x14ac:dyDescent="0.25">
      <c r="A625" t="s">
        <v>8</v>
      </c>
      <c r="B625" t="s">
        <v>117</v>
      </c>
      <c r="C625" s="19">
        <v>1626</v>
      </c>
      <c r="D625" s="19">
        <v>2</v>
      </c>
      <c r="E625" s="19">
        <v>2005</v>
      </c>
      <c r="F625" s="20">
        <v>8270</v>
      </c>
      <c r="G625" s="20">
        <v>646034</v>
      </c>
      <c r="H625" s="20">
        <v>2470.1190000000001</v>
      </c>
      <c r="I625" s="21">
        <f t="shared" si="9"/>
        <v>0.77612533537525108</v>
      </c>
      <c r="J625" s="21">
        <v>0.19120000000000001</v>
      </c>
      <c r="K625" s="20">
        <v>604.6</v>
      </c>
      <c r="L625" s="20">
        <v>653075.55000000005</v>
      </c>
      <c r="M625" s="20">
        <v>6365258</v>
      </c>
      <c r="N625" t="s">
        <v>116</v>
      </c>
      <c r="O625" t="s">
        <v>108</v>
      </c>
      <c r="P625" t="s">
        <v>99</v>
      </c>
      <c r="R625" t="s">
        <v>119</v>
      </c>
      <c r="S625" t="s">
        <v>102</v>
      </c>
      <c r="U625" s="28">
        <v>42.526699999999998</v>
      </c>
      <c r="V625" s="28">
        <v>-70.879199999999997</v>
      </c>
    </row>
    <row r="626" spans="1:22" x14ac:dyDescent="0.25">
      <c r="A626" t="s">
        <v>8</v>
      </c>
      <c r="B626" t="s">
        <v>117</v>
      </c>
      <c r="C626" s="19">
        <v>1626</v>
      </c>
      <c r="D626" s="19">
        <v>3</v>
      </c>
      <c r="E626" s="19">
        <v>2005</v>
      </c>
      <c r="F626" s="20">
        <v>8069</v>
      </c>
      <c r="G626" s="20">
        <v>1137479.5</v>
      </c>
      <c r="H626" s="20">
        <v>4467.9290000000001</v>
      </c>
      <c r="I626" s="21">
        <f t="shared" si="9"/>
        <v>0.79150889143410119</v>
      </c>
      <c r="J626" s="21">
        <v>0.1918</v>
      </c>
      <c r="K626" s="20">
        <v>1068.748</v>
      </c>
      <c r="L626" s="20">
        <v>1158314.45</v>
      </c>
      <c r="M626" s="20">
        <v>11289649.550000001</v>
      </c>
      <c r="N626" t="s">
        <v>116</v>
      </c>
      <c r="O626" t="s">
        <v>108</v>
      </c>
      <c r="P626" t="s">
        <v>99</v>
      </c>
      <c r="R626" t="s">
        <v>118</v>
      </c>
      <c r="S626" t="s">
        <v>102</v>
      </c>
      <c r="U626" s="28">
        <v>42.526699999999998</v>
      </c>
      <c r="V626" s="28">
        <v>-70.879199999999997</v>
      </c>
    </row>
    <row r="627" spans="1:22" x14ac:dyDescent="0.25">
      <c r="A627" t="s">
        <v>8</v>
      </c>
      <c r="B627" t="s">
        <v>117</v>
      </c>
      <c r="C627" s="19">
        <v>1626</v>
      </c>
      <c r="D627" s="19">
        <v>4</v>
      </c>
      <c r="E627" s="19">
        <v>2005</v>
      </c>
      <c r="F627" s="20">
        <v>3289</v>
      </c>
      <c r="G627" s="20">
        <v>473351.75</v>
      </c>
      <c r="H627" s="20">
        <v>1195.825</v>
      </c>
      <c r="I627" s="21">
        <f t="shared" si="9"/>
        <v>0.41460750306963018</v>
      </c>
      <c r="J627" s="21">
        <v>0.2</v>
      </c>
      <c r="K627" s="20">
        <v>570.923</v>
      </c>
      <c r="L627" s="20">
        <v>466902.77500000002</v>
      </c>
      <c r="M627" s="20">
        <v>5768467.7249999996</v>
      </c>
      <c r="N627" t="s">
        <v>116</v>
      </c>
      <c r="O627" t="s">
        <v>99</v>
      </c>
      <c r="R627" t="s">
        <v>115</v>
      </c>
      <c r="S627" t="s">
        <v>102</v>
      </c>
      <c r="U627" s="28">
        <v>42.526699999999998</v>
      </c>
      <c r="V627" s="28">
        <v>-70.879199999999997</v>
      </c>
    </row>
    <row r="628" spans="1:22" x14ac:dyDescent="0.25">
      <c r="A628" t="s">
        <v>8</v>
      </c>
      <c r="B628" t="s">
        <v>117</v>
      </c>
      <c r="C628" s="19">
        <v>1626</v>
      </c>
      <c r="D628" s="19">
        <v>1</v>
      </c>
      <c r="E628" s="19">
        <v>2006</v>
      </c>
      <c r="F628" s="20">
        <v>7909</v>
      </c>
      <c r="G628" s="20">
        <v>621503.25</v>
      </c>
      <c r="H628" s="20">
        <v>2216.2829999999999</v>
      </c>
      <c r="I628" s="21">
        <f t="shared" si="9"/>
        <v>0.71347211467149052</v>
      </c>
      <c r="J628" s="21">
        <v>0.1391</v>
      </c>
      <c r="K628" s="20">
        <v>422.58800000000002</v>
      </c>
      <c r="L628" s="20">
        <v>637421.1</v>
      </c>
      <c r="M628" s="20">
        <v>6212668.875</v>
      </c>
      <c r="N628" t="s">
        <v>116</v>
      </c>
      <c r="O628" t="s">
        <v>108</v>
      </c>
      <c r="P628" t="s">
        <v>99</v>
      </c>
      <c r="R628" t="s">
        <v>119</v>
      </c>
      <c r="S628" t="s">
        <v>102</v>
      </c>
      <c r="U628" s="28">
        <v>42.526699999999998</v>
      </c>
      <c r="V628" s="28">
        <v>-70.879199999999997</v>
      </c>
    </row>
    <row r="629" spans="1:22" x14ac:dyDescent="0.25">
      <c r="A629" t="s">
        <v>8</v>
      </c>
      <c r="B629" t="s">
        <v>117</v>
      </c>
      <c r="C629" s="19">
        <v>1626</v>
      </c>
      <c r="D629" s="19">
        <v>2</v>
      </c>
      <c r="E629" s="19">
        <v>2006</v>
      </c>
      <c r="F629" s="20">
        <v>7661</v>
      </c>
      <c r="G629" s="20">
        <v>590861</v>
      </c>
      <c r="H629" s="20">
        <v>2106.2759999999998</v>
      </c>
      <c r="I629" s="21">
        <f t="shared" si="9"/>
        <v>0.6974149205068142</v>
      </c>
      <c r="J629" s="21">
        <v>0.12820000000000001</v>
      </c>
      <c r="K629" s="20">
        <v>380.22300000000001</v>
      </c>
      <c r="L629" s="20">
        <v>619727.6</v>
      </c>
      <c r="M629" s="20">
        <v>6040237.8499999996</v>
      </c>
      <c r="N629" t="s">
        <v>116</v>
      </c>
      <c r="O629" t="s">
        <v>108</v>
      </c>
      <c r="P629" t="s">
        <v>99</v>
      </c>
      <c r="R629" t="s">
        <v>119</v>
      </c>
      <c r="S629" t="s">
        <v>102</v>
      </c>
      <c r="U629" s="28">
        <v>42.526699999999998</v>
      </c>
      <c r="V629" s="28">
        <v>-70.879199999999997</v>
      </c>
    </row>
    <row r="630" spans="1:22" x14ac:dyDescent="0.25">
      <c r="A630" t="s">
        <v>8</v>
      </c>
      <c r="B630" t="s">
        <v>117</v>
      </c>
      <c r="C630" s="19">
        <v>1626</v>
      </c>
      <c r="D630" s="19">
        <v>3</v>
      </c>
      <c r="E630" s="19">
        <v>2006</v>
      </c>
      <c r="F630" s="20">
        <v>7739.5</v>
      </c>
      <c r="G630" s="20">
        <v>1085841</v>
      </c>
      <c r="H630" s="20">
        <v>3683.45</v>
      </c>
      <c r="I630" s="21">
        <f t="shared" si="9"/>
        <v>0.69107254329264278</v>
      </c>
      <c r="J630" s="21">
        <v>0.1424</v>
      </c>
      <c r="K630" s="20">
        <v>732.76199999999994</v>
      </c>
      <c r="L630" s="20">
        <v>1093722.1000000001</v>
      </c>
      <c r="M630" s="20">
        <v>10660096.5</v>
      </c>
      <c r="N630" t="s">
        <v>116</v>
      </c>
      <c r="O630" t="s">
        <v>108</v>
      </c>
      <c r="P630" t="s">
        <v>99</v>
      </c>
      <c r="R630" t="s">
        <v>118</v>
      </c>
      <c r="S630" t="s">
        <v>102</v>
      </c>
      <c r="U630" s="28">
        <v>42.526699999999998</v>
      </c>
      <c r="V630" s="28">
        <v>-70.879199999999997</v>
      </c>
    </row>
    <row r="631" spans="1:22" x14ac:dyDescent="0.25">
      <c r="A631" t="s">
        <v>8</v>
      </c>
      <c r="B631" t="s">
        <v>117</v>
      </c>
      <c r="C631" s="19">
        <v>1626</v>
      </c>
      <c r="D631" s="19">
        <v>4</v>
      </c>
      <c r="E631" s="19">
        <v>2006</v>
      </c>
      <c r="F631" s="20">
        <v>1867.5</v>
      </c>
      <c r="G631" s="20">
        <v>200209</v>
      </c>
      <c r="H631" s="20">
        <v>609.92399999999998</v>
      </c>
      <c r="I631" s="21">
        <f t="shared" si="9"/>
        <v>0.47841053941107164</v>
      </c>
      <c r="J631" s="21">
        <v>0.1888</v>
      </c>
      <c r="K631" s="20">
        <v>236.37200000000001</v>
      </c>
      <c r="L631" s="20">
        <v>206668.125</v>
      </c>
      <c r="M631" s="20">
        <v>2549793.3250000002</v>
      </c>
      <c r="N631" t="s">
        <v>116</v>
      </c>
      <c r="O631" t="s">
        <v>99</v>
      </c>
      <c r="R631" t="s">
        <v>115</v>
      </c>
      <c r="S631" t="s">
        <v>102</v>
      </c>
      <c r="U631" s="28">
        <v>42.526699999999998</v>
      </c>
      <c r="V631" s="28">
        <v>-70.879199999999997</v>
      </c>
    </row>
    <row r="632" spans="1:22" x14ac:dyDescent="0.25">
      <c r="A632" t="s">
        <v>8</v>
      </c>
      <c r="B632" t="s">
        <v>117</v>
      </c>
      <c r="C632" s="19">
        <v>1626</v>
      </c>
      <c r="D632" s="19">
        <v>1</v>
      </c>
      <c r="E632" s="19">
        <v>2007</v>
      </c>
      <c r="F632" s="20">
        <v>7093.16</v>
      </c>
      <c r="G632" s="20">
        <v>580115.49</v>
      </c>
      <c r="H632" s="20">
        <v>1931.3530000000001</v>
      </c>
      <c r="I632" s="21">
        <f t="shared" si="9"/>
        <v>0.64790071850030062</v>
      </c>
      <c r="J632" s="21">
        <v>0.14460000000000001</v>
      </c>
      <c r="K632" s="20">
        <v>423.221</v>
      </c>
      <c r="L632" s="20">
        <v>610323.21499999997</v>
      </c>
      <c r="M632" s="20">
        <v>5961879.4819999998</v>
      </c>
      <c r="N632" t="s">
        <v>116</v>
      </c>
      <c r="O632" t="s">
        <v>108</v>
      </c>
      <c r="P632" t="s">
        <v>99</v>
      </c>
      <c r="R632" t="s">
        <v>119</v>
      </c>
      <c r="S632" t="s">
        <v>102</v>
      </c>
      <c r="U632" s="28">
        <v>42.526699999999998</v>
      </c>
      <c r="V632" s="28">
        <v>-70.879199999999997</v>
      </c>
    </row>
    <row r="633" spans="1:22" x14ac:dyDescent="0.25">
      <c r="A633" t="s">
        <v>8</v>
      </c>
      <c r="B633" t="s">
        <v>117</v>
      </c>
      <c r="C633" s="19">
        <v>1626</v>
      </c>
      <c r="D633" s="19">
        <v>2</v>
      </c>
      <c r="E633" s="19">
        <v>2007</v>
      </c>
      <c r="F633" s="20">
        <v>7177.11</v>
      </c>
      <c r="G633" s="20">
        <v>549932.34</v>
      </c>
      <c r="H633" s="20">
        <v>1725.117</v>
      </c>
      <c r="I633" s="21">
        <f t="shared" si="9"/>
        <v>0.63420559549902822</v>
      </c>
      <c r="J633" s="21">
        <v>0.13450000000000001</v>
      </c>
      <c r="K633" s="20">
        <v>363.76499999999999</v>
      </c>
      <c r="L633" s="20">
        <v>558168.42500000005</v>
      </c>
      <c r="M633" s="20">
        <v>5440245.284</v>
      </c>
      <c r="N633" t="s">
        <v>116</v>
      </c>
      <c r="O633" t="s">
        <v>108</v>
      </c>
      <c r="P633" t="s">
        <v>99</v>
      </c>
      <c r="R633" t="s">
        <v>119</v>
      </c>
      <c r="S633" t="s">
        <v>102</v>
      </c>
      <c r="U633" s="28">
        <v>42.526699999999998</v>
      </c>
      <c r="V633" s="28">
        <v>-70.879199999999997</v>
      </c>
    </row>
    <row r="634" spans="1:22" x14ac:dyDescent="0.25">
      <c r="A634" t="s">
        <v>8</v>
      </c>
      <c r="B634" t="s">
        <v>117</v>
      </c>
      <c r="C634" s="19">
        <v>1626</v>
      </c>
      <c r="D634" s="19">
        <v>3</v>
      </c>
      <c r="E634" s="19">
        <v>2007</v>
      </c>
      <c r="F634" s="20">
        <v>6166.63</v>
      </c>
      <c r="G634" s="20">
        <v>862729</v>
      </c>
      <c r="H634" s="20">
        <v>2624.1219999999998</v>
      </c>
      <c r="I634" s="21">
        <f t="shared" si="9"/>
        <v>0.62938469414758436</v>
      </c>
      <c r="J634" s="21">
        <v>0.1595</v>
      </c>
      <c r="K634" s="20">
        <v>647.22900000000004</v>
      </c>
      <c r="L634" s="20">
        <v>855549.022</v>
      </c>
      <c r="M634" s="20">
        <v>8338690.2300000004</v>
      </c>
      <c r="N634" t="s">
        <v>116</v>
      </c>
      <c r="O634" t="s">
        <v>108</v>
      </c>
      <c r="P634" t="s">
        <v>99</v>
      </c>
      <c r="R634" t="s">
        <v>118</v>
      </c>
      <c r="S634" t="s">
        <v>102</v>
      </c>
      <c r="U634" s="28">
        <v>42.526699999999998</v>
      </c>
      <c r="V634" s="28">
        <v>-70.879199999999997</v>
      </c>
    </row>
    <row r="635" spans="1:22" x14ac:dyDescent="0.25">
      <c r="A635" t="s">
        <v>8</v>
      </c>
      <c r="B635" t="s">
        <v>117</v>
      </c>
      <c r="C635" s="19">
        <v>1626</v>
      </c>
      <c r="D635" s="19">
        <v>4</v>
      </c>
      <c r="E635" s="19">
        <v>2007</v>
      </c>
      <c r="F635" s="20">
        <v>729.08</v>
      </c>
      <c r="G635" s="20">
        <v>44465.08</v>
      </c>
      <c r="H635" s="20">
        <v>164.35</v>
      </c>
      <c r="I635" s="21">
        <f t="shared" si="9"/>
        <v>0.49202187355313276</v>
      </c>
      <c r="J635" s="21">
        <v>0.21210000000000001</v>
      </c>
      <c r="K635" s="20">
        <v>69.522999999999996</v>
      </c>
      <c r="L635" s="20">
        <v>54378.699000000001</v>
      </c>
      <c r="M635" s="20">
        <v>668059.73</v>
      </c>
      <c r="N635" t="s">
        <v>116</v>
      </c>
      <c r="O635" t="s">
        <v>99</v>
      </c>
      <c r="R635" t="s">
        <v>115</v>
      </c>
      <c r="S635" t="s">
        <v>102</v>
      </c>
      <c r="U635" s="28">
        <v>42.526699999999998</v>
      </c>
      <c r="V635" s="28">
        <v>-70.879199999999997</v>
      </c>
    </row>
    <row r="636" spans="1:22" x14ac:dyDescent="0.25">
      <c r="A636" t="s">
        <v>8</v>
      </c>
      <c r="B636" t="s">
        <v>117</v>
      </c>
      <c r="C636" s="19">
        <v>1626</v>
      </c>
      <c r="D636" s="19">
        <v>1</v>
      </c>
      <c r="E636" s="19">
        <v>2008</v>
      </c>
      <c r="F636" s="20">
        <v>5914.35</v>
      </c>
      <c r="G636" s="20">
        <v>406584.14</v>
      </c>
      <c r="H636" s="20">
        <v>1437.7090000000001</v>
      </c>
      <c r="I636" s="21">
        <f t="shared" si="9"/>
        <v>0.7129637466613864</v>
      </c>
      <c r="J636" s="21">
        <v>0.12859999999999999</v>
      </c>
      <c r="K636" s="20">
        <v>259.226</v>
      </c>
      <c r="L636" s="20">
        <v>413788.96</v>
      </c>
      <c r="M636" s="20">
        <v>4033049.3849999998</v>
      </c>
      <c r="N636" t="s">
        <v>116</v>
      </c>
      <c r="O636" t="s">
        <v>108</v>
      </c>
      <c r="P636" t="s">
        <v>99</v>
      </c>
      <c r="R636" t="s">
        <v>119</v>
      </c>
      <c r="S636" t="s">
        <v>102</v>
      </c>
      <c r="U636" s="28">
        <v>42.526699999999998</v>
      </c>
      <c r="V636" s="28">
        <v>-70.879199999999997</v>
      </c>
    </row>
    <row r="637" spans="1:22" x14ac:dyDescent="0.25">
      <c r="A637" t="s">
        <v>8</v>
      </c>
      <c r="B637" t="s">
        <v>117</v>
      </c>
      <c r="C637" s="19">
        <v>1626</v>
      </c>
      <c r="D637" s="19">
        <v>2</v>
      </c>
      <c r="E637" s="19">
        <v>2008</v>
      </c>
      <c r="F637" s="20">
        <v>6203.46</v>
      </c>
      <c r="G637" s="20">
        <v>392782.33</v>
      </c>
      <c r="H637" s="20">
        <v>1351.0830000000001</v>
      </c>
      <c r="I637" s="21">
        <f t="shared" si="9"/>
        <v>0.68779820763798472</v>
      </c>
      <c r="J637" s="21">
        <v>0.12189999999999999</v>
      </c>
      <c r="K637" s="20">
        <v>245.01400000000001</v>
      </c>
      <c r="L637" s="20">
        <v>403087.533</v>
      </c>
      <c r="M637" s="20">
        <v>3928719.165</v>
      </c>
      <c r="N637" t="s">
        <v>116</v>
      </c>
      <c r="O637" t="s">
        <v>108</v>
      </c>
      <c r="P637" t="s">
        <v>99</v>
      </c>
      <c r="R637" t="s">
        <v>119</v>
      </c>
      <c r="S637" t="s">
        <v>102</v>
      </c>
      <c r="U637" s="28">
        <v>42.526699999999998</v>
      </c>
      <c r="V637" s="28">
        <v>-70.879199999999997</v>
      </c>
    </row>
    <row r="638" spans="1:22" x14ac:dyDescent="0.25">
      <c r="A638" t="s">
        <v>8</v>
      </c>
      <c r="B638" t="s">
        <v>117</v>
      </c>
      <c r="C638" s="19">
        <v>1626</v>
      </c>
      <c r="D638" s="19">
        <v>3</v>
      </c>
      <c r="E638" s="19">
        <v>2008</v>
      </c>
      <c r="F638" s="20">
        <v>3605.35</v>
      </c>
      <c r="G638" s="20">
        <v>421984</v>
      </c>
      <c r="H638" s="20">
        <v>1477.6569999999999</v>
      </c>
      <c r="I638" s="21">
        <f t="shared" si="9"/>
        <v>0.74147500149285328</v>
      </c>
      <c r="J638" s="21">
        <v>0.14979999999999999</v>
      </c>
      <c r="K638" s="20">
        <v>307.863</v>
      </c>
      <c r="L638" s="20">
        <v>408933.11099999998</v>
      </c>
      <c r="M638" s="20">
        <v>3985723.0440000002</v>
      </c>
      <c r="N638" t="s">
        <v>116</v>
      </c>
      <c r="O638" t="s">
        <v>108</v>
      </c>
      <c r="P638" t="s">
        <v>99</v>
      </c>
      <c r="R638" t="s">
        <v>118</v>
      </c>
      <c r="S638" t="s">
        <v>102</v>
      </c>
      <c r="U638" s="28">
        <v>42.526699999999998</v>
      </c>
      <c r="V638" s="28">
        <v>-70.879199999999997</v>
      </c>
    </row>
    <row r="639" spans="1:22" x14ac:dyDescent="0.25">
      <c r="A639" t="s">
        <v>8</v>
      </c>
      <c r="B639" t="s">
        <v>117</v>
      </c>
      <c r="C639" s="19">
        <v>1626</v>
      </c>
      <c r="D639" s="19">
        <v>4</v>
      </c>
      <c r="E639" s="19">
        <v>2008</v>
      </c>
      <c r="F639" s="20">
        <v>302.81</v>
      </c>
      <c r="G639" s="20">
        <v>25942.05</v>
      </c>
      <c r="H639" s="20">
        <v>92.076999999999998</v>
      </c>
      <c r="I639" s="21">
        <f t="shared" si="9"/>
        <v>0.52777460653380515</v>
      </c>
      <c r="J639" s="21">
        <v>0.1361</v>
      </c>
      <c r="K639" s="20">
        <v>38.316000000000003</v>
      </c>
      <c r="L639" s="20">
        <v>28241.687000000002</v>
      </c>
      <c r="M639" s="20">
        <v>348925.46500000003</v>
      </c>
      <c r="N639" t="s">
        <v>116</v>
      </c>
      <c r="O639" t="s">
        <v>99</v>
      </c>
      <c r="R639" t="s">
        <v>115</v>
      </c>
      <c r="S639" t="s">
        <v>102</v>
      </c>
      <c r="U639" s="28">
        <v>42.526699999999998</v>
      </c>
      <c r="V639" s="28">
        <v>-70.879199999999997</v>
      </c>
    </row>
    <row r="640" spans="1:22" x14ac:dyDescent="0.25">
      <c r="A640" t="s">
        <v>8</v>
      </c>
      <c r="B640" t="s">
        <v>117</v>
      </c>
      <c r="C640" s="19">
        <v>1626</v>
      </c>
      <c r="D640" s="19">
        <v>1</v>
      </c>
      <c r="E640" s="19">
        <v>2009</v>
      </c>
      <c r="F640" s="20">
        <v>7167.38</v>
      </c>
      <c r="G640" s="20">
        <v>395730.52</v>
      </c>
      <c r="H640" s="20">
        <v>1491.1679999999999</v>
      </c>
      <c r="I640" s="21">
        <f t="shared" si="9"/>
        <v>0.71656671765238134</v>
      </c>
      <c r="J640" s="21">
        <v>0.13150000000000001</v>
      </c>
      <c r="K640" s="20">
        <v>273.43700000000001</v>
      </c>
      <c r="L640" s="20">
        <v>427016.17700000003</v>
      </c>
      <c r="M640" s="20">
        <v>4161979.5150000001</v>
      </c>
      <c r="N640" t="s">
        <v>116</v>
      </c>
      <c r="O640" t="s">
        <v>108</v>
      </c>
      <c r="P640" t="s">
        <v>99</v>
      </c>
      <c r="R640" t="s">
        <v>119</v>
      </c>
      <c r="S640" t="s">
        <v>102</v>
      </c>
      <c r="U640" s="28">
        <v>42.526699999999998</v>
      </c>
      <c r="V640" s="28">
        <v>-70.879199999999997</v>
      </c>
    </row>
    <row r="641" spans="1:22" x14ac:dyDescent="0.25">
      <c r="A641" t="s">
        <v>8</v>
      </c>
      <c r="B641" t="s">
        <v>117</v>
      </c>
      <c r="C641" s="19">
        <v>1626</v>
      </c>
      <c r="D641" s="19">
        <v>2</v>
      </c>
      <c r="E641" s="19">
        <v>2009</v>
      </c>
      <c r="F641" s="20">
        <v>5879.25</v>
      </c>
      <c r="G641" s="20">
        <v>299339.45</v>
      </c>
      <c r="H641" s="20">
        <v>1142.1790000000001</v>
      </c>
      <c r="I641" s="21">
        <f t="shared" si="9"/>
        <v>0.73688497490469085</v>
      </c>
      <c r="J641" s="21">
        <v>0.12089999999999999</v>
      </c>
      <c r="K641" s="20">
        <v>193.471</v>
      </c>
      <c r="L641" s="20">
        <v>318058.533</v>
      </c>
      <c r="M641" s="20">
        <v>3100019.7829999998</v>
      </c>
      <c r="N641" t="s">
        <v>116</v>
      </c>
      <c r="O641" t="s">
        <v>108</v>
      </c>
      <c r="P641" t="s">
        <v>99</v>
      </c>
      <c r="R641" t="s">
        <v>119</v>
      </c>
      <c r="S641" t="s">
        <v>102</v>
      </c>
      <c r="U641" s="28">
        <v>42.526699999999998</v>
      </c>
      <c r="V641" s="28">
        <v>-70.879199999999997</v>
      </c>
    </row>
    <row r="642" spans="1:22" x14ac:dyDescent="0.25">
      <c r="A642" t="s">
        <v>8</v>
      </c>
      <c r="B642" t="s">
        <v>117</v>
      </c>
      <c r="C642" s="19">
        <v>1626</v>
      </c>
      <c r="D642" s="19">
        <v>3</v>
      </c>
      <c r="E642" s="19">
        <v>2009</v>
      </c>
      <c r="F642" s="20">
        <v>7102.14</v>
      </c>
      <c r="G642" s="20">
        <v>716735.09</v>
      </c>
      <c r="H642" s="20">
        <v>2495.3319999999999</v>
      </c>
      <c r="I642" s="21">
        <f t="shared" ref="I642:I705" si="10">+H642*2000/M642</f>
        <v>0.72440135065661992</v>
      </c>
      <c r="J642" s="21">
        <v>0.13200000000000001</v>
      </c>
      <c r="K642" s="20">
        <v>476.95100000000002</v>
      </c>
      <c r="L642" s="20">
        <v>706847.63699999999</v>
      </c>
      <c r="M642" s="20">
        <v>6889363.1900000004</v>
      </c>
      <c r="N642" t="s">
        <v>116</v>
      </c>
      <c r="O642" t="s">
        <v>108</v>
      </c>
      <c r="P642" t="s">
        <v>99</v>
      </c>
      <c r="R642" t="s">
        <v>118</v>
      </c>
      <c r="S642" t="s">
        <v>102</v>
      </c>
      <c r="U642" s="28">
        <v>42.526699999999998</v>
      </c>
      <c r="V642" s="28">
        <v>-70.879199999999997</v>
      </c>
    </row>
    <row r="643" spans="1:22" x14ac:dyDescent="0.25">
      <c r="A643" t="s">
        <v>8</v>
      </c>
      <c r="B643" t="s">
        <v>117</v>
      </c>
      <c r="C643" s="19">
        <v>1626</v>
      </c>
      <c r="D643" s="19">
        <v>4</v>
      </c>
      <c r="E643" s="19">
        <v>2009</v>
      </c>
      <c r="F643" s="20">
        <v>382.33</v>
      </c>
      <c r="G643" s="20">
        <v>25028.98</v>
      </c>
      <c r="H643" s="20">
        <v>93.501999999999995</v>
      </c>
      <c r="I643" s="21">
        <f t="shared" si="10"/>
        <v>0.50451851823533866</v>
      </c>
      <c r="J643" s="21">
        <v>0.1095</v>
      </c>
      <c r="K643" s="20">
        <v>42.433999999999997</v>
      </c>
      <c r="L643" s="20">
        <v>30000.699000000001</v>
      </c>
      <c r="M643" s="20">
        <v>370658.34700000001</v>
      </c>
      <c r="N643" t="s">
        <v>116</v>
      </c>
      <c r="O643" t="s">
        <v>99</v>
      </c>
      <c r="R643" t="s">
        <v>115</v>
      </c>
      <c r="S643" t="s">
        <v>102</v>
      </c>
      <c r="U643" s="28">
        <v>42.526699999999998</v>
      </c>
      <c r="V643" s="28">
        <v>-70.879199999999997</v>
      </c>
    </row>
    <row r="644" spans="1:22" x14ac:dyDescent="0.25">
      <c r="A644" t="s">
        <v>8</v>
      </c>
      <c r="B644" t="s">
        <v>117</v>
      </c>
      <c r="C644" s="19">
        <v>1626</v>
      </c>
      <c r="D644" s="19">
        <v>1</v>
      </c>
      <c r="E644" s="19">
        <v>2010</v>
      </c>
      <c r="F644" s="20">
        <v>6202.97</v>
      </c>
      <c r="G644" s="20">
        <v>337577.96</v>
      </c>
      <c r="H644" s="20">
        <v>1447.184</v>
      </c>
      <c r="I644" s="21">
        <f t="shared" si="10"/>
        <v>0.84826714197560182</v>
      </c>
      <c r="J644" s="21">
        <v>0.158</v>
      </c>
      <c r="K644" s="20">
        <v>279.517</v>
      </c>
      <c r="L644" s="20">
        <v>350084.91100000002</v>
      </c>
      <c r="M644" s="20">
        <v>3412094.9130000002</v>
      </c>
      <c r="N644" t="s">
        <v>116</v>
      </c>
      <c r="O644" t="s">
        <v>108</v>
      </c>
      <c r="P644" t="s">
        <v>99</v>
      </c>
      <c r="R644" t="s">
        <v>119</v>
      </c>
      <c r="S644" t="s">
        <v>102</v>
      </c>
      <c r="U644" s="28">
        <v>42.526699999999998</v>
      </c>
      <c r="V644" s="28">
        <v>-70.879199999999997</v>
      </c>
    </row>
    <row r="645" spans="1:22" x14ac:dyDescent="0.25">
      <c r="A645" t="s">
        <v>8</v>
      </c>
      <c r="B645" t="s">
        <v>117</v>
      </c>
      <c r="C645" s="19">
        <v>1626</v>
      </c>
      <c r="D645" s="19">
        <v>2</v>
      </c>
      <c r="E645" s="19">
        <v>2010</v>
      </c>
      <c r="F645" s="20">
        <v>5343.06</v>
      </c>
      <c r="G645" s="20">
        <v>300393.12</v>
      </c>
      <c r="H645" s="20">
        <v>1198.761</v>
      </c>
      <c r="I645" s="21">
        <f t="shared" si="10"/>
        <v>0.78017314874138943</v>
      </c>
      <c r="J645" s="21">
        <v>0.16339999999999999</v>
      </c>
      <c r="K645" s="20">
        <v>261.71199999999999</v>
      </c>
      <c r="L645" s="20">
        <v>315296.72600000002</v>
      </c>
      <c r="M645" s="20">
        <v>3073063.9780000001</v>
      </c>
      <c r="N645" t="s">
        <v>116</v>
      </c>
      <c r="O645" t="s">
        <v>108</v>
      </c>
      <c r="P645" t="s">
        <v>99</v>
      </c>
      <c r="R645" t="s">
        <v>119</v>
      </c>
      <c r="S645" t="s">
        <v>102</v>
      </c>
      <c r="U645" s="28">
        <v>42.526699999999998</v>
      </c>
      <c r="V645" s="28">
        <v>-70.879199999999997</v>
      </c>
    </row>
    <row r="646" spans="1:22" x14ac:dyDescent="0.25">
      <c r="A646" t="s">
        <v>8</v>
      </c>
      <c r="B646" t="s">
        <v>117</v>
      </c>
      <c r="C646" s="19">
        <v>1626</v>
      </c>
      <c r="D646" s="19">
        <v>3</v>
      </c>
      <c r="E646" s="19">
        <v>2010</v>
      </c>
      <c r="F646" s="20">
        <v>6668.29</v>
      </c>
      <c r="G646" s="20">
        <v>747777.81</v>
      </c>
      <c r="H646" s="20">
        <v>2873.6419999999998</v>
      </c>
      <c r="I646" s="21">
        <f t="shared" si="10"/>
        <v>0.81389838682047022</v>
      </c>
      <c r="J646" s="21">
        <v>0.17730000000000001</v>
      </c>
      <c r="K646" s="20">
        <v>642.62699999999995</v>
      </c>
      <c r="L646" s="20">
        <v>724503.35800000001</v>
      </c>
      <c r="M646" s="20">
        <v>7061426.9460000005</v>
      </c>
      <c r="N646" t="s">
        <v>116</v>
      </c>
      <c r="O646" t="s">
        <v>108</v>
      </c>
      <c r="P646" t="s">
        <v>99</v>
      </c>
      <c r="R646" t="s">
        <v>118</v>
      </c>
      <c r="S646" t="s">
        <v>102</v>
      </c>
      <c r="U646" s="28">
        <v>42.526699999999998</v>
      </c>
      <c r="V646" s="28">
        <v>-70.879199999999997</v>
      </c>
    </row>
    <row r="647" spans="1:22" x14ac:dyDescent="0.25">
      <c r="A647" t="s">
        <v>8</v>
      </c>
      <c r="B647" t="s">
        <v>117</v>
      </c>
      <c r="C647" s="19">
        <v>1626</v>
      </c>
      <c r="D647" s="19">
        <v>4</v>
      </c>
      <c r="E647" s="19">
        <v>2010</v>
      </c>
      <c r="F647" s="20">
        <v>296.58999999999997</v>
      </c>
      <c r="G647" s="20">
        <v>27022.63</v>
      </c>
      <c r="H647" s="20">
        <v>96.647000000000006</v>
      </c>
      <c r="I647" s="21">
        <f t="shared" si="10"/>
        <v>0.49811375499384847</v>
      </c>
      <c r="J647" s="21">
        <v>0.12379999999999999</v>
      </c>
      <c r="K647" s="20">
        <v>40.575000000000003</v>
      </c>
      <c r="L647" s="20">
        <v>31409.050999999999</v>
      </c>
      <c r="M647" s="20">
        <v>388051.92200000002</v>
      </c>
      <c r="N647" t="s">
        <v>116</v>
      </c>
      <c r="O647" t="s">
        <v>99</v>
      </c>
      <c r="R647" t="s">
        <v>115</v>
      </c>
      <c r="S647" t="s">
        <v>102</v>
      </c>
      <c r="U647" s="28">
        <v>42.526699999999998</v>
      </c>
      <c r="V647" s="28">
        <v>-70.879199999999997</v>
      </c>
    </row>
    <row r="648" spans="1:22" x14ac:dyDescent="0.25">
      <c r="A648" t="s">
        <v>8</v>
      </c>
      <c r="B648" t="s">
        <v>117</v>
      </c>
      <c r="C648" s="19">
        <v>1626</v>
      </c>
      <c r="D648" s="19">
        <v>1</v>
      </c>
      <c r="E648" s="19">
        <v>2011</v>
      </c>
      <c r="F648" s="20">
        <v>4211.82</v>
      </c>
      <c r="G648" s="20">
        <v>163665.23000000001</v>
      </c>
      <c r="H648" s="20">
        <v>893.27099999999996</v>
      </c>
      <c r="I648" s="21">
        <f t="shared" si="10"/>
        <v>0.96798565785108925</v>
      </c>
      <c r="J648" s="21">
        <v>0.21690000000000001</v>
      </c>
      <c r="K648" s="20">
        <v>204.26900000000001</v>
      </c>
      <c r="L648" s="20">
        <v>189358.875</v>
      </c>
      <c r="M648" s="20">
        <v>1845628.585</v>
      </c>
      <c r="N648" t="s">
        <v>116</v>
      </c>
      <c r="O648" t="s">
        <v>108</v>
      </c>
      <c r="P648" t="s">
        <v>99</v>
      </c>
      <c r="R648" t="s">
        <v>119</v>
      </c>
      <c r="S648" t="s">
        <v>102</v>
      </c>
      <c r="U648" s="28">
        <v>42.526699999999998</v>
      </c>
      <c r="V648" s="28">
        <v>-70.879199999999997</v>
      </c>
    </row>
    <row r="649" spans="1:22" x14ac:dyDescent="0.25">
      <c r="A649" t="s">
        <v>8</v>
      </c>
      <c r="B649" t="s">
        <v>117</v>
      </c>
      <c r="C649" s="19">
        <v>1626</v>
      </c>
      <c r="D649" s="19">
        <v>2</v>
      </c>
      <c r="E649" s="19">
        <v>2011</v>
      </c>
      <c r="F649" s="20">
        <v>1428.49</v>
      </c>
      <c r="G649" s="20">
        <v>60151.71</v>
      </c>
      <c r="H649" s="20">
        <v>304.92</v>
      </c>
      <c r="I649" s="21">
        <f t="shared" si="10"/>
        <v>0.94974843409090037</v>
      </c>
      <c r="J649" s="21">
        <v>0.1905</v>
      </c>
      <c r="K649" s="20">
        <v>68.501000000000005</v>
      </c>
      <c r="L649" s="20">
        <v>65881.384000000005</v>
      </c>
      <c r="M649" s="20">
        <v>642106.87600000005</v>
      </c>
      <c r="N649" t="s">
        <v>116</v>
      </c>
      <c r="O649" t="s">
        <v>108</v>
      </c>
      <c r="P649" t="s">
        <v>99</v>
      </c>
      <c r="R649" t="s">
        <v>119</v>
      </c>
      <c r="S649" t="s">
        <v>102</v>
      </c>
      <c r="U649" s="28">
        <v>42.526699999999998</v>
      </c>
      <c r="V649" s="28">
        <v>-70.879199999999997</v>
      </c>
    </row>
    <row r="650" spans="1:22" x14ac:dyDescent="0.25">
      <c r="A650" t="s">
        <v>8</v>
      </c>
      <c r="B650" t="s">
        <v>117</v>
      </c>
      <c r="C650" s="19">
        <v>1626</v>
      </c>
      <c r="D650" s="19">
        <v>3</v>
      </c>
      <c r="E650" s="19">
        <v>2011</v>
      </c>
      <c r="F650" s="20">
        <v>5485.43</v>
      </c>
      <c r="G650" s="20">
        <v>430688.59</v>
      </c>
      <c r="H650" s="20">
        <v>2343.761</v>
      </c>
      <c r="I650" s="21">
        <f t="shared" si="10"/>
        <v>1.0580006250545817</v>
      </c>
      <c r="J650" s="21">
        <v>0.1101</v>
      </c>
      <c r="K650" s="20">
        <v>277.77699999999999</v>
      </c>
      <c r="L650" s="20">
        <v>454572.39500000002</v>
      </c>
      <c r="M650" s="20">
        <v>4430547.477</v>
      </c>
      <c r="N650" t="s">
        <v>116</v>
      </c>
      <c r="O650" t="s">
        <v>108</v>
      </c>
      <c r="P650" t="s">
        <v>99</v>
      </c>
      <c r="R650" t="s">
        <v>118</v>
      </c>
      <c r="S650" t="s">
        <v>102</v>
      </c>
      <c r="U650" s="28">
        <v>42.526699999999998</v>
      </c>
      <c r="V650" s="28">
        <v>-70.879199999999997</v>
      </c>
    </row>
    <row r="651" spans="1:22" x14ac:dyDescent="0.25">
      <c r="A651" t="s">
        <v>8</v>
      </c>
      <c r="B651" t="s">
        <v>117</v>
      </c>
      <c r="C651" s="19">
        <v>1626</v>
      </c>
      <c r="D651" s="19">
        <v>4</v>
      </c>
      <c r="E651" s="19">
        <v>2011</v>
      </c>
      <c r="F651" s="20">
        <v>259.35000000000002</v>
      </c>
      <c r="G651" s="20">
        <v>12323.54</v>
      </c>
      <c r="H651" s="20">
        <v>69.384</v>
      </c>
      <c r="I651" s="21">
        <f t="shared" si="10"/>
        <v>0.70220387308994836</v>
      </c>
      <c r="J651" s="21">
        <v>0.09</v>
      </c>
      <c r="K651" s="20">
        <v>21.318000000000001</v>
      </c>
      <c r="L651" s="20">
        <v>15994.905000000001</v>
      </c>
      <c r="M651" s="20">
        <v>197617.82199999999</v>
      </c>
      <c r="N651" t="s">
        <v>116</v>
      </c>
      <c r="O651" t="s">
        <v>99</v>
      </c>
      <c r="R651" t="s">
        <v>115</v>
      </c>
      <c r="S651" t="s">
        <v>102</v>
      </c>
      <c r="U651" s="28">
        <v>42.526699999999998</v>
      </c>
      <c r="V651" s="28">
        <v>-70.879199999999997</v>
      </c>
    </row>
    <row r="652" spans="1:22" x14ac:dyDescent="0.25">
      <c r="A652" t="s">
        <v>8</v>
      </c>
      <c r="B652" t="s">
        <v>117</v>
      </c>
      <c r="C652" s="19">
        <v>1626</v>
      </c>
      <c r="D652" s="19">
        <v>1</v>
      </c>
      <c r="E652" s="19">
        <v>2012</v>
      </c>
      <c r="F652" s="20">
        <v>0</v>
      </c>
      <c r="I652" s="21" t="e">
        <f t="shared" si="10"/>
        <v>#DIV/0!</v>
      </c>
      <c r="N652" t="s">
        <v>116</v>
      </c>
      <c r="O652" t="s">
        <v>108</v>
      </c>
      <c r="P652" t="s">
        <v>99</v>
      </c>
      <c r="R652" t="s">
        <v>119</v>
      </c>
      <c r="S652" t="s">
        <v>102</v>
      </c>
      <c r="U652" s="28">
        <v>42.526699999999998</v>
      </c>
      <c r="V652" s="28">
        <v>-70.879199999999997</v>
      </c>
    </row>
    <row r="653" spans="1:22" x14ac:dyDescent="0.25">
      <c r="A653" t="s">
        <v>8</v>
      </c>
      <c r="B653" t="s">
        <v>117</v>
      </c>
      <c r="C653" s="19">
        <v>1626</v>
      </c>
      <c r="D653" s="19">
        <v>2</v>
      </c>
      <c r="E653" s="19">
        <v>2012</v>
      </c>
      <c r="F653" s="20">
        <v>0</v>
      </c>
      <c r="I653" s="21" t="e">
        <f t="shared" si="10"/>
        <v>#DIV/0!</v>
      </c>
      <c r="N653" t="s">
        <v>116</v>
      </c>
      <c r="O653" t="s">
        <v>108</v>
      </c>
      <c r="P653" t="s">
        <v>99</v>
      </c>
      <c r="R653" t="s">
        <v>119</v>
      </c>
      <c r="S653" t="s">
        <v>102</v>
      </c>
      <c r="U653" s="28">
        <v>42.526699999999998</v>
      </c>
      <c r="V653" s="28">
        <v>-70.879199999999997</v>
      </c>
    </row>
    <row r="654" spans="1:22" x14ac:dyDescent="0.25">
      <c r="A654" t="s">
        <v>8</v>
      </c>
      <c r="B654" t="s">
        <v>117</v>
      </c>
      <c r="C654" s="19">
        <v>1626</v>
      </c>
      <c r="D654" s="19">
        <v>3</v>
      </c>
      <c r="E654" s="19">
        <v>2012</v>
      </c>
      <c r="F654" s="20">
        <v>4330.24</v>
      </c>
      <c r="G654" s="20">
        <v>256254.72</v>
      </c>
      <c r="H654" s="20">
        <v>1504.655</v>
      </c>
      <c r="I654" s="21">
        <f t="shared" si="10"/>
        <v>1.1079913809963466</v>
      </c>
      <c r="J654" s="21">
        <v>7.5499999999999998E-2</v>
      </c>
      <c r="K654" s="20">
        <v>109.64</v>
      </c>
      <c r="L654" s="20">
        <v>278658.11</v>
      </c>
      <c r="M654" s="20">
        <v>2716004.8820000002</v>
      </c>
      <c r="N654" t="s">
        <v>116</v>
      </c>
      <c r="O654" t="s">
        <v>108</v>
      </c>
      <c r="P654" t="s">
        <v>99</v>
      </c>
      <c r="R654" t="s">
        <v>118</v>
      </c>
      <c r="S654" t="s">
        <v>102</v>
      </c>
      <c r="U654" s="28">
        <v>42.526699999999998</v>
      </c>
      <c r="V654" s="28">
        <v>-70.879199999999997</v>
      </c>
    </row>
    <row r="655" spans="1:22" x14ac:dyDescent="0.25">
      <c r="A655" t="s">
        <v>8</v>
      </c>
      <c r="B655" t="s">
        <v>117</v>
      </c>
      <c r="C655" s="19">
        <v>1626</v>
      </c>
      <c r="D655" s="19">
        <v>4</v>
      </c>
      <c r="E655" s="19">
        <v>2012</v>
      </c>
      <c r="F655" s="20">
        <v>277.73</v>
      </c>
      <c r="G655" s="20">
        <v>20309.740000000002</v>
      </c>
      <c r="H655" s="20">
        <v>103.236</v>
      </c>
      <c r="I655" s="21">
        <f t="shared" si="10"/>
        <v>0.69757987131916366</v>
      </c>
      <c r="J655" s="21">
        <v>9.6600000000000005E-2</v>
      </c>
      <c r="K655" s="20">
        <v>28.007000000000001</v>
      </c>
      <c r="L655" s="20">
        <v>23957.257000000001</v>
      </c>
      <c r="M655" s="20">
        <v>295983.31099999999</v>
      </c>
      <c r="N655" t="s">
        <v>116</v>
      </c>
      <c r="O655" t="s">
        <v>99</v>
      </c>
      <c r="R655" t="s">
        <v>115</v>
      </c>
      <c r="S655" t="s">
        <v>102</v>
      </c>
      <c r="U655" s="28">
        <v>42.526699999999998</v>
      </c>
      <c r="V655" s="28">
        <v>-70.879199999999997</v>
      </c>
    </row>
    <row r="656" spans="1:22" x14ac:dyDescent="0.25">
      <c r="A656" t="s">
        <v>8</v>
      </c>
      <c r="B656" t="s">
        <v>117</v>
      </c>
      <c r="C656" s="19">
        <v>1626</v>
      </c>
      <c r="D656" s="19">
        <v>1</v>
      </c>
      <c r="E656" s="19">
        <v>2013</v>
      </c>
      <c r="F656" s="20">
        <v>0</v>
      </c>
      <c r="I656" s="21" t="e">
        <f t="shared" si="10"/>
        <v>#DIV/0!</v>
      </c>
      <c r="N656" t="s">
        <v>116</v>
      </c>
      <c r="O656" t="s">
        <v>108</v>
      </c>
      <c r="P656" t="s">
        <v>99</v>
      </c>
      <c r="R656" t="s">
        <v>119</v>
      </c>
      <c r="S656" t="s">
        <v>102</v>
      </c>
      <c r="U656" s="28">
        <v>42.526699999999998</v>
      </c>
      <c r="V656" s="28">
        <v>-70.879199999999997</v>
      </c>
    </row>
    <row r="657" spans="1:22" x14ac:dyDescent="0.25">
      <c r="A657" t="s">
        <v>8</v>
      </c>
      <c r="B657" t="s">
        <v>117</v>
      </c>
      <c r="C657" s="19">
        <v>1626</v>
      </c>
      <c r="D657" s="19">
        <v>2</v>
      </c>
      <c r="E657" s="19">
        <v>2013</v>
      </c>
      <c r="F657" s="20">
        <v>0</v>
      </c>
      <c r="I657" s="21" t="e">
        <f t="shared" si="10"/>
        <v>#DIV/0!</v>
      </c>
      <c r="N657" t="s">
        <v>116</v>
      </c>
      <c r="O657" t="s">
        <v>108</v>
      </c>
      <c r="P657" t="s">
        <v>99</v>
      </c>
      <c r="R657" t="s">
        <v>119</v>
      </c>
      <c r="S657" t="s">
        <v>102</v>
      </c>
      <c r="U657" s="28">
        <v>42.526699999999998</v>
      </c>
      <c r="V657" s="28">
        <v>-70.879199999999997</v>
      </c>
    </row>
    <row r="658" spans="1:22" x14ac:dyDescent="0.25">
      <c r="A658" t="s">
        <v>8</v>
      </c>
      <c r="B658" t="s">
        <v>117</v>
      </c>
      <c r="C658" s="19">
        <v>1626</v>
      </c>
      <c r="D658" s="19">
        <v>3</v>
      </c>
      <c r="E658" s="19">
        <v>2013</v>
      </c>
      <c r="F658" s="20">
        <v>3710</v>
      </c>
      <c r="G658" s="20">
        <v>369105.97</v>
      </c>
      <c r="H658" s="20">
        <v>1945.877</v>
      </c>
      <c r="I658" s="21">
        <f t="shared" si="10"/>
        <v>1.0678822280492302</v>
      </c>
      <c r="J658" s="21">
        <v>0.12959999999999999</v>
      </c>
      <c r="K658" s="20">
        <v>260.50099999999998</v>
      </c>
      <c r="L658" s="20">
        <v>373907.42099999997</v>
      </c>
      <c r="M658" s="20">
        <v>3644366.2960000001</v>
      </c>
      <c r="N658" t="s">
        <v>116</v>
      </c>
      <c r="O658" t="s">
        <v>108</v>
      </c>
      <c r="P658" t="s">
        <v>99</v>
      </c>
      <c r="R658" t="s">
        <v>118</v>
      </c>
      <c r="S658" t="s">
        <v>102</v>
      </c>
      <c r="U658" s="28">
        <v>42.526699999999998</v>
      </c>
      <c r="V658" s="28">
        <v>-70.879199999999997</v>
      </c>
    </row>
    <row r="659" spans="1:22" x14ac:dyDescent="0.25">
      <c r="A659" t="s">
        <v>8</v>
      </c>
      <c r="B659" t="s">
        <v>117</v>
      </c>
      <c r="C659" s="19">
        <v>1626</v>
      </c>
      <c r="D659" s="19">
        <v>4</v>
      </c>
      <c r="E659" s="19">
        <v>2013</v>
      </c>
      <c r="F659" s="20">
        <v>425.96</v>
      </c>
      <c r="G659" s="20">
        <v>29881.71</v>
      </c>
      <c r="H659" s="20">
        <v>130.435</v>
      </c>
      <c r="I659" s="21">
        <f t="shared" si="10"/>
        <v>0.55330872967847378</v>
      </c>
      <c r="J659" s="21">
        <v>0.1198</v>
      </c>
      <c r="K659" s="20">
        <v>38.503999999999998</v>
      </c>
      <c r="L659" s="20">
        <v>38160.873</v>
      </c>
      <c r="M659" s="20">
        <v>471472.77100000001</v>
      </c>
      <c r="N659" t="s">
        <v>116</v>
      </c>
      <c r="O659" t="s">
        <v>99</v>
      </c>
      <c r="R659" t="s">
        <v>115</v>
      </c>
      <c r="S659" t="s">
        <v>102</v>
      </c>
      <c r="U659" s="28">
        <v>42.526699999999998</v>
      </c>
      <c r="V659" s="28">
        <v>-70.879199999999997</v>
      </c>
    </row>
    <row r="660" spans="1:22" x14ac:dyDescent="0.25">
      <c r="A660" t="s">
        <v>8</v>
      </c>
      <c r="B660" t="s">
        <v>117</v>
      </c>
      <c r="C660" s="19">
        <v>1626</v>
      </c>
      <c r="D660" s="19">
        <v>1</v>
      </c>
      <c r="E660" s="19">
        <v>2014</v>
      </c>
      <c r="F660" s="20">
        <v>0</v>
      </c>
      <c r="I660" s="21" t="e">
        <f t="shared" si="10"/>
        <v>#DIV/0!</v>
      </c>
      <c r="N660" t="s">
        <v>116</v>
      </c>
      <c r="O660" t="s">
        <v>108</v>
      </c>
      <c r="P660" t="s">
        <v>99</v>
      </c>
      <c r="R660" t="s">
        <v>119</v>
      </c>
      <c r="S660" t="s">
        <v>102</v>
      </c>
      <c r="U660" s="28">
        <v>42.526699999999998</v>
      </c>
      <c r="V660" s="28">
        <v>-70.879199999999997</v>
      </c>
    </row>
    <row r="661" spans="1:22" x14ac:dyDescent="0.25">
      <c r="A661" t="s">
        <v>8</v>
      </c>
      <c r="B661" t="s">
        <v>117</v>
      </c>
      <c r="C661" s="19">
        <v>1626</v>
      </c>
      <c r="D661" s="19">
        <v>2</v>
      </c>
      <c r="E661" s="19">
        <v>2014</v>
      </c>
      <c r="F661" s="20">
        <v>0</v>
      </c>
      <c r="I661" s="21" t="e">
        <f t="shared" si="10"/>
        <v>#DIV/0!</v>
      </c>
      <c r="N661" t="s">
        <v>116</v>
      </c>
      <c r="O661" t="s">
        <v>108</v>
      </c>
      <c r="P661" t="s">
        <v>99</v>
      </c>
      <c r="R661" t="s">
        <v>119</v>
      </c>
      <c r="S661" t="s">
        <v>102</v>
      </c>
      <c r="U661" s="28">
        <v>42.526699999999998</v>
      </c>
      <c r="V661" s="28">
        <v>-70.879199999999997</v>
      </c>
    </row>
    <row r="662" spans="1:22" x14ac:dyDescent="0.25">
      <c r="A662" t="s">
        <v>8</v>
      </c>
      <c r="B662" t="s">
        <v>117</v>
      </c>
      <c r="C662" s="19">
        <v>1626</v>
      </c>
      <c r="D662" s="19">
        <v>3</v>
      </c>
      <c r="E662" s="19">
        <v>2014</v>
      </c>
      <c r="F662" s="20">
        <v>2421.87</v>
      </c>
      <c r="G662" s="20">
        <v>247384.71</v>
      </c>
      <c r="H662" s="20">
        <v>1329.329</v>
      </c>
      <c r="I662" s="21">
        <f t="shared" si="10"/>
        <v>1.0937988973181816</v>
      </c>
      <c r="J662" s="21">
        <v>0.1593</v>
      </c>
      <c r="K662" s="20">
        <v>204.1</v>
      </c>
      <c r="L662" s="20">
        <v>249382.63200000001</v>
      </c>
      <c r="M662" s="20">
        <v>2430664.3629999999</v>
      </c>
      <c r="N662" t="s">
        <v>116</v>
      </c>
      <c r="O662" t="s">
        <v>108</v>
      </c>
      <c r="P662" t="s">
        <v>99</v>
      </c>
      <c r="R662" t="s">
        <v>118</v>
      </c>
      <c r="S662" t="s">
        <v>102</v>
      </c>
      <c r="U662" s="28">
        <v>42.526699999999998</v>
      </c>
      <c r="V662" s="28">
        <v>-70.879199999999997</v>
      </c>
    </row>
    <row r="663" spans="1:22" x14ac:dyDescent="0.25">
      <c r="A663" t="s">
        <v>8</v>
      </c>
      <c r="B663" t="s">
        <v>117</v>
      </c>
      <c r="C663" s="19">
        <v>1626</v>
      </c>
      <c r="D663" s="19">
        <v>4</v>
      </c>
      <c r="E663" s="19">
        <v>2014</v>
      </c>
      <c r="F663" s="20">
        <v>441.42</v>
      </c>
      <c r="G663" s="20">
        <v>48446.34</v>
      </c>
      <c r="H663" s="20">
        <v>169.05</v>
      </c>
      <c r="I663" s="21">
        <f t="shared" si="10"/>
        <v>0.50094021114118736</v>
      </c>
      <c r="J663" s="21">
        <v>0.14169999999999999</v>
      </c>
      <c r="K663" s="20">
        <v>76.257000000000005</v>
      </c>
      <c r="L663" s="20">
        <v>54628.665000000001</v>
      </c>
      <c r="M663" s="20">
        <v>674930.84499999997</v>
      </c>
      <c r="N663" t="s">
        <v>116</v>
      </c>
      <c r="O663" t="s">
        <v>99</v>
      </c>
      <c r="R663" t="s">
        <v>115</v>
      </c>
      <c r="S663" t="s">
        <v>102</v>
      </c>
      <c r="U663" s="28">
        <v>42.526699999999998</v>
      </c>
      <c r="V663" s="28">
        <v>-70.879199999999997</v>
      </c>
    </row>
    <row r="664" spans="1:22" x14ac:dyDescent="0.25">
      <c r="A664" t="s">
        <v>8</v>
      </c>
      <c r="B664" t="s">
        <v>109</v>
      </c>
      <c r="C664" s="19">
        <v>1613</v>
      </c>
      <c r="D664" s="19">
        <v>8</v>
      </c>
      <c r="E664" s="19">
        <v>2000</v>
      </c>
      <c r="F664" s="20">
        <v>7843.74</v>
      </c>
      <c r="H664" s="20">
        <v>5023.4340000000002</v>
      </c>
      <c r="I664" s="21">
        <f t="shared" si="10"/>
        <v>1.0880734636168945</v>
      </c>
      <c r="J664" s="21">
        <v>0.30790000000000001</v>
      </c>
      <c r="K664" s="20">
        <v>1436.9</v>
      </c>
      <c r="L664" s="20">
        <v>938689.16599999997</v>
      </c>
      <c r="M664" s="20">
        <v>9233630.2060000002</v>
      </c>
      <c r="N664" t="s">
        <v>100</v>
      </c>
      <c r="O664" t="s">
        <v>108</v>
      </c>
      <c r="P664" t="s">
        <v>113</v>
      </c>
      <c r="R664" t="s">
        <v>114</v>
      </c>
      <c r="S664" t="s">
        <v>102</v>
      </c>
      <c r="U664" s="28">
        <v>41.737000000000002</v>
      </c>
      <c r="V664" s="28">
        <v>-71.146000000000001</v>
      </c>
    </row>
    <row r="665" spans="1:22" x14ac:dyDescent="0.25">
      <c r="A665" t="s">
        <v>8</v>
      </c>
      <c r="B665" t="s">
        <v>109</v>
      </c>
      <c r="C665" s="19">
        <v>1613</v>
      </c>
      <c r="D665" s="19">
        <v>8</v>
      </c>
      <c r="E665" s="19">
        <v>2001</v>
      </c>
      <c r="F665" s="20">
        <v>7945.86</v>
      </c>
      <c r="H665" s="20">
        <v>4527.4080000000004</v>
      </c>
      <c r="I665" s="21">
        <f t="shared" si="10"/>
        <v>1.0705585682604755</v>
      </c>
      <c r="J665" s="21">
        <v>0.33350000000000002</v>
      </c>
      <c r="K665" s="20">
        <v>1417.4059999999999</v>
      </c>
      <c r="L665" s="20">
        <v>853979.49899999995</v>
      </c>
      <c r="M665" s="20">
        <v>8458029.5449999999</v>
      </c>
      <c r="N665" t="s">
        <v>100</v>
      </c>
      <c r="O665" t="s">
        <v>108</v>
      </c>
      <c r="P665" t="s">
        <v>113</v>
      </c>
      <c r="R665" t="s">
        <v>114</v>
      </c>
      <c r="S665" t="s">
        <v>102</v>
      </c>
      <c r="U665" s="28">
        <v>41.737000000000002</v>
      </c>
      <c r="V665" s="28">
        <v>-71.146000000000001</v>
      </c>
    </row>
    <row r="666" spans="1:22" x14ac:dyDescent="0.25">
      <c r="A666" t="s">
        <v>8</v>
      </c>
      <c r="B666" t="s">
        <v>109</v>
      </c>
      <c r="C666" s="19">
        <v>1613</v>
      </c>
      <c r="D666" s="19">
        <v>8</v>
      </c>
      <c r="E666" s="19">
        <v>2002</v>
      </c>
      <c r="F666" s="20">
        <v>7894.91</v>
      </c>
      <c r="H666" s="20">
        <v>4398.9769999999999</v>
      </c>
      <c r="I666" s="21">
        <f t="shared" si="10"/>
        <v>0.98741510511993003</v>
      </c>
      <c r="J666" s="21">
        <v>0.32240000000000002</v>
      </c>
      <c r="K666" s="20">
        <v>1444.923</v>
      </c>
      <c r="L666" s="20">
        <v>908941.63199999998</v>
      </c>
      <c r="M666" s="20">
        <v>8910086.5020000003</v>
      </c>
      <c r="N666" t="s">
        <v>100</v>
      </c>
      <c r="O666" t="s">
        <v>108</v>
      </c>
      <c r="P666" t="s">
        <v>113</v>
      </c>
      <c r="R666" t="s">
        <v>114</v>
      </c>
      <c r="S666" t="s">
        <v>102</v>
      </c>
      <c r="U666" s="28">
        <v>41.737000000000002</v>
      </c>
      <c r="V666" s="28">
        <v>-71.146000000000001</v>
      </c>
    </row>
    <row r="667" spans="1:22" x14ac:dyDescent="0.25">
      <c r="A667" t="s">
        <v>8</v>
      </c>
      <c r="B667" t="s">
        <v>109</v>
      </c>
      <c r="C667" s="19">
        <v>1613</v>
      </c>
      <c r="D667" s="19">
        <v>8</v>
      </c>
      <c r="E667" s="19">
        <v>2003</v>
      </c>
      <c r="F667" s="20">
        <v>5467.19</v>
      </c>
      <c r="H667" s="20">
        <v>3175.1770000000001</v>
      </c>
      <c r="I667" s="21">
        <f t="shared" si="10"/>
        <v>1.0471222039976851</v>
      </c>
      <c r="J667" s="21">
        <v>0.311</v>
      </c>
      <c r="K667" s="20">
        <v>964.73299999999995</v>
      </c>
      <c r="L667" s="20">
        <v>624275.61600000004</v>
      </c>
      <c r="M667" s="20">
        <v>6064577.7309999997</v>
      </c>
      <c r="N667" t="s">
        <v>100</v>
      </c>
      <c r="O667" t="s">
        <v>108</v>
      </c>
      <c r="P667" t="s">
        <v>113</v>
      </c>
      <c r="R667" t="s">
        <v>112</v>
      </c>
      <c r="S667" t="s">
        <v>102</v>
      </c>
      <c r="U667" s="28">
        <v>41.737000000000002</v>
      </c>
      <c r="V667" s="28">
        <v>-71.146000000000001</v>
      </c>
    </row>
    <row r="668" spans="1:22" x14ac:dyDescent="0.25">
      <c r="A668" t="s">
        <v>8</v>
      </c>
      <c r="B668" t="s">
        <v>109</v>
      </c>
      <c r="C668" s="19">
        <v>1613</v>
      </c>
      <c r="D668" s="19">
        <v>8</v>
      </c>
      <c r="E668" s="19">
        <v>2004</v>
      </c>
      <c r="F668" s="20">
        <v>7946.98</v>
      </c>
      <c r="H668" s="20">
        <v>4416.5739999999996</v>
      </c>
      <c r="I668" s="21">
        <f t="shared" si="10"/>
        <v>1.0276979108534829</v>
      </c>
      <c r="J668" s="21">
        <v>0.21909999999999999</v>
      </c>
      <c r="K668" s="20">
        <v>941.72799999999995</v>
      </c>
      <c r="L668" s="20">
        <v>862960.02599999995</v>
      </c>
      <c r="M668" s="20">
        <v>8595082.1799999997</v>
      </c>
      <c r="N668" t="s">
        <v>100</v>
      </c>
      <c r="O668" t="s">
        <v>108</v>
      </c>
      <c r="P668" t="s">
        <v>110</v>
      </c>
      <c r="R668" t="s">
        <v>111</v>
      </c>
      <c r="S668" t="s">
        <v>102</v>
      </c>
      <c r="U668" s="28">
        <v>41.737000000000002</v>
      </c>
      <c r="V668" s="28">
        <v>-71.146000000000001</v>
      </c>
    </row>
    <row r="669" spans="1:22" x14ac:dyDescent="0.25">
      <c r="A669" t="s">
        <v>8</v>
      </c>
      <c r="B669" t="s">
        <v>109</v>
      </c>
      <c r="C669" s="19">
        <v>1613</v>
      </c>
      <c r="D669" s="19">
        <v>8</v>
      </c>
      <c r="E669" s="19">
        <v>2005</v>
      </c>
      <c r="F669" s="20">
        <v>7931.48</v>
      </c>
      <c r="H669" s="20">
        <v>4321.5870000000004</v>
      </c>
      <c r="I669" s="21">
        <f t="shared" si="10"/>
        <v>1.0130925935716057</v>
      </c>
      <c r="J669" s="21">
        <v>0.21759999999999999</v>
      </c>
      <c r="K669" s="20">
        <v>934.71600000000001</v>
      </c>
      <c r="L669" s="20">
        <v>858649.81400000001</v>
      </c>
      <c r="M669" s="20">
        <v>8531474.8670000006</v>
      </c>
      <c r="N669" t="s">
        <v>100</v>
      </c>
      <c r="O669" t="s">
        <v>108</v>
      </c>
      <c r="P669" t="s">
        <v>110</v>
      </c>
      <c r="R669" t="s">
        <v>106</v>
      </c>
      <c r="S669" t="s">
        <v>102</v>
      </c>
      <c r="U669" s="28">
        <v>41.737000000000002</v>
      </c>
      <c r="V669" s="28">
        <v>-71.146000000000001</v>
      </c>
    </row>
    <row r="670" spans="1:22" x14ac:dyDescent="0.25">
      <c r="A670" t="s">
        <v>8</v>
      </c>
      <c r="B670" t="s">
        <v>109</v>
      </c>
      <c r="C670" s="19">
        <v>1613</v>
      </c>
      <c r="D670" s="19">
        <v>8</v>
      </c>
      <c r="E670" s="19">
        <v>2006</v>
      </c>
      <c r="F670" s="20">
        <v>7769.49</v>
      </c>
      <c r="H670" s="20">
        <v>3227.07</v>
      </c>
      <c r="I670" s="21">
        <f t="shared" si="10"/>
        <v>0.76862382708805044</v>
      </c>
      <c r="J670" s="21">
        <v>0.17349999999999999</v>
      </c>
      <c r="K670" s="20">
        <v>732.428</v>
      </c>
      <c r="L670" s="20">
        <v>856706.24800000002</v>
      </c>
      <c r="M670" s="20">
        <v>8397007.4470000006</v>
      </c>
      <c r="N670" t="s">
        <v>100</v>
      </c>
      <c r="O670" t="s">
        <v>108</v>
      </c>
      <c r="P670" t="s">
        <v>107</v>
      </c>
      <c r="R670" t="s">
        <v>106</v>
      </c>
      <c r="S670" t="s">
        <v>102</v>
      </c>
      <c r="U670" s="28">
        <v>41.737000000000002</v>
      </c>
      <c r="V670" s="28">
        <v>-71.146000000000001</v>
      </c>
    </row>
    <row r="671" spans="1:22" x14ac:dyDescent="0.25">
      <c r="A671" t="s">
        <v>8</v>
      </c>
      <c r="B671" t="s">
        <v>109</v>
      </c>
      <c r="C671" s="19">
        <v>1613</v>
      </c>
      <c r="D671" s="19">
        <v>8</v>
      </c>
      <c r="E671" s="19">
        <v>2007</v>
      </c>
      <c r="F671" s="20">
        <v>7581.15</v>
      </c>
      <c r="H671" s="20">
        <v>2710.18</v>
      </c>
      <c r="I671" s="21">
        <f t="shared" si="10"/>
        <v>0.6708017619341482</v>
      </c>
      <c r="J671" s="21">
        <v>0.12189999999999999</v>
      </c>
      <c r="K671" s="20">
        <v>493.16899999999998</v>
      </c>
      <c r="L671" s="20">
        <v>824747.505</v>
      </c>
      <c r="M671" s="20">
        <v>8080420.04</v>
      </c>
      <c r="N671" t="s">
        <v>100</v>
      </c>
      <c r="O671" t="s">
        <v>108</v>
      </c>
      <c r="P671" t="s">
        <v>107</v>
      </c>
      <c r="R671" t="s">
        <v>106</v>
      </c>
      <c r="S671" t="s">
        <v>102</v>
      </c>
      <c r="U671" s="28">
        <v>41.737000000000002</v>
      </c>
      <c r="V671" s="28">
        <v>-71.146000000000001</v>
      </c>
    </row>
    <row r="672" spans="1:22" x14ac:dyDescent="0.25">
      <c r="A672" t="s">
        <v>8</v>
      </c>
      <c r="B672" t="s">
        <v>109</v>
      </c>
      <c r="C672" s="19">
        <v>1613</v>
      </c>
      <c r="D672" s="19">
        <v>8</v>
      </c>
      <c r="E672" s="19">
        <v>2008</v>
      </c>
      <c r="F672" s="20">
        <v>6730.64</v>
      </c>
      <c r="H672" s="20">
        <v>1933.9829999999999</v>
      </c>
      <c r="I672" s="21">
        <f t="shared" si="10"/>
        <v>0.58914874683414153</v>
      </c>
      <c r="J672" s="21">
        <v>0.12939999999999999</v>
      </c>
      <c r="K672" s="20">
        <v>425.57900000000001</v>
      </c>
      <c r="L672" s="20">
        <v>670353.52800000005</v>
      </c>
      <c r="M672" s="20">
        <v>6565347.0719999997</v>
      </c>
      <c r="N672" t="s">
        <v>100</v>
      </c>
      <c r="O672" t="s">
        <v>108</v>
      </c>
      <c r="P672" t="s">
        <v>107</v>
      </c>
      <c r="R672" t="s">
        <v>106</v>
      </c>
      <c r="S672" t="s">
        <v>102</v>
      </c>
      <c r="U672" s="28">
        <v>41.737000000000002</v>
      </c>
      <c r="V672" s="28">
        <v>-71.146000000000001</v>
      </c>
    </row>
    <row r="673" spans="1:22" x14ac:dyDescent="0.25">
      <c r="A673" t="s">
        <v>8</v>
      </c>
      <c r="B673" t="s">
        <v>109</v>
      </c>
      <c r="C673" s="19">
        <v>1613</v>
      </c>
      <c r="D673" s="19">
        <v>8</v>
      </c>
      <c r="E673" s="19">
        <v>2009</v>
      </c>
      <c r="F673" s="20">
        <v>1614.33</v>
      </c>
      <c r="H673" s="20">
        <v>379.67099999999999</v>
      </c>
      <c r="I673" s="21">
        <f t="shared" si="10"/>
        <v>0.55603880748453249</v>
      </c>
      <c r="J673" s="21">
        <v>0.13120000000000001</v>
      </c>
      <c r="K673" s="20">
        <v>97.347999999999999</v>
      </c>
      <c r="L673" s="20">
        <v>138340.18</v>
      </c>
      <c r="M673" s="20">
        <v>1365627.7039999999</v>
      </c>
      <c r="N673" t="s">
        <v>100</v>
      </c>
      <c r="O673" t="s">
        <v>108</v>
      </c>
      <c r="P673" t="s">
        <v>107</v>
      </c>
      <c r="R673" t="s">
        <v>106</v>
      </c>
      <c r="S673" t="s">
        <v>102</v>
      </c>
      <c r="U673" s="28">
        <v>41.737000000000002</v>
      </c>
      <c r="V673" s="28">
        <v>-71.146000000000001</v>
      </c>
    </row>
    <row r="674" spans="1:22" x14ac:dyDescent="0.25">
      <c r="A674" t="s">
        <v>8</v>
      </c>
      <c r="B674" t="s">
        <v>109</v>
      </c>
      <c r="C674" s="19">
        <v>1613</v>
      </c>
      <c r="D674" s="19">
        <v>8</v>
      </c>
      <c r="E674" s="19">
        <v>2010</v>
      </c>
      <c r="F674" s="20">
        <v>26</v>
      </c>
      <c r="H674" s="20">
        <v>0.55000000000000004</v>
      </c>
      <c r="I674" s="21">
        <f t="shared" si="10"/>
        <v>0.28367331149908454</v>
      </c>
      <c r="J674" s="21">
        <v>0.1263</v>
      </c>
      <c r="K674" s="20">
        <v>0.245</v>
      </c>
      <c r="L674" s="20">
        <v>313.89999999999998</v>
      </c>
      <c r="M674" s="20">
        <v>3877.7</v>
      </c>
      <c r="N674" t="s">
        <v>100</v>
      </c>
      <c r="O674" t="s">
        <v>108</v>
      </c>
      <c r="P674" t="s">
        <v>107</v>
      </c>
      <c r="R674" t="s">
        <v>106</v>
      </c>
      <c r="S674" t="s">
        <v>102</v>
      </c>
      <c r="U674" s="28">
        <v>41.737000000000002</v>
      </c>
      <c r="V674" s="28">
        <v>-71.146000000000001</v>
      </c>
    </row>
    <row r="675" spans="1:22" x14ac:dyDescent="0.25">
      <c r="A675" t="s">
        <v>8</v>
      </c>
      <c r="B675" t="s">
        <v>104</v>
      </c>
      <c r="C675" s="19">
        <v>54586</v>
      </c>
      <c r="D675" s="19">
        <v>1</v>
      </c>
      <c r="E675" s="19">
        <v>2001</v>
      </c>
      <c r="F675" s="20">
        <v>3220.97</v>
      </c>
      <c r="G675" s="20">
        <v>141647.32999999999</v>
      </c>
      <c r="H675" s="20">
        <v>0.11700000000000001</v>
      </c>
      <c r="I675" s="21">
        <f t="shared" si="10"/>
        <v>1.6477653440526751E-4</v>
      </c>
      <c r="J675" s="21">
        <v>4.0500000000000001E-2</v>
      </c>
      <c r="K675" s="20">
        <v>26.216999999999999</v>
      </c>
      <c r="L675" s="20">
        <v>23209.901999999998</v>
      </c>
      <c r="M675" s="20">
        <v>1420105.1189999999</v>
      </c>
      <c r="N675" t="s">
        <v>103</v>
      </c>
      <c r="O675" t="s">
        <v>93</v>
      </c>
      <c r="P675" t="s">
        <v>92</v>
      </c>
      <c r="R675" t="s">
        <v>105</v>
      </c>
      <c r="U675" s="28">
        <v>42.630800000000001</v>
      </c>
      <c r="V675" s="28">
        <v>-71.313299999999998</v>
      </c>
    </row>
    <row r="676" spans="1:22" x14ac:dyDescent="0.25">
      <c r="A676" t="s">
        <v>8</v>
      </c>
      <c r="B676" t="s">
        <v>104</v>
      </c>
      <c r="C676" s="19">
        <v>54586</v>
      </c>
      <c r="D676" s="19">
        <v>1</v>
      </c>
      <c r="E676" s="19">
        <v>2002</v>
      </c>
      <c r="F676" s="20">
        <v>456.46</v>
      </c>
      <c r="G676" s="20">
        <v>20647.810000000001</v>
      </c>
      <c r="H676" s="20">
        <v>0.309</v>
      </c>
      <c r="I676" s="21">
        <f t="shared" si="10"/>
        <v>2.5948352013865457E-3</v>
      </c>
      <c r="J676" s="21">
        <v>0.1186</v>
      </c>
      <c r="K676" s="20">
        <v>9.5180000000000007</v>
      </c>
      <c r="L676" s="20">
        <v>14163.621999999999</v>
      </c>
      <c r="M676" s="20">
        <v>238165.41399999999</v>
      </c>
      <c r="N676" t="s">
        <v>103</v>
      </c>
      <c r="O676" t="s">
        <v>93</v>
      </c>
      <c r="P676" t="s">
        <v>92</v>
      </c>
      <c r="R676" t="s">
        <v>105</v>
      </c>
      <c r="U676" s="28">
        <v>42.630800000000001</v>
      </c>
      <c r="V676" s="28">
        <v>-71.313299999999998</v>
      </c>
    </row>
    <row r="677" spans="1:22" x14ac:dyDescent="0.25">
      <c r="A677" t="s">
        <v>8</v>
      </c>
      <c r="B677" t="s">
        <v>104</v>
      </c>
      <c r="C677" s="19">
        <v>54586</v>
      </c>
      <c r="D677" s="19">
        <v>1</v>
      </c>
      <c r="E677" s="19">
        <v>2003</v>
      </c>
      <c r="F677" s="20">
        <v>99.56</v>
      </c>
      <c r="G677" s="20">
        <v>3556.02</v>
      </c>
      <c r="H677" s="20">
        <v>5.1999999999999998E-2</v>
      </c>
      <c r="I677" s="21">
        <f t="shared" si="10"/>
        <v>2.6158129160541621E-3</v>
      </c>
      <c r="J677" s="21">
        <v>8.4400000000000003E-2</v>
      </c>
      <c r="K677" s="20">
        <v>1.137</v>
      </c>
      <c r="L677" s="20">
        <v>2695.4479999999999</v>
      </c>
      <c r="M677" s="20">
        <v>39758.195</v>
      </c>
      <c r="N677" t="s">
        <v>103</v>
      </c>
      <c r="O677" t="s">
        <v>93</v>
      </c>
      <c r="P677" t="s">
        <v>92</v>
      </c>
      <c r="R677" t="s">
        <v>105</v>
      </c>
      <c r="U677" s="28">
        <v>42.630800000000001</v>
      </c>
      <c r="V677" s="28">
        <v>-71.313299999999998</v>
      </c>
    </row>
    <row r="678" spans="1:22" x14ac:dyDescent="0.25">
      <c r="A678" t="s">
        <v>8</v>
      </c>
      <c r="B678" t="s">
        <v>104</v>
      </c>
      <c r="C678" s="19">
        <v>54586</v>
      </c>
      <c r="D678" s="19">
        <v>1</v>
      </c>
      <c r="E678" s="19">
        <v>2004</v>
      </c>
      <c r="F678" s="20">
        <v>19.62</v>
      </c>
      <c r="G678" s="20">
        <v>708.59</v>
      </c>
      <c r="H678" s="20">
        <v>0.14899999999999999</v>
      </c>
      <c r="I678" s="21">
        <f t="shared" si="10"/>
        <v>4.0442292106261712E-2</v>
      </c>
      <c r="J678" s="21">
        <v>0.37069999999999997</v>
      </c>
      <c r="K678" s="20">
        <v>0.89</v>
      </c>
      <c r="L678" s="20">
        <v>597.91399999999999</v>
      </c>
      <c r="M678" s="20">
        <v>7368.5240000000003</v>
      </c>
      <c r="N678" t="s">
        <v>103</v>
      </c>
      <c r="O678" t="s">
        <v>93</v>
      </c>
      <c r="P678" t="s">
        <v>92</v>
      </c>
      <c r="R678" t="s">
        <v>105</v>
      </c>
      <c r="U678" s="28">
        <v>42.630800000000001</v>
      </c>
      <c r="V678" s="28">
        <v>-71.313299999999998</v>
      </c>
    </row>
    <row r="679" spans="1:22" x14ac:dyDescent="0.25">
      <c r="A679" t="s">
        <v>8</v>
      </c>
      <c r="B679" t="s">
        <v>104</v>
      </c>
      <c r="C679" s="19">
        <v>54586</v>
      </c>
      <c r="D679" s="19">
        <v>1</v>
      </c>
      <c r="E679" s="19">
        <v>2005</v>
      </c>
      <c r="F679" s="20">
        <v>0</v>
      </c>
      <c r="I679" s="21" t="e">
        <f t="shared" si="10"/>
        <v>#DIV/0!</v>
      </c>
      <c r="N679" t="s">
        <v>103</v>
      </c>
      <c r="O679" t="s">
        <v>93</v>
      </c>
      <c r="P679" t="s">
        <v>92</v>
      </c>
      <c r="R679" t="s">
        <v>105</v>
      </c>
      <c r="U679" s="28">
        <v>42.630800000000001</v>
      </c>
      <c r="V679" s="28">
        <v>-71.313299999999998</v>
      </c>
    </row>
    <row r="680" spans="1:22" x14ac:dyDescent="0.25">
      <c r="A680" t="s">
        <v>8</v>
      </c>
      <c r="B680" t="s">
        <v>104</v>
      </c>
      <c r="C680" s="19">
        <v>54586</v>
      </c>
      <c r="D680" s="19">
        <v>1</v>
      </c>
      <c r="E680" s="19">
        <v>2006</v>
      </c>
      <c r="F680" s="20">
        <v>0</v>
      </c>
      <c r="I680" s="21" t="e">
        <f t="shared" si="10"/>
        <v>#DIV/0!</v>
      </c>
      <c r="N680" t="s">
        <v>103</v>
      </c>
      <c r="O680" t="s">
        <v>93</v>
      </c>
      <c r="P680" t="s">
        <v>92</v>
      </c>
      <c r="R680" t="s">
        <v>105</v>
      </c>
      <c r="U680" s="28">
        <v>42.630800000000001</v>
      </c>
      <c r="V680" s="28">
        <v>-71.313299999999998</v>
      </c>
    </row>
    <row r="681" spans="1:22" x14ac:dyDescent="0.25">
      <c r="A681" t="s">
        <v>8</v>
      </c>
      <c r="B681" t="s">
        <v>104</v>
      </c>
      <c r="C681" s="19">
        <v>54586</v>
      </c>
      <c r="D681" s="19">
        <v>1</v>
      </c>
      <c r="E681" s="19">
        <v>2007</v>
      </c>
      <c r="F681" s="20">
        <v>0</v>
      </c>
      <c r="I681" s="21" t="e">
        <f t="shared" si="10"/>
        <v>#DIV/0!</v>
      </c>
      <c r="N681" t="s">
        <v>103</v>
      </c>
      <c r="O681" t="s">
        <v>93</v>
      </c>
      <c r="P681" t="s">
        <v>92</v>
      </c>
      <c r="R681" t="s">
        <v>105</v>
      </c>
      <c r="U681" s="28">
        <v>42.630800000000001</v>
      </c>
      <c r="V681" s="28">
        <v>-71.313299999999998</v>
      </c>
    </row>
    <row r="682" spans="1:22" x14ac:dyDescent="0.25">
      <c r="A682" t="s">
        <v>8</v>
      </c>
      <c r="B682" t="s">
        <v>104</v>
      </c>
      <c r="C682" s="19">
        <v>54586</v>
      </c>
      <c r="D682" s="19">
        <v>2</v>
      </c>
      <c r="E682" s="19">
        <v>2009</v>
      </c>
      <c r="F682" s="20">
        <v>823.96</v>
      </c>
      <c r="G682" s="20">
        <v>49636.82</v>
      </c>
      <c r="H682" s="20">
        <v>0.13300000000000001</v>
      </c>
      <c r="I682" s="21">
        <f t="shared" si="10"/>
        <v>6.447559104041079E-4</v>
      </c>
      <c r="J682" s="21">
        <v>6.7900000000000002E-2</v>
      </c>
      <c r="K682" s="20">
        <v>7.0140000000000002</v>
      </c>
      <c r="L682" s="20">
        <v>24912.027999999998</v>
      </c>
      <c r="M682" s="20">
        <v>412559.22700000001</v>
      </c>
      <c r="N682" t="s">
        <v>103</v>
      </c>
      <c r="O682" t="s">
        <v>93</v>
      </c>
      <c r="P682" t="s">
        <v>92</v>
      </c>
      <c r="R682" t="s">
        <v>91</v>
      </c>
      <c r="U682" s="28">
        <v>42.630800000000001</v>
      </c>
      <c r="V682" s="28">
        <v>-71.313299999999998</v>
      </c>
    </row>
    <row r="683" spans="1:22" x14ac:dyDescent="0.25">
      <c r="A683" t="s">
        <v>8</v>
      </c>
      <c r="B683" t="s">
        <v>104</v>
      </c>
      <c r="C683" s="19">
        <v>54586</v>
      </c>
      <c r="D683" s="19">
        <v>2</v>
      </c>
      <c r="E683" s="19">
        <v>2010</v>
      </c>
      <c r="F683" s="20">
        <v>1498.99</v>
      </c>
      <c r="G683" s="20">
        <v>95063.72</v>
      </c>
      <c r="H683" s="20">
        <v>0.224</v>
      </c>
      <c r="I683" s="21">
        <f t="shared" si="10"/>
        <v>5.786043779043784E-4</v>
      </c>
      <c r="J683" s="21">
        <v>2.6599999999999999E-2</v>
      </c>
      <c r="K683" s="20">
        <v>4.9630000000000001</v>
      </c>
      <c r="L683" s="20">
        <v>46027.097000000002</v>
      </c>
      <c r="M683" s="20">
        <v>774276.89300000004</v>
      </c>
      <c r="N683" t="s">
        <v>103</v>
      </c>
      <c r="O683" t="s">
        <v>93</v>
      </c>
      <c r="P683" t="s">
        <v>92</v>
      </c>
      <c r="R683" t="s">
        <v>91</v>
      </c>
      <c r="U683" s="28">
        <v>42.630800000000001</v>
      </c>
      <c r="V683" s="28">
        <v>-71.313299999999998</v>
      </c>
    </row>
    <row r="684" spans="1:22" x14ac:dyDescent="0.25">
      <c r="A684" t="s">
        <v>8</v>
      </c>
      <c r="B684" t="s">
        <v>104</v>
      </c>
      <c r="C684" s="19">
        <v>54586</v>
      </c>
      <c r="D684" s="19">
        <v>2</v>
      </c>
      <c r="E684" s="19">
        <v>2011</v>
      </c>
      <c r="F684" s="20">
        <v>1528.11</v>
      </c>
      <c r="G684" s="20">
        <v>104495.63</v>
      </c>
      <c r="H684" s="20">
        <v>0.25900000000000001</v>
      </c>
      <c r="I684" s="21">
        <f t="shared" si="10"/>
        <v>6.0601968501920961E-4</v>
      </c>
      <c r="J684" s="21">
        <v>2.64E-2</v>
      </c>
      <c r="K684" s="20">
        <v>5.2050000000000001</v>
      </c>
      <c r="L684" s="20">
        <v>50978.836000000003</v>
      </c>
      <c r="M684" s="20">
        <v>854757.71299999999</v>
      </c>
      <c r="N684" t="s">
        <v>103</v>
      </c>
      <c r="O684" t="s">
        <v>93</v>
      </c>
      <c r="P684" t="s">
        <v>92</v>
      </c>
      <c r="R684" t="s">
        <v>91</v>
      </c>
      <c r="U684" s="28">
        <v>42.630800000000001</v>
      </c>
      <c r="V684" s="28">
        <v>-71.313299999999998</v>
      </c>
    </row>
    <row r="685" spans="1:22" x14ac:dyDescent="0.25">
      <c r="A685" t="s">
        <v>8</v>
      </c>
      <c r="B685" t="s">
        <v>104</v>
      </c>
      <c r="C685" s="19">
        <v>54586</v>
      </c>
      <c r="D685" s="19">
        <v>2</v>
      </c>
      <c r="E685" s="19">
        <v>2012</v>
      </c>
      <c r="F685" s="20">
        <v>2166.85</v>
      </c>
      <c r="G685" s="20">
        <v>155126.87</v>
      </c>
      <c r="H685" s="20">
        <v>0.39500000000000002</v>
      </c>
      <c r="I685" s="21">
        <f t="shared" si="10"/>
        <v>6.3345608242164906E-4</v>
      </c>
      <c r="J685" s="21">
        <v>3.3700000000000001E-2</v>
      </c>
      <c r="K685" s="20">
        <v>9.0559999999999992</v>
      </c>
      <c r="L685" s="20">
        <v>74240.626999999993</v>
      </c>
      <c r="M685" s="20">
        <v>1247126.71</v>
      </c>
      <c r="N685" t="s">
        <v>103</v>
      </c>
      <c r="O685" t="s">
        <v>93</v>
      </c>
      <c r="P685" t="s">
        <v>92</v>
      </c>
      <c r="R685" t="s">
        <v>91</v>
      </c>
      <c r="U685" s="28">
        <v>42.630800000000001</v>
      </c>
      <c r="V685" s="28">
        <v>-71.313299999999998</v>
      </c>
    </row>
    <row r="686" spans="1:22" x14ac:dyDescent="0.25">
      <c r="A686" t="s">
        <v>8</v>
      </c>
      <c r="B686" t="s">
        <v>104</v>
      </c>
      <c r="C686" s="19">
        <v>54586</v>
      </c>
      <c r="D686" s="19">
        <v>2</v>
      </c>
      <c r="E686" s="19">
        <v>2013</v>
      </c>
      <c r="F686" s="20">
        <v>981.27</v>
      </c>
      <c r="G686" s="20">
        <v>55470.95</v>
      </c>
      <c r="H686" s="20">
        <v>0.17199999999999999</v>
      </c>
      <c r="I686" s="21">
        <f t="shared" si="10"/>
        <v>7.3876317163193406E-4</v>
      </c>
      <c r="J686" s="21">
        <v>7.4200000000000002E-2</v>
      </c>
      <c r="K686" s="20">
        <v>7.3789999999999996</v>
      </c>
      <c r="L686" s="20">
        <v>29053.587</v>
      </c>
      <c r="M686" s="20">
        <v>465643.136</v>
      </c>
      <c r="N686" t="s">
        <v>103</v>
      </c>
      <c r="O686" t="s">
        <v>93</v>
      </c>
      <c r="P686" t="s">
        <v>92</v>
      </c>
      <c r="R686" t="s">
        <v>91</v>
      </c>
      <c r="U686" s="28">
        <v>42.630800000000001</v>
      </c>
      <c r="V686" s="28">
        <v>-71.313299999999998</v>
      </c>
    </row>
    <row r="687" spans="1:22" x14ac:dyDescent="0.25">
      <c r="A687" t="s">
        <v>8</v>
      </c>
      <c r="B687" t="s">
        <v>104</v>
      </c>
      <c r="C687" s="19">
        <v>54586</v>
      </c>
      <c r="D687" s="19">
        <v>2</v>
      </c>
      <c r="E687" s="19">
        <v>2014</v>
      </c>
      <c r="F687" s="20">
        <v>1492.23</v>
      </c>
      <c r="G687" s="20">
        <v>101761.11</v>
      </c>
      <c r="H687" s="20">
        <v>0.26800000000000002</v>
      </c>
      <c r="I687" s="21">
        <f t="shared" si="10"/>
        <v>6.4449009515818098E-4</v>
      </c>
      <c r="J687" s="21">
        <v>5.5800000000000002E-2</v>
      </c>
      <c r="K687" s="20">
        <v>10.638999999999999</v>
      </c>
      <c r="L687" s="20">
        <v>52585.182999999997</v>
      </c>
      <c r="M687" s="20">
        <v>831665.22499999998</v>
      </c>
      <c r="N687" t="s">
        <v>103</v>
      </c>
      <c r="O687" t="s">
        <v>93</v>
      </c>
      <c r="P687" t="s">
        <v>92</v>
      </c>
      <c r="R687" t="s">
        <v>91</v>
      </c>
      <c r="U687" s="28">
        <v>42.630800000000001</v>
      </c>
      <c r="V687" s="28">
        <v>-71.313299999999998</v>
      </c>
    </row>
    <row r="688" spans="1:22" x14ac:dyDescent="0.25">
      <c r="A688" t="s">
        <v>8</v>
      </c>
      <c r="B688" t="s">
        <v>104</v>
      </c>
      <c r="C688" s="19">
        <v>54586</v>
      </c>
      <c r="D688" s="19">
        <v>2</v>
      </c>
      <c r="E688" s="19">
        <v>2015</v>
      </c>
      <c r="F688" s="20">
        <v>2198.5300000000002</v>
      </c>
      <c r="G688" s="20">
        <v>145847.9</v>
      </c>
      <c r="H688" s="20">
        <v>0.36299999999999999</v>
      </c>
      <c r="I688" s="21">
        <f t="shared" si="10"/>
        <v>6.0732998911229661E-4</v>
      </c>
      <c r="J688" s="21">
        <v>4.0300000000000002E-2</v>
      </c>
      <c r="K688" s="20">
        <v>12.186999999999999</v>
      </c>
      <c r="L688" s="20">
        <v>71861.141000000003</v>
      </c>
      <c r="M688" s="20">
        <v>1195396.264</v>
      </c>
      <c r="N688" t="s">
        <v>103</v>
      </c>
      <c r="O688" t="s">
        <v>93</v>
      </c>
      <c r="P688" t="s">
        <v>92</v>
      </c>
      <c r="R688" t="s">
        <v>91</v>
      </c>
      <c r="U688" s="28">
        <v>42.630800000000001</v>
      </c>
      <c r="V688" s="28">
        <v>-71.313299999999998</v>
      </c>
    </row>
    <row r="689" spans="1:22" x14ac:dyDescent="0.25">
      <c r="A689" t="s">
        <v>8</v>
      </c>
      <c r="B689" t="s">
        <v>104</v>
      </c>
      <c r="C689" s="19">
        <v>54586</v>
      </c>
      <c r="D689" s="19">
        <v>2</v>
      </c>
      <c r="E689" s="19">
        <v>2016</v>
      </c>
      <c r="F689" s="20">
        <v>1451.42</v>
      </c>
      <c r="G689" s="20">
        <v>95335.02</v>
      </c>
      <c r="H689" s="20">
        <v>0.249</v>
      </c>
      <c r="I689" s="21">
        <f t="shared" si="10"/>
        <v>6.0278810924924435E-4</v>
      </c>
      <c r="J689" s="21">
        <v>4.6300000000000001E-2</v>
      </c>
      <c r="K689" s="20">
        <v>9.0660000000000007</v>
      </c>
      <c r="L689" s="20">
        <v>49340.025000000001</v>
      </c>
      <c r="M689" s="20">
        <v>826160.95499999996</v>
      </c>
      <c r="N689" t="s">
        <v>103</v>
      </c>
      <c r="O689" t="s">
        <v>93</v>
      </c>
      <c r="P689" t="s">
        <v>92</v>
      </c>
      <c r="R689" t="s">
        <v>91</v>
      </c>
      <c r="U689" s="28">
        <v>42.630800000000001</v>
      </c>
      <c r="V689" s="28">
        <v>-71.313299999999998</v>
      </c>
    </row>
    <row r="690" spans="1:22" x14ac:dyDescent="0.25">
      <c r="A690" t="s">
        <v>8</v>
      </c>
      <c r="B690" t="s">
        <v>104</v>
      </c>
      <c r="C690" s="19">
        <v>54586</v>
      </c>
      <c r="D690" s="19">
        <v>2</v>
      </c>
      <c r="E690" s="19">
        <v>2017</v>
      </c>
      <c r="F690" s="20">
        <v>1013.97</v>
      </c>
      <c r="G690" s="20">
        <v>61159.41</v>
      </c>
      <c r="H690" s="20">
        <v>0.16200000000000001</v>
      </c>
      <c r="I690" s="21">
        <f t="shared" si="10"/>
        <v>6.0892319775182841E-4</v>
      </c>
      <c r="J690" s="21">
        <v>6.6699999999999995E-2</v>
      </c>
      <c r="K690" s="20">
        <v>8.8659999999999997</v>
      </c>
      <c r="L690" s="20">
        <v>32051.317999999999</v>
      </c>
      <c r="M690" s="20">
        <v>532086.80700000003</v>
      </c>
      <c r="N690" t="s">
        <v>103</v>
      </c>
      <c r="O690" t="s">
        <v>93</v>
      </c>
      <c r="P690" t="s">
        <v>92</v>
      </c>
      <c r="R690" t="s">
        <v>91</v>
      </c>
      <c r="U690" s="28">
        <v>42.630800000000001</v>
      </c>
      <c r="V690" s="28">
        <v>-71.313299999999998</v>
      </c>
    </row>
    <row r="691" spans="1:22" x14ac:dyDescent="0.25">
      <c r="A691" t="s">
        <v>8</v>
      </c>
      <c r="B691" t="s">
        <v>96</v>
      </c>
      <c r="C691" s="19">
        <v>1642</v>
      </c>
      <c r="D691" s="19">
        <v>1</v>
      </c>
      <c r="E691" s="19">
        <v>2000</v>
      </c>
      <c r="F691" s="20">
        <v>0</v>
      </c>
      <c r="I691" s="21" t="e">
        <f t="shared" si="10"/>
        <v>#DIV/0!</v>
      </c>
      <c r="N691" t="s">
        <v>100</v>
      </c>
      <c r="O691" t="s">
        <v>99</v>
      </c>
      <c r="P691" t="s">
        <v>92</v>
      </c>
      <c r="S691" t="s">
        <v>102</v>
      </c>
      <c r="U691" s="28">
        <v>42.095599999999997</v>
      </c>
      <c r="V691" s="28">
        <v>-72.595799999999997</v>
      </c>
    </row>
    <row r="692" spans="1:22" x14ac:dyDescent="0.25">
      <c r="A692" t="s">
        <v>8</v>
      </c>
      <c r="B692" t="s">
        <v>96</v>
      </c>
      <c r="C692" s="19">
        <v>1642</v>
      </c>
      <c r="D692" s="19">
        <v>2</v>
      </c>
      <c r="E692" s="19">
        <v>2000</v>
      </c>
      <c r="F692" s="20">
        <v>0</v>
      </c>
      <c r="I692" s="21" t="e">
        <f t="shared" si="10"/>
        <v>#DIV/0!</v>
      </c>
      <c r="N692" t="s">
        <v>100</v>
      </c>
      <c r="O692" t="s">
        <v>99</v>
      </c>
      <c r="P692" t="s">
        <v>92</v>
      </c>
      <c r="S692" t="s">
        <v>102</v>
      </c>
      <c r="U692" s="28">
        <v>42.095599999999997</v>
      </c>
      <c r="V692" s="28">
        <v>-72.595799999999997</v>
      </c>
    </row>
    <row r="693" spans="1:22" x14ac:dyDescent="0.25">
      <c r="A693" t="s">
        <v>8</v>
      </c>
      <c r="B693" t="s">
        <v>96</v>
      </c>
      <c r="C693" s="19">
        <v>1642</v>
      </c>
      <c r="D693" s="19">
        <v>3</v>
      </c>
      <c r="E693" s="19">
        <v>2000</v>
      </c>
      <c r="F693" s="20">
        <v>3204</v>
      </c>
      <c r="G693" s="20">
        <v>180751</v>
      </c>
      <c r="H693" s="20">
        <v>839.86599999999999</v>
      </c>
      <c r="I693" s="21">
        <f t="shared" si="10"/>
        <v>0.70129005875358141</v>
      </c>
      <c r="J693" s="21">
        <v>0.155</v>
      </c>
      <c r="K693" s="20">
        <v>192.137</v>
      </c>
      <c r="L693" s="20">
        <v>182330.5</v>
      </c>
      <c r="M693" s="20">
        <v>2395202.9249999998</v>
      </c>
      <c r="N693" t="s">
        <v>100</v>
      </c>
      <c r="O693" t="s">
        <v>99</v>
      </c>
      <c r="P693" t="s">
        <v>93</v>
      </c>
      <c r="S693" t="s">
        <v>102</v>
      </c>
      <c r="U693" s="28">
        <v>42.095599999999997</v>
      </c>
      <c r="V693" s="28">
        <v>-72.595799999999997</v>
      </c>
    </row>
    <row r="694" spans="1:22" x14ac:dyDescent="0.25">
      <c r="A694" t="s">
        <v>8</v>
      </c>
      <c r="B694" t="s">
        <v>96</v>
      </c>
      <c r="C694" s="19">
        <v>1642</v>
      </c>
      <c r="D694" s="19">
        <v>3</v>
      </c>
      <c r="E694" s="19">
        <v>2001</v>
      </c>
      <c r="F694" s="20">
        <v>2838</v>
      </c>
      <c r="G694" s="20">
        <v>153962.25</v>
      </c>
      <c r="H694" s="20">
        <v>734.45799999999997</v>
      </c>
      <c r="I694" s="21">
        <f t="shared" si="10"/>
        <v>0.69075816066164319</v>
      </c>
      <c r="J694" s="21">
        <v>0.1711</v>
      </c>
      <c r="K694" s="20">
        <v>184.91399999999999</v>
      </c>
      <c r="L694" s="20">
        <v>161859.52499999999</v>
      </c>
      <c r="M694" s="20">
        <v>2126527.1749999998</v>
      </c>
      <c r="N694" t="s">
        <v>100</v>
      </c>
      <c r="O694" t="s">
        <v>99</v>
      </c>
      <c r="P694" t="s">
        <v>93</v>
      </c>
      <c r="S694" t="s">
        <v>101</v>
      </c>
      <c r="U694" s="28">
        <v>42.095599999999997</v>
      </c>
      <c r="V694" s="28">
        <v>-72.595799999999997</v>
      </c>
    </row>
    <row r="695" spans="1:22" x14ac:dyDescent="0.25">
      <c r="A695" t="s">
        <v>8</v>
      </c>
      <c r="B695" t="s">
        <v>96</v>
      </c>
      <c r="C695" s="19">
        <v>1642</v>
      </c>
      <c r="D695" s="19">
        <v>3</v>
      </c>
      <c r="E695" s="19">
        <v>2002</v>
      </c>
      <c r="F695" s="20">
        <v>1714</v>
      </c>
      <c r="G695" s="20">
        <v>68239.5</v>
      </c>
      <c r="H695" s="20">
        <v>119.4</v>
      </c>
      <c r="I695" s="21">
        <f t="shared" si="10"/>
        <v>0.23754863535993506</v>
      </c>
      <c r="J695" s="21">
        <v>0.13730000000000001</v>
      </c>
      <c r="K695" s="20">
        <v>74.56</v>
      </c>
      <c r="L695" s="20">
        <v>66096.074999999997</v>
      </c>
      <c r="M695" s="20">
        <v>1005267.825</v>
      </c>
      <c r="N695" t="s">
        <v>100</v>
      </c>
      <c r="O695" t="s">
        <v>99</v>
      </c>
      <c r="P695" t="s">
        <v>93</v>
      </c>
      <c r="U695" s="28">
        <v>42.095599999999997</v>
      </c>
      <c r="V695" s="28">
        <v>-72.595799999999997</v>
      </c>
    </row>
    <row r="696" spans="1:22" x14ac:dyDescent="0.25">
      <c r="A696" t="s">
        <v>8</v>
      </c>
      <c r="B696" t="s">
        <v>96</v>
      </c>
      <c r="C696" s="19">
        <v>1642</v>
      </c>
      <c r="D696" s="19" t="s">
        <v>98</v>
      </c>
      <c r="E696" s="19">
        <v>2002</v>
      </c>
      <c r="F696" s="20">
        <v>652.25</v>
      </c>
      <c r="G696" s="20">
        <v>22349.75</v>
      </c>
      <c r="H696" s="20">
        <v>6.9000000000000006E-2</v>
      </c>
      <c r="I696" s="21">
        <f t="shared" si="10"/>
        <v>6.0376717906301676E-4</v>
      </c>
      <c r="J696" s="21">
        <v>5.8599999999999999E-2</v>
      </c>
      <c r="K696" s="20">
        <v>7.0880000000000001</v>
      </c>
      <c r="L696" s="20">
        <v>13582.35</v>
      </c>
      <c r="M696" s="20">
        <v>228564.92499999999</v>
      </c>
      <c r="N696" t="s">
        <v>97</v>
      </c>
      <c r="O696" t="s">
        <v>93</v>
      </c>
      <c r="R696" t="s">
        <v>91</v>
      </c>
      <c r="U696" s="28">
        <v>42.095599999999997</v>
      </c>
      <c r="V696" s="28">
        <v>-72.595799999999997</v>
      </c>
    </row>
    <row r="697" spans="1:22" x14ac:dyDescent="0.25">
      <c r="A697" t="s">
        <v>8</v>
      </c>
      <c r="B697" t="s">
        <v>96</v>
      </c>
      <c r="C697" s="19">
        <v>1642</v>
      </c>
      <c r="D697" s="19" t="s">
        <v>95</v>
      </c>
      <c r="E697" s="19">
        <v>2002</v>
      </c>
      <c r="F697" s="20">
        <v>747</v>
      </c>
      <c r="G697" s="20">
        <v>24437.75</v>
      </c>
      <c r="H697" s="20">
        <v>7.5999999999999998E-2</v>
      </c>
      <c r="I697" s="21">
        <f t="shared" si="10"/>
        <v>6.0103609528201491E-4</v>
      </c>
      <c r="J697" s="21">
        <v>5.0099999999999999E-2</v>
      </c>
      <c r="K697" s="20">
        <v>6.4489999999999998</v>
      </c>
      <c r="L697" s="20">
        <v>15030.725</v>
      </c>
      <c r="M697" s="20">
        <v>252896.625</v>
      </c>
      <c r="N697" t="s">
        <v>97</v>
      </c>
      <c r="O697" t="s">
        <v>93</v>
      </c>
      <c r="R697" t="s">
        <v>91</v>
      </c>
      <c r="U697" s="28">
        <v>42.095599999999997</v>
      </c>
      <c r="V697" s="28">
        <v>-72.595799999999997</v>
      </c>
    </row>
    <row r="698" spans="1:22" x14ac:dyDescent="0.25">
      <c r="A698" t="s">
        <v>8</v>
      </c>
      <c r="B698" t="s">
        <v>96</v>
      </c>
      <c r="C698" s="19">
        <v>1642</v>
      </c>
      <c r="D698" s="19">
        <v>3</v>
      </c>
      <c r="E698" s="19">
        <v>2003</v>
      </c>
      <c r="F698" s="20">
        <v>2147</v>
      </c>
      <c r="G698" s="20">
        <v>104650.75</v>
      </c>
      <c r="H698" s="20">
        <v>641.38199999999995</v>
      </c>
      <c r="I698" s="21">
        <f t="shared" si="10"/>
        <v>0.83709579123075128</v>
      </c>
      <c r="J698" s="21">
        <v>0.17799999999999999</v>
      </c>
      <c r="K698" s="20">
        <v>136.321</v>
      </c>
      <c r="L698" s="20">
        <v>123056.27499999999</v>
      </c>
      <c r="M698" s="20">
        <v>1532398.1</v>
      </c>
      <c r="N698" t="s">
        <v>100</v>
      </c>
      <c r="O698" t="s">
        <v>99</v>
      </c>
      <c r="P698" t="s">
        <v>93</v>
      </c>
      <c r="U698" s="28">
        <v>42.095599999999997</v>
      </c>
      <c r="V698" s="28">
        <v>-72.595799999999997</v>
      </c>
    </row>
    <row r="699" spans="1:22" x14ac:dyDescent="0.25">
      <c r="A699" t="s">
        <v>8</v>
      </c>
      <c r="B699" t="s">
        <v>96</v>
      </c>
      <c r="C699" s="19">
        <v>1642</v>
      </c>
      <c r="D699" s="19" t="s">
        <v>98</v>
      </c>
      <c r="E699" s="19">
        <v>2003</v>
      </c>
      <c r="F699" s="20">
        <v>673.5</v>
      </c>
      <c r="G699" s="20">
        <v>21134</v>
      </c>
      <c r="H699" s="20">
        <v>6.5000000000000002E-2</v>
      </c>
      <c r="I699" s="21">
        <f t="shared" si="10"/>
        <v>6.1551114116594147E-4</v>
      </c>
      <c r="J699" s="21">
        <v>3.8199999999999998E-2</v>
      </c>
      <c r="K699" s="20">
        <v>1.9359999999999999</v>
      </c>
      <c r="L699" s="20">
        <v>12586.6</v>
      </c>
      <c r="M699" s="20">
        <v>211206.57500000001</v>
      </c>
      <c r="N699" t="s">
        <v>94</v>
      </c>
      <c r="O699" t="s">
        <v>93</v>
      </c>
      <c r="P699" t="s">
        <v>92</v>
      </c>
      <c r="R699" t="s">
        <v>91</v>
      </c>
      <c r="U699" s="28">
        <v>42.095599999999997</v>
      </c>
      <c r="V699" s="28">
        <v>-72.595799999999997</v>
      </c>
    </row>
    <row r="700" spans="1:22" x14ac:dyDescent="0.25">
      <c r="A700" t="s">
        <v>8</v>
      </c>
      <c r="B700" t="s">
        <v>96</v>
      </c>
      <c r="C700" s="19">
        <v>1642</v>
      </c>
      <c r="D700" s="19" t="s">
        <v>95</v>
      </c>
      <c r="E700" s="19">
        <v>2003</v>
      </c>
      <c r="F700" s="20">
        <v>388</v>
      </c>
      <c r="G700" s="20">
        <v>10842.5</v>
      </c>
      <c r="H700" s="20">
        <v>3.6999999999999998E-2</v>
      </c>
      <c r="I700" s="21">
        <f t="shared" si="10"/>
        <v>6.5853406756915492E-4</v>
      </c>
      <c r="J700" s="21">
        <v>0.1061</v>
      </c>
      <c r="K700" s="20">
        <v>1.917</v>
      </c>
      <c r="L700" s="20">
        <v>6738.55</v>
      </c>
      <c r="M700" s="20">
        <v>112370.8</v>
      </c>
      <c r="N700" t="s">
        <v>94</v>
      </c>
      <c r="O700" t="s">
        <v>93</v>
      </c>
      <c r="P700" t="s">
        <v>92</v>
      </c>
      <c r="R700" t="s">
        <v>91</v>
      </c>
      <c r="U700" s="28">
        <v>42.095599999999997</v>
      </c>
      <c r="V700" s="28">
        <v>-72.595799999999997</v>
      </c>
    </row>
    <row r="701" spans="1:22" x14ac:dyDescent="0.25">
      <c r="A701" t="s">
        <v>8</v>
      </c>
      <c r="B701" t="s">
        <v>96</v>
      </c>
      <c r="C701" s="19">
        <v>1642</v>
      </c>
      <c r="D701" s="19">
        <v>3</v>
      </c>
      <c r="E701" s="19">
        <v>2004</v>
      </c>
      <c r="F701" s="20">
        <v>2050.25</v>
      </c>
      <c r="G701" s="20">
        <v>84613.75</v>
      </c>
      <c r="H701" s="20">
        <v>558.46</v>
      </c>
      <c r="I701" s="21">
        <f t="shared" si="10"/>
        <v>0.89505408332965386</v>
      </c>
      <c r="J701" s="21">
        <v>0.19520000000000001</v>
      </c>
      <c r="K701" s="20">
        <v>121.84399999999999</v>
      </c>
      <c r="L701" s="20">
        <v>100601.72500000001</v>
      </c>
      <c r="M701" s="20">
        <v>1247879.8999999999</v>
      </c>
      <c r="N701" t="s">
        <v>100</v>
      </c>
      <c r="O701" t="s">
        <v>99</v>
      </c>
      <c r="P701" t="s">
        <v>93</v>
      </c>
      <c r="U701" s="28">
        <v>42.095599999999997</v>
      </c>
      <c r="V701" s="28">
        <v>-72.595799999999997</v>
      </c>
    </row>
    <row r="702" spans="1:22" x14ac:dyDescent="0.25">
      <c r="A702" t="s">
        <v>8</v>
      </c>
      <c r="B702" t="s">
        <v>96</v>
      </c>
      <c r="C702" s="19">
        <v>1642</v>
      </c>
      <c r="D702" s="19" t="s">
        <v>98</v>
      </c>
      <c r="E702" s="19">
        <v>2004</v>
      </c>
      <c r="F702" s="20">
        <v>323.75</v>
      </c>
      <c r="G702" s="20">
        <v>9652.75</v>
      </c>
      <c r="H702" s="20">
        <v>7.0000000000000007E-2</v>
      </c>
      <c r="I702" s="21">
        <f t="shared" si="10"/>
        <v>1.4458698598358267E-3</v>
      </c>
      <c r="J702" s="21">
        <v>9.2299999999999993E-2</v>
      </c>
      <c r="K702" s="20">
        <v>2.0089999999999999</v>
      </c>
      <c r="L702" s="20">
        <v>6487.0749999999998</v>
      </c>
      <c r="M702" s="20">
        <v>96827.524999999994</v>
      </c>
      <c r="N702" t="s">
        <v>94</v>
      </c>
      <c r="O702" t="s">
        <v>93</v>
      </c>
      <c r="P702" t="s">
        <v>92</v>
      </c>
      <c r="R702" t="s">
        <v>91</v>
      </c>
      <c r="U702" s="28">
        <v>42.095599999999997</v>
      </c>
      <c r="V702" s="28">
        <v>-72.595799999999997</v>
      </c>
    </row>
    <row r="703" spans="1:22" x14ac:dyDescent="0.25">
      <c r="A703" t="s">
        <v>8</v>
      </c>
      <c r="B703" t="s">
        <v>96</v>
      </c>
      <c r="C703" s="19">
        <v>1642</v>
      </c>
      <c r="D703" s="19" t="s">
        <v>95</v>
      </c>
      <c r="E703" s="19">
        <v>2004</v>
      </c>
      <c r="F703" s="20">
        <v>262</v>
      </c>
      <c r="G703" s="20">
        <v>7761.25</v>
      </c>
      <c r="H703" s="20">
        <v>5.8999999999999997E-2</v>
      </c>
      <c r="I703" s="21">
        <f t="shared" si="10"/>
        <v>1.500478118451303E-3</v>
      </c>
      <c r="J703" s="21">
        <v>0.1208</v>
      </c>
      <c r="K703" s="20">
        <v>1.669</v>
      </c>
      <c r="L703" s="20">
        <v>5295.7250000000004</v>
      </c>
      <c r="M703" s="20">
        <v>78641.600000000006</v>
      </c>
      <c r="N703" t="s">
        <v>94</v>
      </c>
      <c r="O703" t="s">
        <v>93</v>
      </c>
      <c r="P703" t="s">
        <v>92</v>
      </c>
      <c r="R703" t="s">
        <v>91</v>
      </c>
      <c r="U703" s="28">
        <v>42.095599999999997</v>
      </c>
      <c r="V703" s="28">
        <v>-72.595799999999997</v>
      </c>
    </row>
    <row r="704" spans="1:22" x14ac:dyDescent="0.25">
      <c r="A704" t="s">
        <v>8</v>
      </c>
      <c r="B704" t="s">
        <v>96</v>
      </c>
      <c r="C704" s="19">
        <v>1642</v>
      </c>
      <c r="D704" s="19">
        <v>3</v>
      </c>
      <c r="E704" s="19">
        <v>2005</v>
      </c>
      <c r="F704" s="20">
        <v>2437.5</v>
      </c>
      <c r="G704" s="20">
        <v>117850.75</v>
      </c>
      <c r="H704" s="20">
        <v>682.33299999999997</v>
      </c>
      <c r="I704" s="21">
        <f t="shared" si="10"/>
        <v>0.80093002224122523</v>
      </c>
      <c r="J704" s="21">
        <v>0.1661</v>
      </c>
      <c r="K704" s="20">
        <v>147.23400000000001</v>
      </c>
      <c r="L704" s="20">
        <v>134189.9</v>
      </c>
      <c r="M704" s="20">
        <v>1703851.7250000001</v>
      </c>
      <c r="N704" t="s">
        <v>100</v>
      </c>
      <c r="O704" t="s">
        <v>99</v>
      </c>
      <c r="P704" t="s">
        <v>93</v>
      </c>
      <c r="U704" s="28">
        <v>42.095599999999997</v>
      </c>
      <c r="V704" s="28">
        <v>-72.595799999999997</v>
      </c>
    </row>
    <row r="705" spans="1:22" x14ac:dyDescent="0.25">
      <c r="A705" t="s">
        <v>8</v>
      </c>
      <c r="B705" t="s">
        <v>96</v>
      </c>
      <c r="C705" s="19">
        <v>1642</v>
      </c>
      <c r="D705" s="19" t="s">
        <v>98</v>
      </c>
      <c r="E705" s="19">
        <v>2005</v>
      </c>
      <c r="F705" s="20">
        <v>532</v>
      </c>
      <c r="G705" s="20">
        <v>16314.75</v>
      </c>
      <c r="H705" s="20">
        <v>6.9000000000000006E-2</v>
      </c>
      <c r="I705" s="21">
        <f t="shared" si="10"/>
        <v>8.4590933874715321E-4</v>
      </c>
      <c r="J705" s="21">
        <v>5.16E-2</v>
      </c>
      <c r="K705" s="20">
        <v>1.79</v>
      </c>
      <c r="L705" s="20">
        <v>10050.575000000001</v>
      </c>
      <c r="M705" s="20">
        <v>163138.04999999999</v>
      </c>
      <c r="N705" t="s">
        <v>94</v>
      </c>
      <c r="O705" t="s">
        <v>93</v>
      </c>
      <c r="P705" t="s">
        <v>92</v>
      </c>
      <c r="R705" t="s">
        <v>91</v>
      </c>
      <c r="U705" s="28">
        <v>42.095599999999997</v>
      </c>
      <c r="V705" s="28">
        <v>-72.595799999999997</v>
      </c>
    </row>
    <row r="706" spans="1:22" x14ac:dyDescent="0.25">
      <c r="A706" t="s">
        <v>8</v>
      </c>
      <c r="B706" t="s">
        <v>96</v>
      </c>
      <c r="C706" s="19">
        <v>1642</v>
      </c>
      <c r="D706" s="19" t="s">
        <v>95</v>
      </c>
      <c r="E706" s="19">
        <v>2005</v>
      </c>
      <c r="F706" s="20">
        <v>687.75</v>
      </c>
      <c r="G706" s="20">
        <v>21655</v>
      </c>
      <c r="H706" s="20">
        <v>8.4000000000000005E-2</v>
      </c>
      <c r="I706" s="21">
        <f t="shared" ref="I706:I742" si="11">+H706*2000/M706</f>
        <v>7.6084906226485285E-4</v>
      </c>
      <c r="J706" s="21">
        <v>4.8399999999999999E-2</v>
      </c>
      <c r="K706" s="20">
        <v>2.2730000000000001</v>
      </c>
      <c r="L706" s="20">
        <v>13433.55</v>
      </c>
      <c r="M706" s="20">
        <v>220805.95</v>
      </c>
      <c r="N706" t="s">
        <v>94</v>
      </c>
      <c r="O706" t="s">
        <v>93</v>
      </c>
      <c r="P706" t="s">
        <v>92</v>
      </c>
      <c r="R706" t="s">
        <v>91</v>
      </c>
      <c r="U706" s="28">
        <v>42.095599999999997</v>
      </c>
      <c r="V706" s="28">
        <v>-72.595799999999997</v>
      </c>
    </row>
    <row r="707" spans="1:22" x14ac:dyDescent="0.25">
      <c r="A707" t="s">
        <v>8</v>
      </c>
      <c r="B707" t="s">
        <v>96</v>
      </c>
      <c r="C707" s="19">
        <v>1642</v>
      </c>
      <c r="D707" s="19">
        <v>3</v>
      </c>
      <c r="E707" s="19">
        <v>2006</v>
      </c>
      <c r="F707" s="20">
        <v>1742.25</v>
      </c>
      <c r="G707" s="20">
        <v>50457</v>
      </c>
      <c r="H707" s="20">
        <v>224.86500000000001</v>
      </c>
      <c r="I707" s="21">
        <f t="shared" si="11"/>
        <v>0.56081804389314938</v>
      </c>
      <c r="J707" s="21">
        <v>0.13500000000000001</v>
      </c>
      <c r="K707" s="20">
        <v>56.978999999999999</v>
      </c>
      <c r="L707" s="20">
        <v>59084.074999999997</v>
      </c>
      <c r="M707" s="20">
        <v>801917.85</v>
      </c>
      <c r="N707" t="s">
        <v>100</v>
      </c>
      <c r="O707" t="s">
        <v>99</v>
      </c>
      <c r="P707" t="s">
        <v>93</v>
      </c>
      <c r="U707" s="28">
        <v>42.095599999999997</v>
      </c>
      <c r="V707" s="28">
        <v>-72.595799999999997</v>
      </c>
    </row>
    <row r="708" spans="1:22" x14ac:dyDescent="0.25">
      <c r="A708" t="s">
        <v>8</v>
      </c>
      <c r="B708" t="s">
        <v>96</v>
      </c>
      <c r="C708" s="19">
        <v>1642</v>
      </c>
      <c r="D708" s="19" t="s">
        <v>98</v>
      </c>
      <c r="E708" s="19">
        <v>2006</v>
      </c>
      <c r="F708" s="20">
        <v>1409.5</v>
      </c>
      <c r="G708" s="20">
        <v>50594.5</v>
      </c>
      <c r="H708" s="20">
        <v>0.17</v>
      </c>
      <c r="I708" s="21">
        <f t="shared" si="11"/>
        <v>6.855816285497564E-4</v>
      </c>
      <c r="J708" s="21">
        <v>3.9699999999999999E-2</v>
      </c>
      <c r="K708" s="20">
        <v>4.3440000000000003</v>
      </c>
      <c r="L708" s="20">
        <v>29847.4</v>
      </c>
      <c r="M708" s="20">
        <v>495929.27500000002</v>
      </c>
      <c r="N708" t="s">
        <v>94</v>
      </c>
      <c r="O708" t="s">
        <v>93</v>
      </c>
      <c r="P708" t="s">
        <v>92</v>
      </c>
      <c r="R708" t="s">
        <v>91</v>
      </c>
      <c r="U708" s="28">
        <v>42.095599999999997</v>
      </c>
      <c r="V708" s="28">
        <v>-72.595799999999997</v>
      </c>
    </row>
    <row r="709" spans="1:22" x14ac:dyDescent="0.25">
      <c r="A709" t="s">
        <v>8</v>
      </c>
      <c r="B709" t="s">
        <v>96</v>
      </c>
      <c r="C709" s="19">
        <v>1642</v>
      </c>
      <c r="D709" s="19" t="s">
        <v>95</v>
      </c>
      <c r="E709" s="19">
        <v>2006</v>
      </c>
      <c r="F709" s="20">
        <v>1108.75</v>
      </c>
      <c r="G709" s="20">
        <v>38317.5</v>
      </c>
      <c r="H709" s="20">
        <v>0.13</v>
      </c>
      <c r="I709" s="21">
        <f t="shared" si="11"/>
        <v>6.7688542366942063E-4</v>
      </c>
      <c r="J709" s="21">
        <v>5.45E-2</v>
      </c>
      <c r="K709" s="20">
        <v>3.15</v>
      </c>
      <c r="L709" s="20">
        <v>23099.95</v>
      </c>
      <c r="M709" s="20">
        <v>384112.27500000002</v>
      </c>
      <c r="N709" t="s">
        <v>94</v>
      </c>
      <c r="O709" t="s">
        <v>93</v>
      </c>
      <c r="P709" t="s">
        <v>92</v>
      </c>
      <c r="R709" t="s">
        <v>91</v>
      </c>
      <c r="U709" s="28">
        <v>42.095599999999997</v>
      </c>
      <c r="V709" s="28">
        <v>-72.595799999999997</v>
      </c>
    </row>
    <row r="710" spans="1:22" x14ac:dyDescent="0.25">
      <c r="A710" t="s">
        <v>8</v>
      </c>
      <c r="B710" t="s">
        <v>96</v>
      </c>
      <c r="C710" s="19">
        <v>1642</v>
      </c>
      <c r="D710" s="19">
        <v>3</v>
      </c>
      <c r="E710" s="19">
        <v>2007</v>
      </c>
      <c r="F710" s="20">
        <v>1858.75</v>
      </c>
      <c r="G710" s="20">
        <v>73432.5</v>
      </c>
      <c r="H710" s="20">
        <v>366.07900000000001</v>
      </c>
      <c r="I710" s="21">
        <f t="shared" si="11"/>
        <v>0.60872961019199201</v>
      </c>
      <c r="J710" s="21">
        <v>0.1457</v>
      </c>
      <c r="K710" s="20">
        <v>93.058000000000007</v>
      </c>
      <c r="L710" s="20">
        <v>91290.975000000006</v>
      </c>
      <c r="M710" s="20">
        <v>1202763.8999999999</v>
      </c>
      <c r="N710" t="s">
        <v>100</v>
      </c>
      <c r="O710" t="s">
        <v>99</v>
      </c>
      <c r="P710" t="s">
        <v>93</v>
      </c>
      <c r="U710" s="28">
        <v>42.095599999999997</v>
      </c>
      <c r="V710" s="28">
        <v>-72.595799999999997</v>
      </c>
    </row>
    <row r="711" spans="1:22" x14ac:dyDescent="0.25">
      <c r="A711" t="s">
        <v>8</v>
      </c>
      <c r="B711" t="s">
        <v>96</v>
      </c>
      <c r="C711" s="19">
        <v>1642</v>
      </c>
      <c r="D711" s="19" t="s">
        <v>98</v>
      </c>
      <c r="E711" s="19">
        <v>2007</v>
      </c>
      <c r="F711" s="20">
        <v>1376.5</v>
      </c>
      <c r="G711" s="20">
        <v>47849.5</v>
      </c>
      <c r="H711" s="20">
        <v>0.16700000000000001</v>
      </c>
      <c r="I711" s="21">
        <f t="shared" si="11"/>
        <v>6.9716684648109468E-4</v>
      </c>
      <c r="J711" s="21">
        <v>4.5199999999999997E-2</v>
      </c>
      <c r="K711" s="20">
        <v>5.7409999999999997</v>
      </c>
      <c r="L711" s="20">
        <v>29094.924999999999</v>
      </c>
      <c r="M711" s="20">
        <v>479081.875</v>
      </c>
      <c r="N711" t="s">
        <v>94</v>
      </c>
      <c r="O711" t="s">
        <v>93</v>
      </c>
      <c r="P711" t="s">
        <v>92</v>
      </c>
      <c r="R711" t="s">
        <v>91</v>
      </c>
      <c r="U711" s="28">
        <v>42.095599999999997</v>
      </c>
      <c r="V711" s="28">
        <v>-72.595799999999997</v>
      </c>
    </row>
    <row r="712" spans="1:22" x14ac:dyDescent="0.25">
      <c r="A712" t="s">
        <v>8</v>
      </c>
      <c r="B712" t="s">
        <v>96</v>
      </c>
      <c r="C712" s="19">
        <v>1642</v>
      </c>
      <c r="D712" s="19" t="s">
        <v>95</v>
      </c>
      <c r="E712" s="19">
        <v>2007</v>
      </c>
      <c r="F712" s="20">
        <v>1293.5</v>
      </c>
      <c r="G712" s="20">
        <v>43441.75</v>
      </c>
      <c r="H712" s="20">
        <v>0.155</v>
      </c>
      <c r="I712" s="21">
        <f t="shared" si="11"/>
        <v>6.9829511810056972E-4</v>
      </c>
      <c r="J712" s="21">
        <v>5.5100000000000003E-2</v>
      </c>
      <c r="K712" s="20">
        <v>4.5270000000000001</v>
      </c>
      <c r="L712" s="20">
        <v>26943.125</v>
      </c>
      <c r="M712" s="20">
        <v>443938.375</v>
      </c>
      <c r="N712" t="s">
        <v>94</v>
      </c>
      <c r="O712" t="s">
        <v>93</v>
      </c>
      <c r="P712" t="s">
        <v>92</v>
      </c>
      <c r="R712" t="s">
        <v>91</v>
      </c>
      <c r="U712" s="28">
        <v>42.095599999999997</v>
      </c>
      <c r="V712" s="28">
        <v>-72.595799999999997</v>
      </c>
    </row>
    <row r="713" spans="1:22" x14ac:dyDescent="0.25">
      <c r="A713" t="s">
        <v>8</v>
      </c>
      <c r="B713" t="s">
        <v>96</v>
      </c>
      <c r="C713" s="19">
        <v>1642</v>
      </c>
      <c r="D713" s="19">
        <v>3</v>
      </c>
      <c r="E713" s="19">
        <v>2008</v>
      </c>
      <c r="F713" s="20">
        <v>1198.5</v>
      </c>
      <c r="G713" s="20">
        <v>41284</v>
      </c>
      <c r="H713" s="20">
        <v>117.114</v>
      </c>
      <c r="I713" s="21">
        <f t="shared" si="11"/>
        <v>0.42055643091179901</v>
      </c>
      <c r="J713" s="21">
        <v>0.126</v>
      </c>
      <c r="K713" s="20">
        <v>39.317</v>
      </c>
      <c r="L713" s="20">
        <v>40283.9</v>
      </c>
      <c r="M713" s="20">
        <v>556947.85</v>
      </c>
      <c r="N713" t="s">
        <v>100</v>
      </c>
      <c r="O713" t="s">
        <v>99</v>
      </c>
      <c r="P713" t="s">
        <v>93</v>
      </c>
      <c r="U713" s="28">
        <v>42.095599999999997</v>
      </c>
      <c r="V713" s="28">
        <v>-72.595799999999997</v>
      </c>
    </row>
    <row r="714" spans="1:22" x14ac:dyDescent="0.25">
      <c r="A714" t="s">
        <v>8</v>
      </c>
      <c r="B714" t="s">
        <v>96</v>
      </c>
      <c r="C714" s="19">
        <v>1642</v>
      </c>
      <c r="D714" s="19" t="s">
        <v>98</v>
      </c>
      <c r="E714" s="19">
        <v>2008</v>
      </c>
      <c r="F714" s="20">
        <v>1202.75</v>
      </c>
      <c r="G714" s="20">
        <v>38528.5</v>
      </c>
      <c r="H714" s="20">
        <v>0.11799999999999999</v>
      </c>
      <c r="I714" s="21">
        <f t="shared" si="11"/>
        <v>6.0140650122976166E-4</v>
      </c>
      <c r="J714" s="21">
        <v>3.61E-2</v>
      </c>
      <c r="K714" s="20">
        <v>3.4460000000000002</v>
      </c>
      <c r="L714" s="20">
        <v>24162.2</v>
      </c>
      <c r="M714" s="20">
        <v>392413.45</v>
      </c>
      <c r="N714" t="s">
        <v>94</v>
      </c>
      <c r="O714" t="s">
        <v>93</v>
      </c>
      <c r="P714" t="s">
        <v>92</v>
      </c>
      <c r="R714" t="s">
        <v>91</v>
      </c>
      <c r="U714" s="28">
        <v>42.095599999999997</v>
      </c>
      <c r="V714" s="28">
        <v>-72.595799999999997</v>
      </c>
    </row>
    <row r="715" spans="1:22" x14ac:dyDescent="0.25">
      <c r="A715" t="s">
        <v>8</v>
      </c>
      <c r="B715" t="s">
        <v>96</v>
      </c>
      <c r="C715" s="19">
        <v>1642</v>
      </c>
      <c r="D715" s="19" t="s">
        <v>95</v>
      </c>
      <c r="E715" s="19">
        <v>2008</v>
      </c>
      <c r="F715" s="20">
        <v>1211.25</v>
      </c>
      <c r="G715" s="20">
        <v>37448.25</v>
      </c>
      <c r="H715" s="20">
        <v>0.123</v>
      </c>
      <c r="I715" s="21">
        <f t="shared" si="11"/>
        <v>6.3201287816159785E-4</v>
      </c>
      <c r="J715" s="21">
        <v>0.1406</v>
      </c>
      <c r="K715" s="20">
        <v>21.623999999999999</v>
      </c>
      <c r="L715" s="20">
        <v>24136.3</v>
      </c>
      <c r="M715" s="20">
        <v>389232.57500000001</v>
      </c>
      <c r="N715" t="s">
        <v>94</v>
      </c>
      <c r="O715" t="s">
        <v>93</v>
      </c>
      <c r="P715" t="s">
        <v>92</v>
      </c>
      <c r="R715" t="s">
        <v>91</v>
      </c>
      <c r="U715" s="28">
        <v>42.095599999999997</v>
      </c>
      <c r="V715" s="28">
        <v>-72.595799999999997</v>
      </c>
    </row>
    <row r="716" spans="1:22" x14ac:dyDescent="0.25">
      <c r="A716" t="s">
        <v>8</v>
      </c>
      <c r="B716" t="s">
        <v>96</v>
      </c>
      <c r="C716" s="19">
        <v>1642</v>
      </c>
      <c r="D716" s="19">
        <v>3</v>
      </c>
      <c r="E716" s="19">
        <v>2009</v>
      </c>
      <c r="F716" s="20">
        <v>1386</v>
      </c>
      <c r="G716" s="20">
        <v>49216</v>
      </c>
      <c r="H716" s="20">
        <v>288.33600000000001</v>
      </c>
      <c r="I716" s="21">
        <f t="shared" si="11"/>
        <v>0.62969000975100542</v>
      </c>
      <c r="J716" s="21">
        <v>0.151</v>
      </c>
      <c r="K716" s="20">
        <v>70.638000000000005</v>
      </c>
      <c r="L716" s="20">
        <v>61998.675000000003</v>
      </c>
      <c r="M716" s="20">
        <v>915803</v>
      </c>
      <c r="N716" t="s">
        <v>100</v>
      </c>
      <c r="O716" t="s">
        <v>99</v>
      </c>
      <c r="P716" t="s">
        <v>93</v>
      </c>
      <c r="U716" s="28">
        <v>42.095599999999997</v>
      </c>
      <c r="V716" s="28">
        <v>-72.595799999999997</v>
      </c>
    </row>
    <row r="717" spans="1:22" x14ac:dyDescent="0.25">
      <c r="A717" t="s">
        <v>8</v>
      </c>
      <c r="B717" t="s">
        <v>96</v>
      </c>
      <c r="C717" s="19">
        <v>1642</v>
      </c>
      <c r="D717" s="19" t="s">
        <v>98</v>
      </c>
      <c r="E717" s="19">
        <v>2009</v>
      </c>
      <c r="F717" s="20">
        <v>988.5</v>
      </c>
      <c r="G717" s="20">
        <v>31084</v>
      </c>
      <c r="H717" s="20">
        <v>0.246</v>
      </c>
      <c r="I717" s="21">
        <f t="shared" si="11"/>
        <v>1.6284244802839416E-3</v>
      </c>
      <c r="J717" s="21">
        <v>5.4300000000000001E-2</v>
      </c>
      <c r="K717" s="20">
        <v>3.0859999999999999</v>
      </c>
      <c r="L717" s="20">
        <v>18751.95</v>
      </c>
      <c r="M717" s="20">
        <v>302132.52500000002</v>
      </c>
      <c r="N717" t="s">
        <v>94</v>
      </c>
      <c r="O717" t="s">
        <v>93</v>
      </c>
      <c r="P717" t="s">
        <v>92</v>
      </c>
      <c r="R717" t="s">
        <v>91</v>
      </c>
      <c r="U717" s="28">
        <v>42.095599999999997</v>
      </c>
      <c r="V717" s="28">
        <v>-72.595799999999997</v>
      </c>
    </row>
    <row r="718" spans="1:22" x14ac:dyDescent="0.25">
      <c r="A718" t="s">
        <v>8</v>
      </c>
      <c r="B718" t="s">
        <v>96</v>
      </c>
      <c r="C718" s="19">
        <v>1642</v>
      </c>
      <c r="D718" s="19" t="s">
        <v>95</v>
      </c>
      <c r="E718" s="19">
        <v>2009</v>
      </c>
      <c r="F718" s="20">
        <v>1170</v>
      </c>
      <c r="G718" s="20">
        <v>38685.5</v>
      </c>
      <c r="H718" s="20">
        <v>0.217</v>
      </c>
      <c r="I718" s="21">
        <f t="shared" si="11"/>
        <v>1.0501756503466788E-3</v>
      </c>
      <c r="J718" s="21">
        <v>4.0899999999999999E-2</v>
      </c>
      <c r="K718" s="20">
        <v>3.867</v>
      </c>
      <c r="L718" s="20">
        <v>25508.3</v>
      </c>
      <c r="M718" s="20">
        <v>413264.2</v>
      </c>
      <c r="N718" t="s">
        <v>94</v>
      </c>
      <c r="O718" t="s">
        <v>93</v>
      </c>
      <c r="P718" t="s">
        <v>92</v>
      </c>
      <c r="R718" t="s">
        <v>91</v>
      </c>
      <c r="U718" s="28">
        <v>42.095599999999997</v>
      </c>
      <c r="V718" s="28">
        <v>-72.595799999999997</v>
      </c>
    </row>
    <row r="719" spans="1:22" x14ac:dyDescent="0.25">
      <c r="A719" t="s">
        <v>8</v>
      </c>
      <c r="B719" t="s">
        <v>96</v>
      </c>
      <c r="C719" s="19">
        <v>1642</v>
      </c>
      <c r="D719" s="19">
        <v>3</v>
      </c>
      <c r="E719" s="19">
        <v>2010</v>
      </c>
      <c r="F719" s="20">
        <v>2069</v>
      </c>
      <c r="G719" s="20">
        <v>63793.75</v>
      </c>
      <c r="H719" s="20">
        <v>53.526000000000003</v>
      </c>
      <c r="I719" s="21">
        <f t="shared" si="11"/>
        <v>0.1341086392474222</v>
      </c>
      <c r="J719" s="21">
        <v>9.74E-2</v>
      </c>
      <c r="K719" s="20">
        <v>38.628999999999998</v>
      </c>
      <c r="L719" s="20">
        <v>49437.974999999999</v>
      </c>
      <c r="M719" s="20">
        <v>798248.35</v>
      </c>
      <c r="N719" t="s">
        <v>100</v>
      </c>
      <c r="O719" t="s">
        <v>99</v>
      </c>
      <c r="P719" t="s">
        <v>93</v>
      </c>
      <c r="U719" s="28">
        <v>42.095599999999997</v>
      </c>
      <c r="V719" s="28">
        <v>-72.595799999999997</v>
      </c>
    </row>
    <row r="720" spans="1:22" x14ac:dyDescent="0.25">
      <c r="A720" t="s">
        <v>8</v>
      </c>
      <c r="B720" t="s">
        <v>96</v>
      </c>
      <c r="C720" s="19">
        <v>1642</v>
      </c>
      <c r="D720" s="19" t="s">
        <v>98</v>
      </c>
      <c r="E720" s="19">
        <v>2010</v>
      </c>
      <c r="F720" s="20">
        <v>1204</v>
      </c>
      <c r="G720" s="20">
        <v>37042.25</v>
      </c>
      <c r="H720" s="20">
        <v>0.23699999999999999</v>
      </c>
      <c r="I720" s="21">
        <f t="shared" si="11"/>
        <v>1.2200280735151852E-3</v>
      </c>
      <c r="J720" s="21">
        <v>5.8900000000000001E-2</v>
      </c>
      <c r="K720" s="20">
        <v>3.84</v>
      </c>
      <c r="L720" s="20">
        <v>23673.625</v>
      </c>
      <c r="M720" s="20">
        <v>388515.65</v>
      </c>
      <c r="N720" t="s">
        <v>94</v>
      </c>
      <c r="O720" t="s">
        <v>93</v>
      </c>
      <c r="P720" t="s">
        <v>92</v>
      </c>
      <c r="R720" t="s">
        <v>91</v>
      </c>
      <c r="U720" s="28">
        <v>42.095599999999997</v>
      </c>
      <c r="V720" s="28">
        <v>-72.595799999999997</v>
      </c>
    </row>
    <row r="721" spans="1:22" x14ac:dyDescent="0.25">
      <c r="A721" t="s">
        <v>8</v>
      </c>
      <c r="B721" t="s">
        <v>96</v>
      </c>
      <c r="C721" s="19">
        <v>1642</v>
      </c>
      <c r="D721" s="19" t="s">
        <v>95</v>
      </c>
      <c r="E721" s="19">
        <v>2010</v>
      </c>
      <c r="F721" s="20">
        <v>1103.75</v>
      </c>
      <c r="G721" s="20">
        <v>33335.5</v>
      </c>
      <c r="H721" s="20">
        <v>0.189</v>
      </c>
      <c r="I721" s="21">
        <f t="shared" si="11"/>
        <v>1.0682853356217626E-3</v>
      </c>
      <c r="J721" s="21">
        <v>0.15679999999999999</v>
      </c>
      <c r="K721" s="20">
        <v>23.893999999999998</v>
      </c>
      <c r="L721" s="20">
        <v>21429.375</v>
      </c>
      <c r="M721" s="20">
        <v>353838.05</v>
      </c>
      <c r="N721" t="s">
        <v>94</v>
      </c>
      <c r="O721" t="s">
        <v>93</v>
      </c>
      <c r="P721" t="s">
        <v>92</v>
      </c>
      <c r="R721" t="s">
        <v>91</v>
      </c>
      <c r="U721" s="28">
        <v>42.095599999999997</v>
      </c>
      <c r="V721" s="28">
        <v>-72.595799999999997</v>
      </c>
    </row>
    <row r="722" spans="1:22" x14ac:dyDescent="0.25">
      <c r="A722" t="s">
        <v>8</v>
      </c>
      <c r="B722" t="s">
        <v>96</v>
      </c>
      <c r="C722" s="19">
        <v>1642</v>
      </c>
      <c r="D722" s="19">
        <v>3</v>
      </c>
      <c r="E722" s="19">
        <v>2011</v>
      </c>
      <c r="F722" s="20">
        <v>1139.77</v>
      </c>
      <c r="G722" s="20">
        <v>33314.06</v>
      </c>
      <c r="H722" s="20">
        <v>81.016999999999996</v>
      </c>
      <c r="I722" s="21">
        <f t="shared" si="11"/>
        <v>0.37998791624637079</v>
      </c>
      <c r="J722" s="21">
        <v>8.6599999999999996E-2</v>
      </c>
      <c r="K722" s="20">
        <v>23.347999999999999</v>
      </c>
      <c r="L722" s="20">
        <v>27869.011999999999</v>
      </c>
      <c r="M722" s="20">
        <v>426418.82299999997</v>
      </c>
      <c r="N722" t="s">
        <v>100</v>
      </c>
      <c r="O722" t="s">
        <v>99</v>
      </c>
      <c r="P722" t="s">
        <v>93</v>
      </c>
      <c r="U722" s="28">
        <v>42.095599999999997</v>
      </c>
      <c r="V722" s="28">
        <v>-72.595799999999997</v>
      </c>
    </row>
    <row r="723" spans="1:22" x14ac:dyDescent="0.25">
      <c r="A723" t="s">
        <v>8</v>
      </c>
      <c r="B723" t="s">
        <v>96</v>
      </c>
      <c r="C723" s="19">
        <v>1642</v>
      </c>
      <c r="D723" s="19" t="s">
        <v>98</v>
      </c>
      <c r="E723" s="19">
        <v>2011</v>
      </c>
      <c r="F723" s="20">
        <v>532.97</v>
      </c>
      <c r="G723" s="20">
        <v>17751.3</v>
      </c>
      <c r="H723" s="20">
        <v>0.10100000000000001</v>
      </c>
      <c r="I723" s="21">
        <f t="shared" si="11"/>
        <v>1.0902145996768151E-3</v>
      </c>
      <c r="J723" s="21">
        <v>7.7299999999999994E-2</v>
      </c>
      <c r="K723" s="20">
        <v>3.2959999999999998</v>
      </c>
      <c r="L723" s="20">
        <v>11354.116</v>
      </c>
      <c r="M723" s="20">
        <v>185284.622</v>
      </c>
      <c r="N723" t="s">
        <v>94</v>
      </c>
      <c r="O723" t="s">
        <v>93</v>
      </c>
      <c r="P723" t="s">
        <v>92</v>
      </c>
      <c r="R723" t="s">
        <v>91</v>
      </c>
      <c r="U723" s="28">
        <v>42.095599999999997</v>
      </c>
      <c r="V723" s="28">
        <v>-72.595799999999997</v>
      </c>
    </row>
    <row r="724" spans="1:22" x14ac:dyDescent="0.25">
      <c r="A724" t="s">
        <v>8</v>
      </c>
      <c r="B724" t="s">
        <v>96</v>
      </c>
      <c r="C724" s="19">
        <v>1642</v>
      </c>
      <c r="D724" s="19" t="s">
        <v>95</v>
      </c>
      <c r="E724" s="19">
        <v>2011</v>
      </c>
      <c r="F724" s="20">
        <v>781.37</v>
      </c>
      <c r="G724" s="20">
        <v>27727.919999999998</v>
      </c>
      <c r="H724" s="20">
        <v>0.115</v>
      </c>
      <c r="I724" s="21">
        <f t="shared" si="11"/>
        <v>7.9705588625616044E-4</v>
      </c>
      <c r="J724" s="21">
        <v>5.2400000000000002E-2</v>
      </c>
      <c r="K724" s="20">
        <v>3.4220000000000002</v>
      </c>
      <c r="L724" s="20">
        <v>17404.001</v>
      </c>
      <c r="M724" s="20">
        <v>288561.94900000002</v>
      </c>
      <c r="N724" t="s">
        <v>94</v>
      </c>
      <c r="O724" t="s">
        <v>93</v>
      </c>
      <c r="P724" t="s">
        <v>92</v>
      </c>
      <c r="R724" t="s">
        <v>91</v>
      </c>
      <c r="U724" s="28">
        <v>42.095599999999997</v>
      </c>
      <c r="V724" s="28">
        <v>-72.595799999999997</v>
      </c>
    </row>
    <row r="725" spans="1:22" x14ac:dyDescent="0.25">
      <c r="A725" t="s">
        <v>8</v>
      </c>
      <c r="B725" t="s">
        <v>96</v>
      </c>
      <c r="C725" s="19">
        <v>1642</v>
      </c>
      <c r="D725" s="19">
        <v>3</v>
      </c>
      <c r="E725" s="19">
        <v>2012</v>
      </c>
      <c r="F725" s="20">
        <v>1734.37</v>
      </c>
      <c r="G725" s="20">
        <v>52798.47</v>
      </c>
      <c r="H725" s="20">
        <v>15.949</v>
      </c>
      <c r="I725" s="21">
        <f t="shared" si="11"/>
        <v>6.7874831431383661E-2</v>
      </c>
      <c r="J725" s="21">
        <v>4.5699999999999998E-2</v>
      </c>
      <c r="K725" s="20">
        <v>12.689</v>
      </c>
      <c r="L725" s="20">
        <v>28363.148000000001</v>
      </c>
      <c r="M725" s="20">
        <v>469953.28499999997</v>
      </c>
      <c r="N725" t="s">
        <v>100</v>
      </c>
      <c r="O725" t="s">
        <v>99</v>
      </c>
      <c r="P725" t="s">
        <v>93</v>
      </c>
      <c r="U725" s="28">
        <v>42.095599999999997</v>
      </c>
      <c r="V725" s="28">
        <v>-72.595799999999997</v>
      </c>
    </row>
    <row r="726" spans="1:22" x14ac:dyDescent="0.25">
      <c r="A726" t="s">
        <v>8</v>
      </c>
      <c r="B726" t="s">
        <v>96</v>
      </c>
      <c r="C726" s="19">
        <v>1642</v>
      </c>
      <c r="D726" s="19" t="s">
        <v>98</v>
      </c>
      <c r="E726" s="19">
        <v>2012</v>
      </c>
      <c r="F726" s="20">
        <v>649.5</v>
      </c>
      <c r="G726" s="20">
        <v>23543.07</v>
      </c>
      <c r="H726" s="20">
        <v>7.1999999999999995E-2</v>
      </c>
      <c r="I726" s="21">
        <f t="shared" si="11"/>
        <v>5.9850059640584438E-4</v>
      </c>
      <c r="J726" s="21">
        <v>0.04</v>
      </c>
      <c r="K726" s="20">
        <v>2.7970000000000002</v>
      </c>
      <c r="L726" s="20">
        <v>14349.295</v>
      </c>
      <c r="M726" s="20">
        <v>240601.264</v>
      </c>
      <c r="N726" t="s">
        <v>94</v>
      </c>
      <c r="O726" t="s">
        <v>93</v>
      </c>
      <c r="P726" t="s">
        <v>92</v>
      </c>
      <c r="R726" t="s">
        <v>91</v>
      </c>
      <c r="U726" s="28">
        <v>42.095599999999997</v>
      </c>
      <c r="V726" s="28">
        <v>-72.595799999999997</v>
      </c>
    </row>
    <row r="727" spans="1:22" x14ac:dyDescent="0.25">
      <c r="A727" t="s">
        <v>8</v>
      </c>
      <c r="B727" t="s">
        <v>96</v>
      </c>
      <c r="C727" s="19">
        <v>1642</v>
      </c>
      <c r="D727" s="19" t="s">
        <v>95</v>
      </c>
      <c r="E727" s="19">
        <v>2012</v>
      </c>
      <c r="F727" s="20">
        <v>623.03</v>
      </c>
      <c r="G727" s="20">
        <v>22786.07</v>
      </c>
      <c r="H727" s="20">
        <v>7.0999999999999994E-2</v>
      </c>
      <c r="I727" s="21">
        <f t="shared" si="11"/>
        <v>5.9662223832336646E-4</v>
      </c>
      <c r="J727" s="21">
        <v>3.8899999999999997E-2</v>
      </c>
      <c r="K727" s="20">
        <v>2.7970000000000002</v>
      </c>
      <c r="L727" s="20">
        <v>14157.017</v>
      </c>
      <c r="M727" s="20">
        <v>238006.549</v>
      </c>
      <c r="N727" t="s">
        <v>94</v>
      </c>
      <c r="O727" t="s">
        <v>93</v>
      </c>
      <c r="P727" t="s">
        <v>92</v>
      </c>
      <c r="R727" t="s">
        <v>91</v>
      </c>
      <c r="U727" s="28">
        <v>42.095599999999997</v>
      </c>
      <c r="V727" s="28">
        <v>-72.595799999999997</v>
      </c>
    </row>
    <row r="728" spans="1:22" x14ac:dyDescent="0.25">
      <c r="A728" t="s">
        <v>8</v>
      </c>
      <c r="B728" t="s">
        <v>96</v>
      </c>
      <c r="C728" s="19">
        <v>1642</v>
      </c>
      <c r="D728" s="19">
        <v>3</v>
      </c>
      <c r="E728" s="19">
        <v>2013</v>
      </c>
      <c r="F728" s="20">
        <v>700.41</v>
      </c>
      <c r="G728" s="20">
        <v>18603.060000000001</v>
      </c>
      <c r="H728" s="20">
        <v>48.289000000000001</v>
      </c>
      <c r="I728" s="21">
        <f t="shared" si="11"/>
        <v>0.30066128391296731</v>
      </c>
      <c r="J728" s="21">
        <v>8.3400000000000002E-2</v>
      </c>
      <c r="K728" s="20">
        <v>16.742000000000001</v>
      </c>
      <c r="L728" s="20">
        <v>21213.636999999999</v>
      </c>
      <c r="M728" s="20">
        <v>321218.61099999998</v>
      </c>
      <c r="N728" t="s">
        <v>100</v>
      </c>
      <c r="O728" t="s">
        <v>99</v>
      </c>
      <c r="P728" t="s">
        <v>93</v>
      </c>
      <c r="U728" s="28">
        <v>42.095599999999997</v>
      </c>
      <c r="V728" s="28">
        <v>-72.595799999999997</v>
      </c>
    </row>
    <row r="729" spans="1:22" x14ac:dyDescent="0.25">
      <c r="A729" t="s">
        <v>8</v>
      </c>
      <c r="B729" t="s">
        <v>96</v>
      </c>
      <c r="C729" s="19">
        <v>1642</v>
      </c>
      <c r="D729" s="19" t="s">
        <v>98</v>
      </c>
      <c r="E729" s="19">
        <v>2013</v>
      </c>
      <c r="F729" s="20">
        <v>218.92</v>
      </c>
      <c r="G729" s="20">
        <v>7973.66</v>
      </c>
      <c r="H729" s="20">
        <v>2.5000000000000001E-2</v>
      </c>
      <c r="I729" s="21">
        <f t="shared" si="11"/>
        <v>6.1027390752914942E-4</v>
      </c>
      <c r="J729" s="21">
        <v>7.7399999999999997E-2</v>
      </c>
      <c r="K729" s="20">
        <v>1.4790000000000001</v>
      </c>
      <c r="L729" s="20">
        <v>4969.4809999999998</v>
      </c>
      <c r="M729" s="20">
        <v>81930.423999999999</v>
      </c>
      <c r="N729" t="s">
        <v>94</v>
      </c>
      <c r="O729" t="s">
        <v>93</v>
      </c>
      <c r="P729" t="s">
        <v>92</v>
      </c>
      <c r="R729" t="s">
        <v>91</v>
      </c>
      <c r="U729" s="28">
        <v>42.095599999999997</v>
      </c>
      <c r="V729" s="28">
        <v>-72.595799999999997</v>
      </c>
    </row>
    <row r="730" spans="1:22" x14ac:dyDescent="0.25">
      <c r="A730" t="s">
        <v>8</v>
      </c>
      <c r="B730" t="s">
        <v>96</v>
      </c>
      <c r="C730" s="19">
        <v>1642</v>
      </c>
      <c r="D730" s="19" t="s">
        <v>95</v>
      </c>
      <c r="E730" s="19">
        <v>2013</v>
      </c>
      <c r="F730" s="20">
        <v>267.97000000000003</v>
      </c>
      <c r="G730" s="20">
        <v>10124.24</v>
      </c>
      <c r="H730" s="20">
        <v>0.03</v>
      </c>
      <c r="I730" s="21">
        <f t="shared" si="11"/>
        <v>6.1277263901536258E-4</v>
      </c>
      <c r="J730" s="21">
        <v>6.9599999999999995E-2</v>
      </c>
      <c r="K730" s="20">
        <v>1.696</v>
      </c>
      <c r="L730" s="20">
        <v>6012.46</v>
      </c>
      <c r="M730" s="20">
        <v>97915.599000000002</v>
      </c>
      <c r="N730" t="s">
        <v>94</v>
      </c>
      <c r="O730" t="s">
        <v>93</v>
      </c>
      <c r="P730" t="s">
        <v>92</v>
      </c>
      <c r="R730" t="s">
        <v>91</v>
      </c>
      <c r="U730" s="28">
        <v>42.095599999999997</v>
      </c>
      <c r="V730" s="28">
        <v>-72.595799999999997</v>
      </c>
    </row>
    <row r="731" spans="1:22" x14ac:dyDescent="0.25">
      <c r="A731" t="s">
        <v>8</v>
      </c>
      <c r="B731" t="s">
        <v>96</v>
      </c>
      <c r="C731" s="19">
        <v>1642</v>
      </c>
      <c r="D731" s="19">
        <v>3</v>
      </c>
      <c r="E731" s="19">
        <v>2014</v>
      </c>
      <c r="F731" s="20">
        <v>358.79</v>
      </c>
      <c r="G731" s="20">
        <v>10263.51</v>
      </c>
      <c r="H731" s="20">
        <v>28.84</v>
      </c>
      <c r="I731" s="21">
        <f t="shared" si="11"/>
        <v>0.3673750404340243</v>
      </c>
      <c r="J731" s="21">
        <v>7.9299999999999995E-2</v>
      </c>
      <c r="K731" s="20">
        <v>8.782</v>
      </c>
      <c r="L731" s="20">
        <v>10594.552</v>
      </c>
      <c r="M731" s="20">
        <v>157005.76699999999</v>
      </c>
      <c r="N731" t="s">
        <v>100</v>
      </c>
      <c r="O731" t="s">
        <v>99</v>
      </c>
      <c r="P731" t="s">
        <v>93</v>
      </c>
      <c r="U731" s="28">
        <v>42.095599999999997</v>
      </c>
      <c r="V731" s="28">
        <v>-72.595799999999997</v>
      </c>
    </row>
    <row r="732" spans="1:22" x14ac:dyDescent="0.25">
      <c r="A732" t="s">
        <v>8</v>
      </c>
      <c r="B732" t="s">
        <v>96</v>
      </c>
      <c r="C732" s="19">
        <v>1642</v>
      </c>
      <c r="D732" s="19" t="s">
        <v>98</v>
      </c>
      <c r="E732" s="19">
        <v>2014</v>
      </c>
      <c r="F732" s="20">
        <v>446.65</v>
      </c>
      <c r="G732" s="20">
        <v>17135.63</v>
      </c>
      <c r="H732" s="20">
        <v>5.1999999999999998E-2</v>
      </c>
      <c r="I732" s="21">
        <f t="shared" si="11"/>
        <v>6.2608863795711131E-4</v>
      </c>
      <c r="J732" s="21">
        <v>9.4799999999999995E-2</v>
      </c>
      <c r="K732" s="20">
        <v>3.7</v>
      </c>
      <c r="L732" s="20">
        <v>10735.017</v>
      </c>
      <c r="M732" s="20">
        <v>166110.66500000001</v>
      </c>
      <c r="N732" t="s">
        <v>94</v>
      </c>
      <c r="O732" t="s">
        <v>93</v>
      </c>
      <c r="P732" t="s">
        <v>92</v>
      </c>
      <c r="R732" t="s">
        <v>91</v>
      </c>
      <c r="U732" s="28">
        <v>42.095599999999997</v>
      </c>
      <c r="V732" s="28">
        <v>-72.595799999999997</v>
      </c>
    </row>
    <row r="733" spans="1:22" x14ac:dyDescent="0.25">
      <c r="A733" t="s">
        <v>8</v>
      </c>
      <c r="B733" t="s">
        <v>96</v>
      </c>
      <c r="C733" s="19">
        <v>1642</v>
      </c>
      <c r="D733" s="19" t="s">
        <v>95</v>
      </c>
      <c r="E733" s="19">
        <v>2014</v>
      </c>
      <c r="F733" s="20">
        <v>475.04</v>
      </c>
      <c r="G733" s="20">
        <v>18348.59</v>
      </c>
      <c r="H733" s="20">
        <v>5.6000000000000001E-2</v>
      </c>
      <c r="I733" s="21">
        <f t="shared" si="11"/>
        <v>6.3173267333964758E-4</v>
      </c>
      <c r="J733" s="21">
        <v>8.3799999999999999E-2</v>
      </c>
      <c r="K733" s="20">
        <v>3.7650000000000001</v>
      </c>
      <c r="L733" s="20">
        <v>11405.665000000001</v>
      </c>
      <c r="M733" s="20">
        <v>177290.18100000001</v>
      </c>
      <c r="N733" t="s">
        <v>94</v>
      </c>
      <c r="O733" t="s">
        <v>93</v>
      </c>
      <c r="P733" t="s">
        <v>92</v>
      </c>
      <c r="R733" t="s">
        <v>91</v>
      </c>
      <c r="U733" s="28">
        <v>42.095599999999997</v>
      </c>
      <c r="V733" s="28">
        <v>-72.595799999999997</v>
      </c>
    </row>
    <row r="734" spans="1:22" x14ac:dyDescent="0.25">
      <c r="A734" t="s">
        <v>8</v>
      </c>
      <c r="B734" t="s">
        <v>96</v>
      </c>
      <c r="C734" s="19">
        <v>1642</v>
      </c>
      <c r="D734" s="19">
        <v>3</v>
      </c>
      <c r="E734" s="19">
        <v>2015</v>
      </c>
      <c r="F734" s="20">
        <v>347.6</v>
      </c>
      <c r="G734" s="20">
        <v>12844.01</v>
      </c>
      <c r="H734" s="20">
        <v>4.681</v>
      </c>
      <c r="I734" s="21">
        <f t="shared" si="11"/>
        <v>4.8065716852778849E-2</v>
      </c>
      <c r="J734" s="21">
        <v>6.2100000000000002E-2</v>
      </c>
      <c r="K734" s="20">
        <v>8.0289999999999999</v>
      </c>
      <c r="L734" s="20">
        <v>11816.543</v>
      </c>
      <c r="M734" s="20">
        <v>194775</v>
      </c>
      <c r="N734" t="s">
        <v>100</v>
      </c>
      <c r="O734" t="s">
        <v>99</v>
      </c>
      <c r="P734" t="s">
        <v>93</v>
      </c>
      <c r="U734" s="28">
        <v>42.095599999999997</v>
      </c>
      <c r="V734" s="28">
        <v>-72.595799999999997</v>
      </c>
    </row>
    <row r="735" spans="1:22" x14ac:dyDescent="0.25">
      <c r="A735" t="s">
        <v>8</v>
      </c>
      <c r="B735" t="s">
        <v>96</v>
      </c>
      <c r="C735" s="19">
        <v>1642</v>
      </c>
      <c r="D735" s="19" t="s">
        <v>98</v>
      </c>
      <c r="E735" s="19">
        <v>2015</v>
      </c>
      <c r="F735" s="20">
        <v>413.04</v>
      </c>
      <c r="G735" s="20">
        <v>15155.46</v>
      </c>
      <c r="H735" s="20">
        <v>4.3999999999999997E-2</v>
      </c>
      <c r="I735" s="21">
        <f t="shared" si="11"/>
        <v>6.0705123256475559E-4</v>
      </c>
      <c r="J735" s="21">
        <v>7.2300000000000003E-2</v>
      </c>
      <c r="K735" s="20">
        <v>2.8639999999999999</v>
      </c>
      <c r="L735" s="20">
        <v>8677.5220000000008</v>
      </c>
      <c r="M735" s="20">
        <v>144963.05300000001</v>
      </c>
      <c r="N735" t="s">
        <v>94</v>
      </c>
      <c r="O735" t="s">
        <v>93</v>
      </c>
      <c r="P735" t="s">
        <v>92</v>
      </c>
      <c r="R735" t="s">
        <v>91</v>
      </c>
      <c r="U735" s="28">
        <v>42.095599999999997</v>
      </c>
      <c r="V735" s="28">
        <v>-72.595799999999997</v>
      </c>
    </row>
    <row r="736" spans="1:22" x14ac:dyDescent="0.25">
      <c r="A736" t="s">
        <v>8</v>
      </c>
      <c r="B736" t="s">
        <v>96</v>
      </c>
      <c r="C736" s="19">
        <v>1642</v>
      </c>
      <c r="D736" s="19" t="s">
        <v>95</v>
      </c>
      <c r="E736" s="19">
        <v>2015</v>
      </c>
      <c r="F736" s="20">
        <v>397.32</v>
      </c>
      <c r="G736" s="20">
        <v>14838.51</v>
      </c>
      <c r="H736" s="20">
        <v>4.5999999999999999E-2</v>
      </c>
      <c r="I736" s="21">
        <f t="shared" si="11"/>
        <v>6.0914425640396668E-4</v>
      </c>
      <c r="J736" s="21">
        <v>6.5299999999999997E-2</v>
      </c>
      <c r="K736" s="20">
        <v>2.6960000000000002</v>
      </c>
      <c r="L736" s="20">
        <v>9101.4249999999993</v>
      </c>
      <c r="M736" s="20">
        <v>151031.54800000001</v>
      </c>
      <c r="N736" t="s">
        <v>94</v>
      </c>
      <c r="O736" t="s">
        <v>93</v>
      </c>
      <c r="P736" t="s">
        <v>92</v>
      </c>
      <c r="R736" t="s">
        <v>91</v>
      </c>
      <c r="U736" s="28">
        <v>42.095599999999997</v>
      </c>
      <c r="V736" s="28">
        <v>-72.595799999999997</v>
      </c>
    </row>
    <row r="737" spans="1:22" x14ac:dyDescent="0.25">
      <c r="A737" t="s">
        <v>8</v>
      </c>
      <c r="B737" t="s">
        <v>96</v>
      </c>
      <c r="C737" s="19">
        <v>1642</v>
      </c>
      <c r="D737" s="19">
        <v>3</v>
      </c>
      <c r="E737" s="19">
        <v>2016</v>
      </c>
      <c r="F737" s="20">
        <v>292.98</v>
      </c>
      <c r="G737" s="20">
        <v>11275.29</v>
      </c>
      <c r="H737" s="20">
        <v>2.0019999999999998</v>
      </c>
      <c r="I737" s="21">
        <f t="shared" si="11"/>
        <v>2.2907317303131371E-2</v>
      </c>
      <c r="J737" s="21">
        <v>6.0400000000000002E-2</v>
      </c>
      <c r="K737" s="20">
        <v>6.78</v>
      </c>
      <c r="L737" s="20">
        <v>10468.698</v>
      </c>
      <c r="M737" s="20">
        <v>174791.31</v>
      </c>
      <c r="N737" t="s">
        <v>100</v>
      </c>
      <c r="O737" t="s">
        <v>99</v>
      </c>
      <c r="P737" t="s">
        <v>93</v>
      </c>
      <c r="U737" s="28">
        <v>42.095599999999997</v>
      </c>
      <c r="V737" s="28">
        <v>-72.595799999999997</v>
      </c>
    </row>
    <row r="738" spans="1:22" x14ac:dyDescent="0.25">
      <c r="A738" t="s">
        <v>8</v>
      </c>
      <c r="B738" t="s">
        <v>96</v>
      </c>
      <c r="C738" s="19">
        <v>1642</v>
      </c>
      <c r="D738" s="19" t="s">
        <v>98</v>
      </c>
      <c r="E738" s="19">
        <v>2016</v>
      </c>
      <c r="F738" s="20">
        <v>433.43</v>
      </c>
      <c r="G738" s="20">
        <v>16230.52</v>
      </c>
      <c r="H738" s="20">
        <v>4.8000000000000001E-2</v>
      </c>
      <c r="I738" s="21">
        <f t="shared" si="11"/>
        <v>6.1515478803518553E-4</v>
      </c>
      <c r="J738" s="21">
        <v>6.8099999999999994E-2</v>
      </c>
      <c r="K738" s="20">
        <v>2.6819999999999999</v>
      </c>
      <c r="L738" s="20">
        <v>9440.9950000000008</v>
      </c>
      <c r="M738" s="20">
        <v>156058.283</v>
      </c>
      <c r="N738" t="s">
        <v>94</v>
      </c>
      <c r="O738" t="s">
        <v>93</v>
      </c>
      <c r="P738" t="s">
        <v>92</v>
      </c>
      <c r="R738" t="s">
        <v>91</v>
      </c>
      <c r="U738" s="28">
        <v>42.095599999999997</v>
      </c>
      <c r="V738" s="28">
        <v>-72.595799999999997</v>
      </c>
    </row>
    <row r="739" spans="1:22" x14ac:dyDescent="0.25">
      <c r="A739" t="s">
        <v>8</v>
      </c>
      <c r="B739" t="s">
        <v>96</v>
      </c>
      <c r="C739" s="19">
        <v>1642</v>
      </c>
      <c r="D739" s="19" t="s">
        <v>95</v>
      </c>
      <c r="E739" s="19">
        <v>2016</v>
      </c>
      <c r="F739" s="20">
        <v>408.81</v>
      </c>
      <c r="G739" s="20">
        <v>15830.56</v>
      </c>
      <c r="H739" s="20">
        <v>0.05</v>
      </c>
      <c r="I739" s="21">
        <f t="shared" si="11"/>
        <v>6.1055043111759655E-4</v>
      </c>
      <c r="J739" s="21">
        <v>6.4799999999999996E-2</v>
      </c>
      <c r="K739" s="20">
        <v>2.8780000000000001</v>
      </c>
      <c r="L739" s="20">
        <v>10074.118</v>
      </c>
      <c r="M739" s="20">
        <v>163786.63399999999</v>
      </c>
      <c r="N739" t="s">
        <v>94</v>
      </c>
      <c r="O739" t="s">
        <v>93</v>
      </c>
      <c r="P739" t="s">
        <v>92</v>
      </c>
      <c r="R739" t="s">
        <v>91</v>
      </c>
      <c r="U739" s="28">
        <v>42.095599999999997</v>
      </c>
      <c r="V739" s="28">
        <v>-72.595799999999997</v>
      </c>
    </row>
    <row r="740" spans="1:22" x14ac:dyDescent="0.25">
      <c r="A740" t="s">
        <v>8</v>
      </c>
      <c r="B740" t="s">
        <v>96</v>
      </c>
      <c r="C740" s="19">
        <v>1642</v>
      </c>
      <c r="D740" s="19">
        <v>3</v>
      </c>
      <c r="E740" s="19">
        <v>2017</v>
      </c>
      <c r="F740" s="20">
        <v>293.35000000000002</v>
      </c>
      <c r="G740" s="20">
        <v>7571.04</v>
      </c>
      <c r="H740" s="20">
        <v>6.2329999999999997</v>
      </c>
      <c r="I740" s="21">
        <f t="shared" si="11"/>
        <v>0.10781925269045405</v>
      </c>
      <c r="J740" s="21">
        <v>6.5000000000000002E-2</v>
      </c>
      <c r="K740" s="20">
        <v>4.9489999999999998</v>
      </c>
      <c r="L740" s="20">
        <v>7321.3010000000004</v>
      </c>
      <c r="M740" s="20">
        <v>115619.425</v>
      </c>
      <c r="N740" t="s">
        <v>100</v>
      </c>
      <c r="O740" t="s">
        <v>99</v>
      </c>
      <c r="P740" t="s">
        <v>93</v>
      </c>
      <c r="U740" s="28">
        <v>42.095599999999997</v>
      </c>
      <c r="V740" s="28">
        <v>-72.595799999999997</v>
      </c>
    </row>
    <row r="741" spans="1:22" x14ac:dyDescent="0.25">
      <c r="A741" t="s">
        <v>8</v>
      </c>
      <c r="B741" t="s">
        <v>96</v>
      </c>
      <c r="C741" s="19">
        <v>1642</v>
      </c>
      <c r="D741" s="19" t="s">
        <v>98</v>
      </c>
      <c r="E741" s="19">
        <v>2017</v>
      </c>
      <c r="F741" s="20">
        <v>349.37</v>
      </c>
      <c r="G741" s="20">
        <v>12909.72</v>
      </c>
      <c r="H741" s="20">
        <v>3.9E-2</v>
      </c>
      <c r="I741" s="21">
        <f t="shared" si="11"/>
        <v>6.2009984974980637E-4</v>
      </c>
      <c r="J741" s="21">
        <v>5.8799999999999998E-2</v>
      </c>
      <c r="K741" s="20">
        <v>1.93</v>
      </c>
      <c r="L741" s="20">
        <v>7660.1670000000004</v>
      </c>
      <c r="M741" s="20">
        <v>125786.194</v>
      </c>
      <c r="N741" t="s">
        <v>94</v>
      </c>
      <c r="O741" t="s">
        <v>93</v>
      </c>
      <c r="P741" t="s">
        <v>92</v>
      </c>
      <c r="R741" t="s">
        <v>91</v>
      </c>
      <c r="U741" s="28">
        <v>42.095599999999997</v>
      </c>
      <c r="V741" s="28">
        <v>-72.595799999999997</v>
      </c>
    </row>
    <row r="742" spans="1:22" x14ac:dyDescent="0.25">
      <c r="A742" t="s">
        <v>8</v>
      </c>
      <c r="B742" t="s">
        <v>96</v>
      </c>
      <c r="C742" s="19">
        <v>1642</v>
      </c>
      <c r="D742" s="19" t="s">
        <v>95</v>
      </c>
      <c r="E742" s="19">
        <v>2017</v>
      </c>
      <c r="F742" s="20">
        <v>331.61</v>
      </c>
      <c r="G742" s="20">
        <v>12869.05</v>
      </c>
      <c r="H742" s="20">
        <v>4.1000000000000002E-2</v>
      </c>
      <c r="I742" s="21">
        <f t="shared" si="11"/>
        <v>6.1714480964281235E-4</v>
      </c>
      <c r="J742" s="21">
        <v>5.4600000000000003E-2</v>
      </c>
      <c r="K742" s="20">
        <v>1.974</v>
      </c>
      <c r="L742" s="20">
        <v>8062.4629999999997</v>
      </c>
      <c r="M742" s="20">
        <v>132869.95000000001</v>
      </c>
      <c r="N742" t="s">
        <v>94</v>
      </c>
      <c r="O742" t="s">
        <v>93</v>
      </c>
      <c r="P742" t="s">
        <v>92</v>
      </c>
      <c r="R742" t="s">
        <v>91</v>
      </c>
      <c r="U742" s="28">
        <v>42.095599999999997</v>
      </c>
      <c r="V742" s="28">
        <v>-72.595799999999997</v>
      </c>
    </row>
  </sheetData>
  <sortState ref="A2:V742">
    <sortCondition ref="B2:B742"/>
    <sortCondition ref="E2:E742"/>
    <sortCondition ref="D2:D74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0"/>
  <sheetViews>
    <sheetView workbookViewId="0">
      <pane ySplit="1" topLeftCell="A29" activePane="bottomLeft" state="frozen"/>
      <selection pane="bottomLeft" activeCell="G1" sqref="G1:M1"/>
    </sheetView>
  </sheetViews>
  <sheetFormatPr defaultRowHeight="15" x14ac:dyDescent="0.25"/>
  <cols>
    <col min="1" max="1" width="9.140625" style="19"/>
    <col min="2" max="2" width="35.28515625" customWidth="1"/>
    <col min="3" max="6" width="9.140625" style="19"/>
    <col min="7" max="7" width="11.28515625" style="20" customWidth="1"/>
    <col min="8" max="8" width="11.5703125" style="20" bestFit="1" customWidth="1"/>
    <col min="9" max="9" width="9.28515625" style="20" bestFit="1" customWidth="1"/>
    <col min="10" max="10" width="12.7109375" style="20" customWidth="1"/>
    <col min="11" max="11" width="9.28515625" style="20" bestFit="1" customWidth="1"/>
    <col min="12" max="12" width="11.5703125" style="20" bestFit="1" customWidth="1"/>
    <col min="13" max="13" width="13.28515625" style="20" bestFit="1" customWidth="1"/>
    <col min="14" max="14" width="46" customWidth="1"/>
    <col min="15" max="15" width="34.28515625" customWidth="1"/>
    <col min="16" max="16" width="21.85546875" customWidth="1"/>
    <col min="17" max="17" width="20.5703125" customWidth="1"/>
    <col min="18" max="18" width="14" customWidth="1"/>
    <col min="19" max="19" width="13" customWidth="1"/>
    <col min="20" max="20" width="53" customWidth="1"/>
    <col min="21" max="21" width="14.28515625" customWidth="1"/>
    <col min="22" max="22" width="13.28515625" customWidth="1"/>
  </cols>
  <sheetData>
    <row r="1" spans="1:22" s="22" customFormat="1" ht="45" x14ac:dyDescent="0.25">
      <c r="A1" s="23" t="s">
        <v>71</v>
      </c>
      <c r="B1" s="22" t="s">
        <v>205</v>
      </c>
      <c r="C1" s="23" t="s">
        <v>204</v>
      </c>
      <c r="D1" s="23" t="s">
        <v>203</v>
      </c>
      <c r="E1" s="23" t="s">
        <v>231</v>
      </c>
      <c r="F1" s="23" t="s">
        <v>202</v>
      </c>
      <c r="G1" s="24" t="s">
        <v>201</v>
      </c>
      <c r="H1" s="24" t="s">
        <v>200</v>
      </c>
      <c r="I1" s="24" t="s">
        <v>199</v>
      </c>
      <c r="J1" s="24" t="s">
        <v>197</v>
      </c>
      <c r="K1" s="24" t="s">
        <v>196</v>
      </c>
      <c r="L1" s="24" t="s">
        <v>195</v>
      </c>
      <c r="M1" s="24" t="s">
        <v>194</v>
      </c>
      <c r="N1" s="22" t="s">
        <v>230</v>
      </c>
      <c r="O1" s="22" t="s">
        <v>229</v>
      </c>
      <c r="P1" s="22" t="s">
        <v>193</v>
      </c>
      <c r="Q1" s="22" t="s">
        <v>192</v>
      </c>
      <c r="R1" s="22" t="s">
        <v>191</v>
      </c>
      <c r="S1" s="22" t="s">
        <v>190</v>
      </c>
      <c r="T1" s="22" t="s">
        <v>189</v>
      </c>
      <c r="U1" s="22" t="s">
        <v>188</v>
      </c>
      <c r="V1" s="22" t="s">
        <v>187</v>
      </c>
    </row>
    <row r="2" spans="1:22" s="29" customFormat="1" x14ac:dyDescent="0.25">
      <c r="A2" s="19" t="s">
        <v>8</v>
      </c>
      <c r="B2" s="29" t="s">
        <v>180</v>
      </c>
      <c r="C2" s="19">
        <v>55211</v>
      </c>
      <c r="D2" s="19">
        <v>1</v>
      </c>
      <c r="E2" s="19">
        <v>1</v>
      </c>
      <c r="F2" s="19">
        <v>2018</v>
      </c>
      <c r="G2" s="30">
        <v>453.64</v>
      </c>
      <c r="H2" s="30">
        <v>57150.67</v>
      </c>
      <c r="I2" s="30">
        <v>0.187</v>
      </c>
      <c r="J2" s="30">
        <v>3.9699999999999999E-2</v>
      </c>
      <c r="K2" s="30">
        <v>4.2460000000000004</v>
      </c>
      <c r="L2" s="30">
        <v>37122.127999999997</v>
      </c>
      <c r="M2" s="30">
        <v>624638.32700000005</v>
      </c>
      <c r="N2" s="29" t="s">
        <v>180</v>
      </c>
      <c r="O2" s="29" t="s">
        <v>228</v>
      </c>
      <c r="P2" s="29" t="s">
        <v>103</v>
      </c>
      <c r="Q2" s="29" t="s">
        <v>93</v>
      </c>
      <c r="T2" s="29" t="s">
        <v>142</v>
      </c>
    </row>
    <row r="3" spans="1:22" x14ac:dyDescent="0.25">
      <c r="A3" s="19" t="s">
        <v>8</v>
      </c>
      <c r="B3" t="s">
        <v>180</v>
      </c>
      <c r="C3" s="19">
        <v>55211</v>
      </c>
      <c r="D3" s="19">
        <v>2</v>
      </c>
      <c r="E3" s="19">
        <v>1</v>
      </c>
      <c r="F3" s="19">
        <v>2018</v>
      </c>
      <c r="G3" s="20">
        <v>339.16</v>
      </c>
      <c r="H3" s="20">
        <v>41453.82</v>
      </c>
      <c r="I3" s="20">
        <v>0.13100000000000001</v>
      </c>
      <c r="J3" s="20">
        <v>6.8099999999999994E-2</v>
      </c>
      <c r="K3" s="20">
        <v>4.3220000000000001</v>
      </c>
      <c r="L3" s="20">
        <v>26032.93</v>
      </c>
      <c r="M3" s="20">
        <v>438043.57</v>
      </c>
      <c r="N3" t="s">
        <v>180</v>
      </c>
      <c r="O3" t="s">
        <v>228</v>
      </c>
      <c r="P3" t="s">
        <v>103</v>
      </c>
      <c r="Q3" t="s">
        <v>93</v>
      </c>
      <c r="T3" t="s">
        <v>142</v>
      </c>
    </row>
    <row r="4" spans="1:22" x14ac:dyDescent="0.25">
      <c r="A4" s="19" t="s">
        <v>8</v>
      </c>
      <c r="B4" t="s">
        <v>180</v>
      </c>
      <c r="C4" s="19">
        <v>55211</v>
      </c>
      <c r="D4" s="19">
        <v>1</v>
      </c>
      <c r="E4" s="19">
        <v>2</v>
      </c>
      <c r="F4" s="19">
        <v>2018</v>
      </c>
      <c r="G4" s="20">
        <v>275.81</v>
      </c>
      <c r="H4" s="20">
        <v>31680.400000000001</v>
      </c>
      <c r="I4" s="20">
        <v>0.107</v>
      </c>
      <c r="J4" s="20">
        <v>5.5E-2</v>
      </c>
      <c r="K4" s="20">
        <v>3.282</v>
      </c>
      <c r="L4" s="20">
        <v>21235.138999999999</v>
      </c>
      <c r="M4" s="20">
        <v>357310.46299999999</v>
      </c>
      <c r="N4" t="s">
        <v>180</v>
      </c>
      <c r="O4" t="s">
        <v>228</v>
      </c>
      <c r="P4" t="s">
        <v>103</v>
      </c>
      <c r="Q4" t="s">
        <v>93</v>
      </c>
      <c r="T4" t="s">
        <v>142</v>
      </c>
    </row>
    <row r="5" spans="1:22" x14ac:dyDescent="0.25">
      <c r="A5" s="19" t="s">
        <v>8</v>
      </c>
      <c r="B5" t="s">
        <v>180</v>
      </c>
      <c r="C5" s="19">
        <v>55211</v>
      </c>
      <c r="D5" s="19">
        <v>2</v>
      </c>
      <c r="E5" s="19">
        <v>2</v>
      </c>
      <c r="F5" s="19">
        <v>2018</v>
      </c>
      <c r="G5" s="20">
        <v>407.08</v>
      </c>
      <c r="H5" s="20">
        <v>51683.29</v>
      </c>
      <c r="I5" s="20">
        <v>0.16200000000000001</v>
      </c>
      <c r="J5" s="20">
        <v>4.07E-2</v>
      </c>
      <c r="K5" s="20">
        <v>3.69</v>
      </c>
      <c r="L5" s="20">
        <v>32150.971000000001</v>
      </c>
      <c r="M5" s="20">
        <v>541005.66200000001</v>
      </c>
      <c r="N5" t="s">
        <v>180</v>
      </c>
      <c r="O5" t="s">
        <v>228</v>
      </c>
      <c r="P5" t="s">
        <v>103</v>
      </c>
      <c r="Q5" t="s">
        <v>93</v>
      </c>
      <c r="T5" t="s">
        <v>142</v>
      </c>
    </row>
    <row r="6" spans="1:22" x14ac:dyDescent="0.25">
      <c r="A6" s="19" t="s">
        <v>8</v>
      </c>
      <c r="B6" t="s">
        <v>180</v>
      </c>
      <c r="C6" s="19">
        <v>55211</v>
      </c>
      <c r="D6" s="19">
        <v>1</v>
      </c>
      <c r="E6" s="19">
        <v>3</v>
      </c>
      <c r="F6" s="19">
        <v>2018</v>
      </c>
      <c r="G6" s="20">
        <v>603.04999999999995</v>
      </c>
      <c r="H6" s="20">
        <v>80660.03</v>
      </c>
      <c r="I6" s="20">
        <v>0.26100000000000001</v>
      </c>
      <c r="J6" s="20">
        <v>2.1499999999999998E-2</v>
      </c>
      <c r="K6" s="20">
        <v>3.8220000000000001</v>
      </c>
      <c r="L6" s="20">
        <v>51617.633000000002</v>
      </c>
      <c r="M6" s="20">
        <v>868575.73100000003</v>
      </c>
      <c r="N6" t="s">
        <v>180</v>
      </c>
      <c r="O6" t="s">
        <v>228</v>
      </c>
      <c r="P6" t="s">
        <v>103</v>
      </c>
      <c r="Q6" t="s">
        <v>93</v>
      </c>
      <c r="T6" t="s">
        <v>142</v>
      </c>
    </row>
    <row r="7" spans="1:22" x14ac:dyDescent="0.25">
      <c r="A7" s="19" t="s">
        <v>8</v>
      </c>
      <c r="B7" t="s">
        <v>180</v>
      </c>
      <c r="C7" s="19">
        <v>55211</v>
      </c>
      <c r="D7" s="19">
        <v>2</v>
      </c>
      <c r="E7" s="19">
        <v>3</v>
      </c>
      <c r="F7" s="19">
        <v>2018</v>
      </c>
      <c r="G7" s="20">
        <v>562.23</v>
      </c>
      <c r="H7" s="20">
        <v>72899.37</v>
      </c>
      <c r="I7" s="20">
        <v>0.22700000000000001</v>
      </c>
      <c r="J7" s="20">
        <v>2.4799999999999999E-2</v>
      </c>
      <c r="K7" s="20">
        <v>3.782</v>
      </c>
      <c r="L7" s="20">
        <v>44935.548999999999</v>
      </c>
      <c r="M7" s="20">
        <v>756157.40599999996</v>
      </c>
      <c r="N7" t="s">
        <v>180</v>
      </c>
      <c r="O7" t="s">
        <v>228</v>
      </c>
      <c r="P7" t="s">
        <v>103</v>
      </c>
      <c r="Q7" t="s">
        <v>93</v>
      </c>
      <c r="T7" t="s">
        <v>142</v>
      </c>
    </row>
    <row r="8" spans="1:22" x14ac:dyDescent="0.25">
      <c r="A8" s="19" t="s">
        <v>8</v>
      </c>
      <c r="B8" t="s">
        <v>180</v>
      </c>
      <c r="C8" s="19">
        <v>55211</v>
      </c>
      <c r="D8" s="19">
        <v>1</v>
      </c>
      <c r="E8" s="19">
        <v>4</v>
      </c>
      <c r="F8" s="19">
        <v>2018</v>
      </c>
      <c r="G8" s="20">
        <v>479.41</v>
      </c>
      <c r="H8" s="20">
        <v>62040.03</v>
      </c>
      <c r="I8" s="20">
        <v>0.20200000000000001</v>
      </c>
      <c r="J8" s="20">
        <v>2.1399999999999999E-2</v>
      </c>
      <c r="K8" s="20">
        <v>3.1850000000000001</v>
      </c>
      <c r="L8" s="20">
        <v>40111.404999999999</v>
      </c>
      <c r="M8" s="20">
        <v>674941.58900000004</v>
      </c>
      <c r="N8" t="s">
        <v>180</v>
      </c>
      <c r="O8" t="s">
        <v>228</v>
      </c>
      <c r="P8" t="s">
        <v>103</v>
      </c>
      <c r="Q8" t="s">
        <v>93</v>
      </c>
      <c r="T8" t="s">
        <v>142</v>
      </c>
    </row>
    <row r="9" spans="1:22" x14ac:dyDescent="0.25">
      <c r="A9" s="19" t="s">
        <v>8</v>
      </c>
      <c r="B9" t="s">
        <v>180</v>
      </c>
      <c r="C9" s="19">
        <v>55211</v>
      </c>
      <c r="D9" s="19">
        <v>2</v>
      </c>
      <c r="E9" s="19">
        <v>4</v>
      </c>
      <c r="F9" s="19">
        <v>2018</v>
      </c>
      <c r="G9" s="20">
        <v>536.86</v>
      </c>
      <c r="H9" s="20">
        <v>68390.87</v>
      </c>
      <c r="I9" s="20">
        <v>0.215</v>
      </c>
      <c r="J9" s="20">
        <v>1.5599999999999999E-2</v>
      </c>
      <c r="K9" s="20">
        <v>2.9340000000000002</v>
      </c>
      <c r="L9" s="20">
        <v>42490.669000000002</v>
      </c>
      <c r="M9" s="20">
        <v>714993.11199999996</v>
      </c>
      <c r="N9" t="s">
        <v>180</v>
      </c>
      <c r="O9" t="s">
        <v>228</v>
      </c>
      <c r="P9" t="s">
        <v>103</v>
      </c>
      <c r="Q9" t="s">
        <v>93</v>
      </c>
      <c r="T9" t="s">
        <v>142</v>
      </c>
    </row>
    <row r="10" spans="1:22" x14ac:dyDescent="0.25">
      <c r="A10" s="19" t="s">
        <v>8</v>
      </c>
      <c r="B10" t="s">
        <v>180</v>
      </c>
      <c r="C10" s="19">
        <v>55211</v>
      </c>
      <c r="D10" s="19">
        <v>1</v>
      </c>
      <c r="E10" s="19">
        <v>5</v>
      </c>
      <c r="F10" s="19">
        <v>2018</v>
      </c>
      <c r="G10" s="20">
        <v>460.78</v>
      </c>
      <c r="H10" s="20">
        <v>57123.27</v>
      </c>
      <c r="I10" s="20">
        <v>0.192</v>
      </c>
      <c r="J10" s="20">
        <v>3.6700000000000003E-2</v>
      </c>
      <c r="K10" s="20">
        <v>3.6930000000000001</v>
      </c>
      <c r="L10" s="20">
        <v>38029.976000000002</v>
      </c>
      <c r="M10" s="20">
        <v>639933.45600000001</v>
      </c>
      <c r="N10" t="s">
        <v>180</v>
      </c>
      <c r="O10" t="s">
        <v>228</v>
      </c>
      <c r="P10" t="s">
        <v>103</v>
      </c>
      <c r="Q10" t="s">
        <v>93</v>
      </c>
      <c r="T10" t="s">
        <v>142</v>
      </c>
    </row>
    <row r="11" spans="1:22" x14ac:dyDescent="0.25">
      <c r="A11" s="19" t="s">
        <v>8</v>
      </c>
      <c r="B11" t="s">
        <v>180</v>
      </c>
      <c r="C11" s="19">
        <v>55211</v>
      </c>
      <c r="D11" s="19">
        <v>2</v>
      </c>
      <c r="E11" s="19">
        <v>5</v>
      </c>
      <c r="F11" s="19">
        <v>2018</v>
      </c>
      <c r="G11" s="20">
        <v>243.38</v>
      </c>
      <c r="H11" s="20">
        <v>29839.16</v>
      </c>
      <c r="I11" s="20">
        <v>9.6000000000000002E-2</v>
      </c>
      <c r="J11" s="20">
        <v>5.0599999999999999E-2</v>
      </c>
      <c r="K11" s="20">
        <v>2.4119999999999999</v>
      </c>
      <c r="L11" s="20">
        <v>19087.603999999999</v>
      </c>
      <c r="M11" s="20">
        <v>321190.10700000002</v>
      </c>
      <c r="N11" t="s">
        <v>180</v>
      </c>
      <c r="O11" t="s">
        <v>228</v>
      </c>
      <c r="P11" t="s">
        <v>103</v>
      </c>
      <c r="Q11" t="s">
        <v>93</v>
      </c>
      <c r="T11" t="s">
        <v>142</v>
      </c>
    </row>
    <row r="12" spans="1:22" x14ac:dyDescent="0.25">
      <c r="A12" s="19" t="s">
        <v>8</v>
      </c>
      <c r="B12" t="s">
        <v>180</v>
      </c>
      <c r="C12" s="19">
        <v>55211</v>
      </c>
      <c r="D12" s="19">
        <v>1</v>
      </c>
      <c r="E12" s="19">
        <v>6</v>
      </c>
      <c r="F12" s="19">
        <v>2018</v>
      </c>
      <c r="G12" s="20">
        <v>628.30999999999995</v>
      </c>
      <c r="H12" s="20">
        <v>86111.65</v>
      </c>
      <c r="I12" s="20">
        <v>0.28499999999999998</v>
      </c>
      <c r="J12" s="20">
        <v>3.04E-2</v>
      </c>
      <c r="K12" s="20">
        <v>4.5869999999999997</v>
      </c>
      <c r="L12" s="20">
        <v>56468.387000000002</v>
      </c>
      <c r="M12" s="20">
        <v>950194.60699999996</v>
      </c>
      <c r="N12" t="s">
        <v>180</v>
      </c>
      <c r="O12" t="s">
        <v>228</v>
      </c>
      <c r="P12" t="s">
        <v>103</v>
      </c>
      <c r="Q12" t="s">
        <v>93</v>
      </c>
      <c r="T12" t="s">
        <v>142</v>
      </c>
    </row>
    <row r="13" spans="1:22" x14ac:dyDescent="0.25">
      <c r="A13" s="19" t="s">
        <v>8</v>
      </c>
      <c r="B13" t="s">
        <v>180</v>
      </c>
      <c r="C13" s="19">
        <v>55211</v>
      </c>
      <c r="D13" s="19">
        <v>2</v>
      </c>
      <c r="E13" s="19">
        <v>6</v>
      </c>
      <c r="F13" s="19">
        <v>2018</v>
      </c>
      <c r="G13" s="20">
        <v>669.65</v>
      </c>
      <c r="H13" s="20">
        <v>97729.45</v>
      </c>
      <c r="I13" s="20">
        <v>0.30199999999999999</v>
      </c>
      <c r="J13" s="20">
        <v>1.8200000000000001E-2</v>
      </c>
      <c r="K13" s="20">
        <v>3.83</v>
      </c>
      <c r="L13" s="20">
        <v>59779.470999999998</v>
      </c>
      <c r="M13" s="20">
        <v>1005917.8590000001</v>
      </c>
      <c r="N13" t="s">
        <v>180</v>
      </c>
      <c r="O13" t="s">
        <v>228</v>
      </c>
      <c r="P13" t="s">
        <v>103</v>
      </c>
      <c r="Q13" t="s">
        <v>93</v>
      </c>
      <c r="T13" t="s">
        <v>142</v>
      </c>
    </row>
    <row r="14" spans="1:22" x14ac:dyDescent="0.25">
      <c r="A14" s="19" t="s">
        <v>8</v>
      </c>
      <c r="B14" t="s">
        <v>180</v>
      </c>
      <c r="C14" s="19">
        <v>55211</v>
      </c>
      <c r="D14" s="19">
        <v>1</v>
      </c>
      <c r="E14" s="19">
        <v>7</v>
      </c>
      <c r="F14" s="19">
        <v>2018</v>
      </c>
      <c r="G14" s="20">
        <v>624.84</v>
      </c>
      <c r="H14" s="20">
        <v>84567.5</v>
      </c>
      <c r="I14" s="20">
        <v>0.28399999999999997</v>
      </c>
      <c r="J14" s="20">
        <v>2.35E-2</v>
      </c>
      <c r="K14" s="20">
        <v>4.1959999999999997</v>
      </c>
      <c r="L14" s="20">
        <v>56316.703000000001</v>
      </c>
      <c r="M14" s="20">
        <v>947642.90899999999</v>
      </c>
      <c r="N14" t="s">
        <v>180</v>
      </c>
      <c r="O14" t="s">
        <v>228</v>
      </c>
      <c r="P14" t="s">
        <v>103</v>
      </c>
      <c r="Q14" t="s">
        <v>93</v>
      </c>
      <c r="T14" t="s">
        <v>142</v>
      </c>
    </row>
    <row r="15" spans="1:22" x14ac:dyDescent="0.25">
      <c r="A15" s="19" t="s">
        <v>8</v>
      </c>
      <c r="B15" t="s">
        <v>180</v>
      </c>
      <c r="C15" s="19">
        <v>55211</v>
      </c>
      <c r="D15" s="19">
        <v>2</v>
      </c>
      <c r="E15" s="19">
        <v>7</v>
      </c>
      <c r="F15" s="19">
        <v>2018</v>
      </c>
      <c r="G15" s="20">
        <v>664.83</v>
      </c>
      <c r="H15" s="20">
        <v>94058.92</v>
      </c>
      <c r="I15" s="20">
        <v>0.29599999999999999</v>
      </c>
      <c r="J15" s="20">
        <v>1.5599999999999999E-2</v>
      </c>
      <c r="K15" s="20">
        <v>3.7320000000000002</v>
      </c>
      <c r="L15" s="20">
        <v>58678.33</v>
      </c>
      <c r="M15" s="20">
        <v>987387.73400000005</v>
      </c>
      <c r="N15" t="s">
        <v>180</v>
      </c>
      <c r="O15" t="s">
        <v>228</v>
      </c>
      <c r="P15" t="s">
        <v>103</v>
      </c>
      <c r="Q15" t="s">
        <v>93</v>
      </c>
      <c r="T15" t="s">
        <v>142</v>
      </c>
    </row>
    <row r="16" spans="1:22" x14ac:dyDescent="0.25">
      <c r="A16" s="19" t="s">
        <v>8</v>
      </c>
      <c r="B16" t="s">
        <v>180</v>
      </c>
      <c r="C16" s="19">
        <v>55211</v>
      </c>
      <c r="D16" s="19">
        <v>1</v>
      </c>
      <c r="E16" s="19">
        <v>8</v>
      </c>
      <c r="F16" s="19">
        <v>2018</v>
      </c>
      <c r="G16" s="20">
        <v>657.97</v>
      </c>
      <c r="H16" s="20">
        <v>88703.86</v>
      </c>
      <c r="I16" s="20">
        <v>0.29899999999999999</v>
      </c>
      <c r="J16" s="20">
        <v>2.3099999999999999E-2</v>
      </c>
      <c r="K16" s="20">
        <v>4.1520000000000001</v>
      </c>
      <c r="L16" s="20">
        <v>59212.838000000003</v>
      </c>
      <c r="M16" s="20">
        <v>996362.41799999995</v>
      </c>
      <c r="N16" t="s">
        <v>180</v>
      </c>
      <c r="O16" t="s">
        <v>228</v>
      </c>
      <c r="P16" t="s">
        <v>103</v>
      </c>
      <c r="Q16" t="s">
        <v>93</v>
      </c>
      <c r="T16" t="s">
        <v>142</v>
      </c>
    </row>
    <row r="17" spans="1:20" x14ac:dyDescent="0.25">
      <c r="A17" s="19" t="s">
        <v>8</v>
      </c>
      <c r="B17" t="s">
        <v>180</v>
      </c>
      <c r="C17" s="19">
        <v>55211</v>
      </c>
      <c r="D17" s="19">
        <v>2</v>
      </c>
      <c r="E17" s="19">
        <v>8</v>
      </c>
      <c r="F17" s="19">
        <v>2018</v>
      </c>
      <c r="G17" s="20">
        <v>701.09</v>
      </c>
      <c r="H17" s="20">
        <v>99465.71</v>
      </c>
      <c r="I17" s="20">
        <v>0.314</v>
      </c>
      <c r="J17" s="20">
        <v>9.2999999999999992E-3</v>
      </c>
      <c r="K17" s="20">
        <v>3.593</v>
      </c>
      <c r="L17" s="20">
        <v>62128.362999999998</v>
      </c>
      <c r="M17" s="20">
        <v>1045426.581</v>
      </c>
      <c r="N17" t="s">
        <v>180</v>
      </c>
      <c r="O17" t="s">
        <v>228</v>
      </c>
      <c r="P17" t="s">
        <v>103</v>
      </c>
      <c r="Q17" t="s">
        <v>93</v>
      </c>
      <c r="T17" t="s">
        <v>142</v>
      </c>
    </row>
    <row r="18" spans="1:20" x14ac:dyDescent="0.25">
      <c r="A18" s="19" t="s">
        <v>8</v>
      </c>
      <c r="B18" t="s">
        <v>180</v>
      </c>
      <c r="C18" s="19">
        <v>55211</v>
      </c>
      <c r="D18" s="19">
        <v>1</v>
      </c>
      <c r="E18" s="19">
        <v>9</v>
      </c>
      <c r="F18" s="19">
        <v>2018</v>
      </c>
      <c r="G18" s="20">
        <v>542.39</v>
      </c>
      <c r="H18" s="20">
        <v>66525.710000000006</v>
      </c>
      <c r="I18" s="20">
        <v>0.22800000000000001</v>
      </c>
      <c r="J18" s="20">
        <v>4.7199999999999999E-2</v>
      </c>
      <c r="K18" s="20">
        <v>4.8339999999999996</v>
      </c>
      <c r="L18" s="20">
        <v>45232.856</v>
      </c>
      <c r="M18" s="20">
        <v>761123.098</v>
      </c>
      <c r="N18" t="s">
        <v>180</v>
      </c>
      <c r="O18" t="s">
        <v>228</v>
      </c>
      <c r="P18" t="s">
        <v>103</v>
      </c>
      <c r="Q18" t="s">
        <v>93</v>
      </c>
      <c r="T18" t="s">
        <v>142</v>
      </c>
    </row>
    <row r="19" spans="1:20" x14ac:dyDescent="0.25">
      <c r="A19" s="19" t="s">
        <v>8</v>
      </c>
      <c r="B19" t="s">
        <v>180</v>
      </c>
      <c r="C19" s="19">
        <v>55211</v>
      </c>
      <c r="D19" s="19">
        <v>2</v>
      </c>
      <c r="E19" s="19">
        <v>9</v>
      </c>
      <c r="F19" s="19">
        <v>2018</v>
      </c>
      <c r="G19" s="20">
        <v>490.99</v>
      </c>
      <c r="H19" s="20">
        <v>61065.14</v>
      </c>
      <c r="I19" s="20">
        <v>0.19900000000000001</v>
      </c>
      <c r="J19" s="20">
        <v>3.6900000000000002E-2</v>
      </c>
      <c r="K19" s="20">
        <v>4.2089999999999996</v>
      </c>
      <c r="L19" s="20">
        <v>39370.381000000001</v>
      </c>
      <c r="M19" s="20">
        <v>662482.28899999999</v>
      </c>
      <c r="N19" t="s">
        <v>180</v>
      </c>
      <c r="O19" t="s">
        <v>228</v>
      </c>
      <c r="P19" t="s">
        <v>103</v>
      </c>
      <c r="Q19" t="s">
        <v>93</v>
      </c>
      <c r="T19" t="s">
        <v>142</v>
      </c>
    </row>
    <row r="20" spans="1:20" x14ac:dyDescent="0.25">
      <c r="A20" s="19" t="s">
        <v>8</v>
      </c>
      <c r="B20" t="s">
        <v>177</v>
      </c>
      <c r="C20" s="19">
        <v>55212</v>
      </c>
      <c r="D20" s="19">
        <v>1</v>
      </c>
      <c r="E20" s="19">
        <v>1</v>
      </c>
      <c r="F20" s="19">
        <v>2018</v>
      </c>
      <c r="G20" s="20">
        <v>186.54</v>
      </c>
      <c r="H20" s="20">
        <v>23078.49</v>
      </c>
      <c r="I20" s="20">
        <v>7.3999999999999996E-2</v>
      </c>
      <c r="J20" s="20">
        <v>8.0100000000000005E-2</v>
      </c>
      <c r="K20" s="20">
        <v>2.8029999999999999</v>
      </c>
      <c r="L20" s="20">
        <v>14601.825000000001</v>
      </c>
      <c r="M20" s="20">
        <v>245708.02799999999</v>
      </c>
      <c r="N20" t="s">
        <v>177</v>
      </c>
      <c r="O20" t="s">
        <v>228</v>
      </c>
      <c r="P20" t="s">
        <v>103</v>
      </c>
      <c r="Q20" t="s">
        <v>93</v>
      </c>
      <c r="T20" t="s">
        <v>142</v>
      </c>
    </row>
    <row r="21" spans="1:20" x14ac:dyDescent="0.25">
      <c r="A21" s="19" t="s">
        <v>8</v>
      </c>
      <c r="B21" t="s">
        <v>177</v>
      </c>
      <c r="C21" s="19">
        <v>55212</v>
      </c>
      <c r="D21" s="19">
        <v>2</v>
      </c>
      <c r="E21" s="19">
        <v>1</v>
      </c>
      <c r="F21" s="19">
        <v>2018</v>
      </c>
      <c r="G21" s="20">
        <v>193.47</v>
      </c>
      <c r="H21" s="20">
        <v>24138.25</v>
      </c>
      <c r="I21" s="20">
        <v>0.08</v>
      </c>
      <c r="J21" s="20">
        <v>6.7199999999999996E-2</v>
      </c>
      <c r="K21" s="20">
        <v>2.2360000000000002</v>
      </c>
      <c r="L21" s="20">
        <v>15767.24</v>
      </c>
      <c r="M21" s="20">
        <v>265306.71799999999</v>
      </c>
      <c r="N21" t="s">
        <v>177</v>
      </c>
      <c r="O21" t="s">
        <v>228</v>
      </c>
      <c r="P21" t="s">
        <v>103</v>
      </c>
      <c r="Q21" t="s">
        <v>93</v>
      </c>
      <c r="T21" t="s">
        <v>142</v>
      </c>
    </row>
    <row r="22" spans="1:20" x14ac:dyDescent="0.25">
      <c r="A22" s="19" t="s">
        <v>8</v>
      </c>
      <c r="B22" t="s">
        <v>177</v>
      </c>
      <c r="C22" s="19">
        <v>55212</v>
      </c>
      <c r="D22" s="19">
        <v>1</v>
      </c>
      <c r="E22" s="19">
        <v>2</v>
      </c>
      <c r="F22" s="19">
        <v>2018</v>
      </c>
      <c r="G22" s="20">
        <v>171.18</v>
      </c>
      <c r="H22" s="20">
        <v>21307.55</v>
      </c>
      <c r="I22" s="20">
        <v>6.8000000000000005E-2</v>
      </c>
      <c r="J22" s="20">
        <v>5.3400000000000003E-2</v>
      </c>
      <c r="K22" s="20">
        <v>1.804</v>
      </c>
      <c r="L22" s="20">
        <v>13431.171</v>
      </c>
      <c r="M22" s="20">
        <v>226017.693</v>
      </c>
      <c r="N22" t="s">
        <v>177</v>
      </c>
      <c r="O22" t="s">
        <v>228</v>
      </c>
      <c r="P22" t="s">
        <v>103</v>
      </c>
      <c r="Q22" t="s">
        <v>93</v>
      </c>
      <c r="T22" t="s">
        <v>142</v>
      </c>
    </row>
    <row r="23" spans="1:20" x14ac:dyDescent="0.25">
      <c r="A23" s="19" t="s">
        <v>8</v>
      </c>
      <c r="B23" t="s">
        <v>177</v>
      </c>
      <c r="C23" s="19">
        <v>55212</v>
      </c>
      <c r="D23" s="19">
        <v>2</v>
      </c>
      <c r="E23" s="19">
        <v>2</v>
      </c>
      <c r="F23" s="19">
        <v>2018</v>
      </c>
      <c r="G23" s="20">
        <v>145.07</v>
      </c>
      <c r="H23" s="20">
        <v>19503.59</v>
      </c>
      <c r="I23" s="20">
        <v>6.4000000000000001E-2</v>
      </c>
      <c r="J23" s="20">
        <v>4.8000000000000001E-2</v>
      </c>
      <c r="K23" s="20">
        <v>1.538</v>
      </c>
      <c r="L23" s="20">
        <v>12620.326999999999</v>
      </c>
      <c r="M23" s="20">
        <v>212365.05300000001</v>
      </c>
      <c r="N23" t="s">
        <v>177</v>
      </c>
      <c r="O23" t="s">
        <v>228</v>
      </c>
      <c r="P23" t="s">
        <v>103</v>
      </c>
      <c r="Q23" t="s">
        <v>93</v>
      </c>
      <c r="T23" t="s">
        <v>142</v>
      </c>
    </row>
    <row r="24" spans="1:20" x14ac:dyDescent="0.25">
      <c r="A24" s="19" t="s">
        <v>8</v>
      </c>
      <c r="B24" t="s">
        <v>177</v>
      </c>
      <c r="C24" s="19">
        <v>55212</v>
      </c>
      <c r="D24" s="19">
        <v>1</v>
      </c>
      <c r="E24" s="19">
        <v>3</v>
      </c>
      <c r="F24" s="19">
        <v>2018</v>
      </c>
      <c r="G24" s="20">
        <v>349.04</v>
      </c>
      <c r="H24" s="20">
        <v>45917.23</v>
      </c>
      <c r="I24" s="20">
        <v>0.14399999999999999</v>
      </c>
      <c r="J24" s="20">
        <v>3.3099999999999997E-2</v>
      </c>
      <c r="K24" s="20">
        <v>2.68</v>
      </c>
      <c r="L24" s="20">
        <v>28525.775000000001</v>
      </c>
      <c r="M24" s="20">
        <v>480011.28499999997</v>
      </c>
      <c r="N24" t="s">
        <v>177</v>
      </c>
      <c r="O24" t="s">
        <v>228</v>
      </c>
      <c r="P24" t="s">
        <v>103</v>
      </c>
      <c r="Q24" t="s">
        <v>93</v>
      </c>
      <c r="T24" t="s">
        <v>142</v>
      </c>
    </row>
    <row r="25" spans="1:20" x14ac:dyDescent="0.25">
      <c r="A25" s="19" t="s">
        <v>8</v>
      </c>
      <c r="B25" t="s">
        <v>177</v>
      </c>
      <c r="C25" s="19">
        <v>55212</v>
      </c>
      <c r="D25" s="19">
        <v>2</v>
      </c>
      <c r="E25" s="19">
        <v>3</v>
      </c>
      <c r="F25" s="19">
        <v>2018</v>
      </c>
      <c r="G25" s="20">
        <v>521.48</v>
      </c>
      <c r="H25" s="20">
        <v>73086.149999999994</v>
      </c>
      <c r="I25" s="20">
        <v>0.23300000000000001</v>
      </c>
      <c r="J25" s="20">
        <v>2.5399999999999999E-2</v>
      </c>
      <c r="K25" s="20">
        <v>3.6709999999999998</v>
      </c>
      <c r="L25" s="20">
        <v>46245.444000000003</v>
      </c>
      <c r="M25" s="20">
        <v>778160.47400000005</v>
      </c>
      <c r="N25" t="s">
        <v>177</v>
      </c>
      <c r="O25" t="s">
        <v>228</v>
      </c>
      <c r="P25" t="s">
        <v>103</v>
      </c>
      <c r="Q25" t="s">
        <v>93</v>
      </c>
      <c r="T25" t="s">
        <v>142</v>
      </c>
    </row>
    <row r="26" spans="1:20" x14ac:dyDescent="0.25">
      <c r="A26" s="19" t="s">
        <v>8</v>
      </c>
      <c r="B26" t="s">
        <v>177</v>
      </c>
      <c r="C26" s="19">
        <v>55212</v>
      </c>
      <c r="D26" s="19">
        <v>1</v>
      </c>
      <c r="E26" s="19">
        <v>4</v>
      </c>
      <c r="F26" s="19">
        <v>2018</v>
      </c>
      <c r="G26" s="20">
        <v>382.68</v>
      </c>
      <c r="H26" s="20">
        <v>49700.35</v>
      </c>
      <c r="I26" s="20">
        <v>0.156</v>
      </c>
      <c r="J26" s="20">
        <v>4.4200000000000003E-2</v>
      </c>
      <c r="K26" s="20">
        <v>3.5939999999999999</v>
      </c>
      <c r="L26" s="20">
        <v>30940.791000000001</v>
      </c>
      <c r="M26" s="20">
        <v>520616.85600000003</v>
      </c>
      <c r="N26" t="s">
        <v>177</v>
      </c>
      <c r="O26" t="s">
        <v>228</v>
      </c>
      <c r="P26" t="s">
        <v>103</v>
      </c>
      <c r="Q26" t="s">
        <v>93</v>
      </c>
      <c r="T26" t="s">
        <v>142</v>
      </c>
    </row>
    <row r="27" spans="1:20" x14ac:dyDescent="0.25">
      <c r="A27" s="19" t="s">
        <v>8</v>
      </c>
      <c r="B27" t="s">
        <v>177</v>
      </c>
      <c r="C27" s="19">
        <v>55212</v>
      </c>
      <c r="D27" s="19">
        <v>2</v>
      </c>
      <c r="E27" s="19">
        <v>4</v>
      </c>
      <c r="F27" s="19">
        <v>2018</v>
      </c>
      <c r="G27" s="20">
        <v>441.5</v>
      </c>
      <c r="H27" s="20">
        <v>61599.78</v>
      </c>
      <c r="I27" s="20">
        <v>0.19700000000000001</v>
      </c>
      <c r="J27" s="20">
        <v>2.93E-2</v>
      </c>
      <c r="K27" s="20">
        <v>3.0059999999999998</v>
      </c>
      <c r="L27" s="20">
        <v>39112.267</v>
      </c>
      <c r="M27" s="20">
        <v>658159.08100000001</v>
      </c>
      <c r="N27" t="s">
        <v>177</v>
      </c>
      <c r="O27" t="s">
        <v>228</v>
      </c>
      <c r="P27" t="s">
        <v>103</v>
      </c>
      <c r="Q27" t="s">
        <v>93</v>
      </c>
      <c r="T27" t="s">
        <v>142</v>
      </c>
    </row>
    <row r="28" spans="1:20" x14ac:dyDescent="0.25">
      <c r="A28" s="19" t="s">
        <v>8</v>
      </c>
      <c r="B28" t="s">
        <v>177</v>
      </c>
      <c r="C28" s="19">
        <v>55212</v>
      </c>
      <c r="D28" s="19">
        <v>1</v>
      </c>
      <c r="E28" s="19">
        <v>5</v>
      </c>
      <c r="F28" s="19">
        <v>2018</v>
      </c>
      <c r="G28" s="20">
        <v>425.1</v>
      </c>
      <c r="H28" s="20">
        <v>57750.879999999997</v>
      </c>
      <c r="I28" s="20">
        <v>0.183</v>
      </c>
      <c r="J28" s="20">
        <v>3.7999999999999999E-2</v>
      </c>
      <c r="K28" s="20">
        <v>3.4849999999999999</v>
      </c>
      <c r="L28" s="20">
        <v>36282.326999999997</v>
      </c>
      <c r="M28" s="20">
        <v>610513.28700000001</v>
      </c>
      <c r="N28" t="s">
        <v>177</v>
      </c>
      <c r="O28" t="s">
        <v>228</v>
      </c>
      <c r="P28" t="s">
        <v>103</v>
      </c>
      <c r="Q28" t="s">
        <v>93</v>
      </c>
      <c r="T28" t="s">
        <v>142</v>
      </c>
    </row>
    <row r="29" spans="1:20" x14ac:dyDescent="0.25">
      <c r="A29" s="19" t="s">
        <v>8</v>
      </c>
      <c r="B29" t="s">
        <v>177</v>
      </c>
      <c r="C29" s="19">
        <v>55212</v>
      </c>
      <c r="D29" s="19">
        <v>2</v>
      </c>
      <c r="E29" s="19">
        <v>5</v>
      </c>
      <c r="F29" s="19">
        <v>2018</v>
      </c>
      <c r="G29" s="20">
        <v>286.36</v>
      </c>
      <c r="H29" s="20">
        <v>38231.32</v>
      </c>
      <c r="I29" s="20">
        <v>0.127</v>
      </c>
      <c r="J29" s="20">
        <v>3.3099999999999997E-2</v>
      </c>
      <c r="K29" s="20">
        <v>2.169</v>
      </c>
      <c r="L29" s="20">
        <v>25074.386999999999</v>
      </c>
      <c r="M29" s="20">
        <v>421918.41100000002</v>
      </c>
      <c r="N29" t="s">
        <v>177</v>
      </c>
      <c r="O29" t="s">
        <v>228</v>
      </c>
      <c r="P29" t="s">
        <v>103</v>
      </c>
      <c r="Q29" t="s">
        <v>93</v>
      </c>
      <c r="T29" t="s">
        <v>142</v>
      </c>
    </row>
    <row r="30" spans="1:20" x14ac:dyDescent="0.25">
      <c r="A30" s="19" t="s">
        <v>8</v>
      </c>
      <c r="B30" t="s">
        <v>177</v>
      </c>
      <c r="C30" s="19">
        <v>55212</v>
      </c>
      <c r="D30" s="19">
        <v>1</v>
      </c>
      <c r="E30" s="19">
        <v>6</v>
      </c>
      <c r="F30" s="19">
        <v>2018</v>
      </c>
      <c r="G30" s="20">
        <v>533.97</v>
      </c>
      <c r="H30" s="20">
        <v>69438.53</v>
      </c>
      <c r="I30" s="20">
        <v>0.223</v>
      </c>
      <c r="J30" s="20">
        <v>3.2399999999999998E-2</v>
      </c>
      <c r="K30" s="20">
        <v>3.8570000000000002</v>
      </c>
      <c r="L30" s="20">
        <v>44240.968999999997</v>
      </c>
      <c r="M30" s="20">
        <v>744442.71699999995</v>
      </c>
      <c r="N30" t="s">
        <v>177</v>
      </c>
      <c r="O30" t="s">
        <v>228</v>
      </c>
      <c r="P30" t="s">
        <v>103</v>
      </c>
      <c r="Q30" t="s">
        <v>93</v>
      </c>
      <c r="T30" t="s">
        <v>142</v>
      </c>
    </row>
    <row r="31" spans="1:20" x14ac:dyDescent="0.25">
      <c r="A31" s="19" t="s">
        <v>8</v>
      </c>
      <c r="B31" t="s">
        <v>177</v>
      </c>
      <c r="C31" s="19">
        <v>55212</v>
      </c>
      <c r="D31" s="19">
        <v>2</v>
      </c>
      <c r="E31" s="19">
        <v>6</v>
      </c>
      <c r="F31" s="19">
        <v>2018</v>
      </c>
      <c r="G31" s="20">
        <v>517.79999999999995</v>
      </c>
      <c r="H31" s="20">
        <v>69365.009999999995</v>
      </c>
      <c r="I31" s="20">
        <v>0.22900000000000001</v>
      </c>
      <c r="J31" s="20">
        <v>2.8500000000000001E-2</v>
      </c>
      <c r="K31" s="20">
        <v>3.55</v>
      </c>
      <c r="L31" s="20">
        <v>45298.623</v>
      </c>
      <c r="M31" s="20">
        <v>762241.58200000005</v>
      </c>
      <c r="N31" t="s">
        <v>177</v>
      </c>
      <c r="O31" t="s">
        <v>228</v>
      </c>
      <c r="P31" t="s">
        <v>103</v>
      </c>
      <c r="Q31" t="s">
        <v>93</v>
      </c>
      <c r="T31" t="s">
        <v>142</v>
      </c>
    </row>
    <row r="32" spans="1:20" x14ac:dyDescent="0.25">
      <c r="A32" s="19" t="s">
        <v>8</v>
      </c>
      <c r="B32" t="s">
        <v>177</v>
      </c>
      <c r="C32" s="19">
        <v>55212</v>
      </c>
      <c r="D32" s="19">
        <v>1</v>
      </c>
      <c r="E32" s="19">
        <v>7</v>
      </c>
      <c r="F32" s="19">
        <v>2018</v>
      </c>
      <c r="G32" s="20">
        <v>612.29999999999995</v>
      </c>
      <c r="H32" s="20">
        <v>84285.16</v>
      </c>
      <c r="I32" s="20">
        <v>0.27100000000000002</v>
      </c>
      <c r="J32" s="20">
        <v>2.5499999999999998E-2</v>
      </c>
      <c r="K32" s="20">
        <v>3.944</v>
      </c>
      <c r="L32" s="20">
        <v>53681.01</v>
      </c>
      <c r="M32" s="20">
        <v>903300.2</v>
      </c>
      <c r="N32" t="s">
        <v>177</v>
      </c>
      <c r="O32" t="s">
        <v>228</v>
      </c>
      <c r="P32" t="s">
        <v>103</v>
      </c>
      <c r="Q32" t="s">
        <v>93</v>
      </c>
      <c r="T32" t="s">
        <v>142</v>
      </c>
    </row>
    <row r="33" spans="1:20" x14ac:dyDescent="0.25">
      <c r="A33" s="19" t="s">
        <v>8</v>
      </c>
      <c r="B33" t="s">
        <v>177</v>
      </c>
      <c r="C33" s="19">
        <v>55212</v>
      </c>
      <c r="D33" s="19">
        <v>2</v>
      </c>
      <c r="E33" s="19">
        <v>7</v>
      </c>
      <c r="F33" s="19">
        <v>2018</v>
      </c>
      <c r="G33" s="20">
        <v>719.49</v>
      </c>
      <c r="H33" s="20">
        <v>104147.85</v>
      </c>
      <c r="I33" s="20">
        <v>0.34100000000000003</v>
      </c>
      <c r="J33" s="20">
        <v>7.7000000000000002E-3</v>
      </c>
      <c r="K33" s="20">
        <v>3.6970000000000001</v>
      </c>
      <c r="L33" s="20">
        <v>67455.47</v>
      </c>
      <c r="M33" s="20">
        <v>1135039.5549999999</v>
      </c>
      <c r="N33" t="s">
        <v>177</v>
      </c>
      <c r="O33" t="s">
        <v>228</v>
      </c>
      <c r="P33" t="s">
        <v>103</v>
      </c>
      <c r="Q33" t="s">
        <v>93</v>
      </c>
      <c r="T33" t="s">
        <v>142</v>
      </c>
    </row>
    <row r="34" spans="1:20" x14ac:dyDescent="0.25">
      <c r="A34" s="19" t="s">
        <v>8</v>
      </c>
      <c r="B34" t="s">
        <v>177</v>
      </c>
      <c r="C34" s="19">
        <v>55212</v>
      </c>
      <c r="D34" s="19">
        <v>1</v>
      </c>
      <c r="E34" s="19">
        <v>8</v>
      </c>
      <c r="F34" s="19">
        <v>2018</v>
      </c>
      <c r="G34" s="20">
        <v>685.01</v>
      </c>
      <c r="H34" s="20">
        <v>95021.09</v>
      </c>
      <c r="I34" s="20">
        <v>0.30499999999999999</v>
      </c>
      <c r="J34" s="20">
        <v>1.55E-2</v>
      </c>
      <c r="K34" s="20">
        <v>3.8380000000000001</v>
      </c>
      <c r="L34" s="20">
        <v>60394.334000000003</v>
      </c>
      <c r="M34" s="20">
        <v>1016248.941</v>
      </c>
      <c r="N34" t="s">
        <v>177</v>
      </c>
      <c r="O34" t="s">
        <v>228</v>
      </c>
      <c r="P34" t="s">
        <v>103</v>
      </c>
      <c r="Q34" t="s">
        <v>93</v>
      </c>
      <c r="T34" t="s">
        <v>142</v>
      </c>
    </row>
    <row r="35" spans="1:20" x14ac:dyDescent="0.25">
      <c r="A35" s="19" t="s">
        <v>8</v>
      </c>
      <c r="B35" t="s">
        <v>177</v>
      </c>
      <c r="C35" s="19">
        <v>55212</v>
      </c>
      <c r="D35" s="19">
        <v>2</v>
      </c>
      <c r="E35" s="19">
        <v>8</v>
      </c>
      <c r="F35" s="19">
        <v>2018</v>
      </c>
      <c r="G35" s="20">
        <v>703.4</v>
      </c>
      <c r="H35" s="20">
        <v>101012.32</v>
      </c>
      <c r="I35" s="20">
        <v>0.33100000000000002</v>
      </c>
      <c r="J35" s="20">
        <v>1.4500000000000001E-2</v>
      </c>
      <c r="K35" s="20">
        <v>3.8690000000000002</v>
      </c>
      <c r="L35" s="20">
        <v>65665.23</v>
      </c>
      <c r="M35" s="20">
        <v>1104943.7890000001</v>
      </c>
      <c r="N35" t="s">
        <v>177</v>
      </c>
      <c r="O35" t="s">
        <v>228</v>
      </c>
      <c r="P35" t="s">
        <v>103</v>
      </c>
      <c r="Q35" t="s">
        <v>93</v>
      </c>
      <c r="T35" t="s">
        <v>142</v>
      </c>
    </row>
    <row r="36" spans="1:20" x14ac:dyDescent="0.25">
      <c r="A36" s="19" t="s">
        <v>8</v>
      </c>
      <c r="B36" t="s">
        <v>177</v>
      </c>
      <c r="C36" s="19">
        <v>55212</v>
      </c>
      <c r="D36" s="19">
        <v>1</v>
      </c>
      <c r="E36" s="19">
        <v>9</v>
      </c>
      <c r="F36" s="19">
        <v>2018</v>
      </c>
      <c r="G36" s="20">
        <v>534.11</v>
      </c>
      <c r="H36" s="20">
        <v>69344.83</v>
      </c>
      <c r="I36" s="20">
        <v>0.224</v>
      </c>
      <c r="J36" s="20">
        <v>3.1099999999999999E-2</v>
      </c>
      <c r="K36" s="20">
        <v>4.3310000000000004</v>
      </c>
      <c r="L36" s="20">
        <v>44344.156999999999</v>
      </c>
      <c r="M36" s="20">
        <v>746174.49800000002</v>
      </c>
      <c r="N36" t="s">
        <v>177</v>
      </c>
      <c r="O36" t="s">
        <v>228</v>
      </c>
      <c r="P36" t="s">
        <v>103</v>
      </c>
      <c r="Q36" t="s">
        <v>93</v>
      </c>
      <c r="T36" t="s">
        <v>142</v>
      </c>
    </row>
    <row r="37" spans="1:20" x14ac:dyDescent="0.25">
      <c r="A37" s="19" t="s">
        <v>8</v>
      </c>
      <c r="B37" t="s">
        <v>177</v>
      </c>
      <c r="C37" s="19">
        <v>55212</v>
      </c>
      <c r="D37" s="19">
        <v>2</v>
      </c>
      <c r="E37" s="19">
        <v>9</v>
      </c>
      <c r="F37" s="19">
        <v>2018</v>
      </c>
      <c r="G37" s="20">
        <v>524.07000000000005</v>
      </c>
      <c r="H37" s="20">
        <v>69200.72</v>
      </c>
      <c r="I37" s="20">
        <v>0.23</v>
      </c>
      <c r="J37" s="20">
        <v>2.8799999999999999E-2</v>
      </c>
      <c r="K37" s="20">
        <v>3.7589999999999999</v>
      </c>
      <c r="L37" s="20">
        <v>45479.9</v>
      </c>
      <c r="M37" s="20">
        <v>765300.375</v>
      </c>
      <c r="N37" t="s">
        <v>177</v>
      </c>
      <c r="O37" t="s">
        <v>228</v>
      </c>
      <c r="P37" t="s">
        <v>103</v>
      </c>
      <c r="Q37" t="s">
        <v>93</v>
      </c>
      <c r="T37" t="s">
        <v>142</v>
      </c>
    </row>
    <row r="38" spans="1:20" x14ac:dyDescent="0.25">
      <c r="A38" s="19" t="s">
        <v>8</v>
      </c>
      <c r="B38" t="s">
        <v>55</v>
      </c>
      <c r="C38" s="19">
        <v>10307</v>
      </c>
      <c r="D38" s="19">
        <v>1</v>
      </c>
      <c r="E38" s="19">
        <v>1</v>
      </c>
      <c r="F38" s="19">
        <v>2018</v>
      </c>
      <c r="G38" s="20">
        <v>79.06</v>
      </c>
      <c r="H38" s="20">
        <v>8512.86</v>
      </c>
      <c r="I38" s="20">
        <v>3.6999999999999998E-2</v>
      </c>
      <c r="J38" s="20">
        <v>0.1263</v>
      </c>
      <c r="K38" s="20">
        <v>5.6360000000000001</v>
      </c>
      <c r="L38" s="20">
        <v>7209.8770000000004</v>
      </c>
      <c r="M38" s="20">
        <v>89096.520999999993</v>
      </c>
      <c r="N38" t="s">
        <v>227</v>
      </c>
      <c r="O38" t="s">
        <v>227</v>
      </c>
      <c r="P38" t="s">
        <v>103</v>
      </c>
      <c r="Q38" t="s">
        <v>93</v>
      </c>
      <c r="R38" t="s">
        <v>92</v>
      </c>
      <c r="T38" t="s">
        <v>147</v>
      </c>
    </row>
    <row r="39" spans="1:20" x14ac:dyDescent="0.25">
      <c r="A39" s="19" t="s">
        <v>8</v>
      </c>
      <c r="B39" t="s">
        <v>55</v>
      </c>
      <c r="C39" s="19">
        <v>10307</v>
      </c>
      <c r="D39" s="19">
        <v>2</v>
      </c>
      <c r="E39" s="19">
        <v>1</v>
      </c>
      <c r="F39" s="19">
        <v>2018</v>
      </c>
      <c r="G39" s="20">
        <v>97.71</v>
      </c>
      <c r="H39" s="20">
        <v>10055.98</v>
      </c>
      <c r="I39" s="20">
        <v>4.2000000000000003E-2</v>
      </c>
      <c r="J39" s="20">
        <v>0.12640000000000001</v>
      </c>
      <c r="K39" s="20">
        <v>6.6289999999999996</v>
      </c>
      <c r="L39" s="20">
        <v>8333.9770000000008</v>
      </c>
      <c r="M39" s="20">
        <v>107228.394</v>
      </c>
      <c r="N39" t="s">
        <v>227</v>
      </c>
      <c r="O39" t="s">
        <v>227</v>
      </c>
      <c r="P39" t="s">
        <v>103</v>
      </c>
      <c r="Q39" t="s">
        <v>93</v>
      </c>
      <c r="R39" t="s">
        <v>92</v>
      </c>
      <c r="T39" t="s">
        <v>147</v>
      </c>
    </row>
    <row r="40" spans="1:20" x14ac:dyDescent="0.25">
      <c r="A40" s="19" t="s">
        <v>8</v>
      </c>
      <c r="B40" t="s">
        <v>55</v>
      </c>
      <c r="C40" s="19">
        <v>10307</v>
      </c>
      <c r="D40" s="19">
        <v>1</v>
      </c>
      <c r="E40" s="19">
        <v>2</v>
      </c>
      <c r="F40" s="19">
        <v>2018</v>
      </c>
      <c r="G40" s="20">
        <v>0</v>
      </c>
      <c r="N40" t="s">
        <v>227</v>
      </c>
      <c r="O40" t="s">
        <v>227</v>
      </c>
      <c r="P40" t="s">
        <v>103</v>
      </c>
      <c r="Q40" t="s">
        <v>93</v>
      </c>
      <c r="R40" t="s">
        <v>92</v>
      </c>
      <c r="T40" t="s">
        <v>147</v>
      </c>
    </row>
    <row r="41" spans="1:20" x14ac:dyDescent="0.25">
      <c r="A41" s="19" t="s">
        <v>8</v>
      </c>
      <c r="B41" t="s">
        <v>55</v>
      </c>
      <c r="C41" s="19">
        <v>10307</v>
      </c>
      <c r="D41" s="19">
        <v>2</v>
      </c>
      <c r="E41" s="19">
        <v>2</v>
      </c>
      <c r="F41" s="19">
        <v>2018</v>
      </c>
      <c r="G41" s="20">
        <v>0</v>
      </c>
      <c r="N41" t="s">
        <v>227</v>
      </c>
      <c r="O41" t="s">
        <v>227</v>
      </c>
      <c r="P41" t="s">
        <v>103</v>
      </c>
      <c r="Q41" t="s">
        <v>93</v>
      </c>
      <c r="R41" t="s">
        <v>92</v>
      </c>
      <c r="T41" t="s">
        <v>147</v>
      </c>
    </row>
    <row r="42" spans="1:20" x14ac:dyDescent="0.25">
      <c r="A42" s="19" t="s">
        <v>8</v>
      </c>
      <c r="B42" t="s">
        <v>55</v>
      </c>
      <c r="C42" s="19">
        <v>10307</v>
      </c>
      <c r="D42" s="19">
        <v>1</v>
      </c>
      <c r="E42" s="19">
        <v>3</v>
      </c>
      <c r="F42" s="19">
        <v>2018</v>
      </c>
      <c r="G42" s="20">
        <v>11.89</v>
      </c>
      <c r="H42" s="20">
        <v>1019.36</v>
      </c>
      <c r="I42" s="20">
        <v>4.0000000000000001E-3</v>
      </c>
      <c r="J42" s="20">
        <v>0.1565</v>
      </c>
      <c r="K42" s="20">
        <v>0.63100000000000001</v>
      </c>
      <c r="L42" s="20">
        <v>693.49599999999998</v>
      </c>
      <c r="M42" s="20">
        <v>11561.78</v>
      </c>
      <c r="N42" t="s">
        <v>227</v>
      </c>
      <c r="O42" t="s">
        <v>227</v>
      </c>
      <c r="P42" t="s">
        <v>103</v>
      </c>
      <c r="Q42" t="s">
        <v>93</v>
      </c>
      <c r="R42" t="s">
        <v>92</v>
      </c>
      <c r="T42" t="s">
        <v>147</v>
      </c>
    </row>
    <row r="43" spans="1:20" x14ac:dyDescent="0.25">
      <c r="A43" s="19" t="s">
        <v>8</v>
      </c>
      <c r="B43" t="s">
        <v>55</v>
      </c>
      <c r="C43" s="19">
        <v>10307</v>
      </c>
      <c r="D43" s="19">
        <v>2</v>
      </c>
      <c r="E43" s="19">
        <v>3</v>
      </c>
      <c r="F43" s="19">
        <v>2018</v>
      </c>
      <c r="G43" s="20">
        <v>16.95</v>
      </c>
      <c r="H43" s="20">
        <v>1374.65</v>
      </c>
      <c r="I43" s="20">
        <v>5.0000000000000001E-3</v>
      </c>
      <c r="J43" s="20">
        <v>0.16189999999999999</v>
      </c>
      <c r="K43" s="20">
        <v>1.056</v>
      </c>
      <c r="L43" s="20">
        <v>982.89800000000002</v>
      </c>
      <c r="M43" s="20">
        <v>16430.113000000001</v>
      </c>
      <c r="N43" t="s">
        <v>227</v>
      </c>
      <c r="O43" t="s">
        <v>227</v>
      </c>
      <c r="P43" t="s">
        <v>103</v>
      </c>
      <c r="Q43" t="s">
        <v>93</v>
      </c>
      <c r="R43" t="s">
        <v>92</v>
      </c>
      <c r="T43" t="s">
        <v>147</v>
      </c>
    </row>
    <row r="44" spans="1:20" x14ac:dyDescent="0.25">
      <c r="A44" s="19" t="s">
        <v>8</v>
      </c>
      <c r="B44" t="s">
        <v>55</v>
      </c>
      <c r="C44" s="19">
        <v>10307</v>
      </c>
      <c r="D44" s="19">
        <v>1</v>
      </c>
      <c r="E44" s="19">
        <v>4</v>
      </c>
      <c r="F44" s="19">
        <v>2018</v>
      </c>
      <c r="G44" s="20">
        <v>0</v>
      </c>
      <c r="N44" t="s">
        <v>227</v>
      </c>
      <c r="O44" t="s">
        <v>227</v>
      </c>
      <c r="P44" t="s">
        <v>103</v>
      </c>
      <c r="Q44" t="s">
        <v>93</v>
      </c>
      <c r="R44" t="s">
        <v>92</v>
      </c>
      <c r="T44" t="s">
        <v>147</v>
      </c>
    </row>
    <row r="45" spans="1:20" x14ac:dyDescent="0.25">
      <c r="A45" s="19" t="s">
        <v>8</v>
      </c>
      <c r="B45" t="s">
        <v>55</v>
      </c>
      <c r="C45" s="19">
        <v>10307</v>
      </c>
      <c r="D45" s="19">
        <v>2</v>
      </c>
      <c r="E45" s="19">
        <v>4</v>
      </c>
      <c r="F45" s="19">
        <v>2018</v>
      </c>
      <c r="G45" s="20">
        <v>0</v>
      </c>
      <c r="N45" t="s">
        <v>227</v>
      </c>
      <c r="O45" t="s">
        <v>227</v>
      </c>
      <c r="P45" t="s">
        <v>103</v>
      </c>
      <c r="Q45" t="s">
        <v>93</v>
      </c>
      <c r="R45" t="s">
        <v>92</v>
      </c>
      <c r="T45" t="s">
        <v>147</v>
      </c>
    </row>
    <row r="46" spans="1:20" x14ac:dyDescent="0.25">
      <c r="A46" s="19" t="s">
        <v>8</v>
      </c>
      <c r="B46" t="s">
        <v>55</v>
      </c>
      <c r="C46" s="19">
        <v>10307</v>
      </c>
      <c r="D46" s="19">
        <v>1</v>
      </c>
      <c r="E46" s="19">
        <v>5</v>
      </c>
      <c r="F46" s="19">
        <v>2018</v>
      </c>
      <c r="G46" s="20">
        <v>0</v>
      </c>
      <c r="N46" t="s">
        <v>227</v>
      </c>
      <c r="O46" t="s">
        <v>227</v>
      </c>
      <c r="P46" t="s">
        <v>103</v>
      </c>
      <c r="Q46" t="s">
        <v>93</v>
      </c>
      <c r="R46" t="s">
        <v>92</v>
      </c>
      <c r="T46" t="s">
        <v>147</v>
      </c>
    </row>
    <row r="47" spans="1:20" x14ac:dyDescent="0.25">
      <c r="A47" s="19" t="s">
        <v>8</v>
      </c>
      <c r="B47" t="s">
        <v>55</v>
      </c>
      <c r="C47" s="19">
        <v>10307</v>
      </c>
      <c r="D47" s="19">
        <v>2</v>
      </c>
      <c r="E47" s="19">
        <v>5</v>
      </c>
      <c r="F47" s="19">
        <v>2018</v>
      </c>
      <c r="G47" s="20">
        <v>0</v>
      </c>
      <c r="N47" t="s">
        <v>227</v>
      </c>
      <c r="O47" t="s">
        <v>227</v>
      </c>
      <c r="P47" t="s">
        <v>103</v>
      </c>
      <c r="Q47" t="s">
        <v>93</v>
      </c>
      <c r="R47" t="s">
        <v>92</v>
      </c>
      <c r="T47" t="s">
        <v>147</v>
      </c>
    </row>
    <row r="48" spans="1:20" x14ac:dyDescent="0.25">
      <c r="A48" s="19" t="s">
        <v>8</v>
      </c>
      <c r="B48" t="s">
        <v>55</v>
      </c>
      <c r="C48" s="19">
        <v>10307</v>
      </c>
      <c r="D48" s="19">
        <v>1</v>
      </c>
      <c r="E48" s="19">
        <v>6</v>
      </c>
      <c r="F48" s="19">
        <v>2018</v>
      </c>
      <c r="G48" s="20">
        <v>9.6</v>
      </c>
      <c r="H48" s="20">
        <v>961.97</v>
      </c>
      <c r="I48" s="20">
        <v>3.0000000000000001E-3</v>
      </c>
      <c r="J48" s="20">
        <v>9.1200000000000003E-2</v>
      </c>
      <c r="K48" s="20">
        <v>0.45900000000000002</v>
      </c>
      <c r="L48" s="20">
        <v>634.21199999999999</v>
      </c>
      <c r="M48" s="20">
        <v>10673.28</v>
      </c>
      <c r="N48" t="s">
        <v>227</v>
      </c>
      <c r="O48" t="s">
        <v>227</v>
      </c>
      <c r="P48" t="s">
        <v>103</v>
      </c>
      <c r="Q48" t="s">
        <v>93</v>
      </c>
      <c r="R48" t="s">
        <v>92</v>
      </c>
      <c r="T48" t="s">
        <v>147</v>
      </c>
    </row>
    <row r="49" spans="1:20" x14ac:dyDescent="0.25">
      <c r="A49" s="19" t="s">
        <v>8</v>
      </c>
      <c r="B49" t="s">
        <v>55</v>
      </c>
      <c r="C49" s="19">
        <v>10307</v>
      </c>
      <c r="D49" s="19">
        <v>2</v>
      </c>
      <c r="E49" s="19">
        <v>6</v>
      </c>
      <c r="F49" s="19">
        <v>2018</v>
      </c>
      <c r="G49" s="20">
        <v>13.32</v>
      </c>
      <c r="H49" s="20">
        <v>1276.1600000000001</v>
      </c>
      <c r="I49" s="20">
        <v>4.0000000000000001E-3</v>
      </c>
      <c r="J49" s="20">
        <v>0.11609999999999999</v>
      </c>
      <c r="K49" s="20">
        <v>0.73899999999999999</v>
      </c>
      <c r="L49" s="20">
        <v>867.46400000000006</v>
      </c>
      <c r="M49" s="20">
        <v>14599.08</v>
      </c>
      <c r="N49" t="s">
        <v>227</v>
      </c>
      <c r="O49" t="s">
        <v>227</v>
      </c>
      <c r="P49" t="s">
        <v>103</v>
      </c>
      <c r="Q49" t="s">
        <v>93</v>
      </c>
      <c r="R49" t="s">
        <v>92</v>
      </c>
      <c r="T49" t="s">
        <v>147</v>
      </c>
    </row>
    <row r="50" spans="1:20" x14ac:dyDescent="0.25">
      <c r="A50" s="19" t="s">
        <v>8</v>
      </c>
      <c r="B50" t="s">
        <v>55</v>
      </c>
      <c r="C50" s="19">
        <v>10307</v>
      </c>
      <c r="D50" s="19">
        <v>1</v>
      </c>
      <c r="E50" s="19">
        <v>7</v>
      </c>
      <c r="F50" s="19">
        <v>2018</v>
      </c>
      <c r="G50" s="20">
        <v>67.989999999999995</v>
      </c>
      <c r="H50" s="20">
        <v>5575.11</v>
      </c>
      <c r="I50" s="20">
        <v>0.02</v>
      </c>
      <c r="J50" s="20">
        <v>0.106</v>
      </c>
      <c r="K50" s="20">
        <v>2.8730000000000002</v>
      </c>
      <c r="L50" s="20">
        <v>3879.67</v>
      </c>
      <c r="M50" s="20">
        <v>65283.409</v>
      </c>
      <c r="N50" t="s">
        <v>227</v>
      </c>
      <c r="O50" t="s">
        <v>227</v>
      </c>
      <c r="P50" t="s">
        <v>103</v>
      </c>
      <c r="Q50" t="s">
        <v>93</v>
      </c>
      <c r="R50" t="s">
        <v>92</v>
      </c>
      <c r="T50" t="s">
        <v>147</v>
      </c>
    </row>
    <row r="51" spans="1:20" x14ac:dyDescent="0.25">
      <c r="A51" s="19" t="s">
        <v>8</v>
      </c>
      <c r="B51" t="s">
        <v>55</v>
      </c>
      <c r="C51" s="19">
        <v>10307</v>
      </c>
      <c r="D51" s="19">
        <v>2</v>
      </c>
      <c r="E51" s="19">
        <v>7</v>
      </c>
      <c r="F51" s="19">
        <v>2018</v>
      </c>
      <c r="G51" s="20">
        <v>86.78</v>
      </c>
      <c r="H51" s="20">
        <v>7253.02</v>
      </c>
      <c r="I51" s="20">
        <v>2.5999999999999999E-2</v>
      </c>
      <c r="J51" s="20">
        <v>0.11169999999999999</v>
      </c>
      <c r="K51" s="20">
        <v>4.0999999999999996</v>
      </c>
      <c r="L51" s="20">
        <v>5103.6959999999999</v>
      </c>
      <c r="M51" s="20">
        <v>85875.595000000001</v>
      </c>
      <c r="N51" t="s">
        <v>227</v>
      </c>
      <c r="O51" t="s">
        <v>227</v>
      </c>
      <c r="P51" t="s">
        <v>103</v>
      </c>
      <c r="Q51" t="s">
        <v>93</v>
      </c>
      <c r="R51" t="s">
        <v>92</v>
      </c>
      <c r="T51" t="s">
        <v>147</v>
      </c>
    </row>
    <row r="52" spans="1:20" x14ac:dyDescent="0.25">
      <c r="A52" s="19" t="s">
        <v>8</v>
      </c>
      <c r="B52" t="s">
        <v>55</v>
      </c>
      <c r="C52" s="19">
        <v>10307</v>
      </c>
      <c r="D52" s="19">
        <v>1</v>
      </c>
      <c r="E52" s="19">
        <v>8</v>
      </c>
      <c r="F52" s="19">
        <v>2018</v>
      </c>
      <c r="G52" s="20">
        <v>139.66999999999999</v>
      </c>
      <c r="H52" s="20">
        <v>12572.13</v>
      </c>
      <c r="I52" s="20">
        <v>4.2999999999999997E-2</v>
      </c>
      <c r="J52" s="20">
        <v>9.0700000000000003E-2</v>
      </c>
      <c r="K52" s="20">
        <v>5.798</v>
      </c>
      <c r="L52" s="20">
        <v>8586.3310000000001</v>
      </c>
      <c r="M52" s="20">
        <v>144483.24100000001</v>
      </c>
      <c r="N52" t="s">
        <v>227</v>
      </c>
      <c r="O52" t="s">
        <v>227</v>
      </c>
      <c r="P52" t="s">
        <v>103</v>
      </c>
      <c r="Q52" t="s">
        <v>93</v>
      </c>
      <c r="R52" t="s">
        <v>92</v>
      </c>
      <c r="T52" t="s">
        <v>147</v>
      </c>
    </row>
    <row r="53" spans="1:20" x14ac:dyDescent="0.25">
      <c r="A53" s="19" t="s">
        <v>8</v>
      </c>
      <c r="B53" t="s">
        <v>55</v>
      </c>
      <c r="C53" s="19">
        <v>10307</v>
      </c>
      <c r="D53" s="19">
        <v>2</v>
      </c>
      <c r="E53" s="19">
        <v>8</v>
      </c>
      <c r="F53" s="19">
        <v>2018</v>
      </c>
      <c r="G53" s="20">
        <v>167.73</v>
      </c>
      <c r="H53" s="20">
        <v>15019.69</v>
      </c>
      <c r="I53" s="20">
        <v>5.1999999999999998E-2</v>
      </c>
      <c r="J53" s="20">
        <v>0.1018</v>
      </c>
      <c r="K53" s="20">
        <v>7.4630000000000001</v>
      </c>
      <c r="L53" s="20">
        <v>10389.601000000001</v>
      </c>
      <c r="M53" s="20">
        <v>174829.90299999999</v>
      </c>
      <c r="N53" t="s">
        <v>227</v>
      </c>
      <c r="O53" t="s">
        <v>227</v>
      </c>
      <c r="P53" t="s">
        <v>103</v>
      </c>
      <c r="Q53" t="s">
        <v>93</v>
      </c>
      <c r="R53" t="s">
        <v>92</v>
      </c>
      <c r="T53" t="s">
        <v>147</v>
      </c>
    </row>
    <row r="54" spans="1:20" x14ac:dyDescent="0.25">
      <c r="A54" s="19" t="s">
        <v>8</v>
      </c>
      <c r="B54" t="s">
        <v>55</v>
      </c>
      <c r="C54" s="19">
        <v>10307</v>
      </c>
      <c r="D54" s="19">
        <v>1</v>
      </c>
      <c r="E54" s="19">
        <v>9</v>
      </c>
      <c r="F54" s="19">
        <v>2018</v>
      </c>
      <c r="G54" s="20">
        <v>75</v>
      </c>
      <c r="H54" s="20">
        <v>6979.21</v>
      </c>
      <c r="I54" s="20">
        <v>2.4E-2</v>
      </c>
      <c r="J54" s="20">
        <v>7.9399999999999998E-2</v>
      </c>
      <c r="K54" s="20">
        <v>3.0369999999999999</v>
      </c>
      <c r="L54" s="20">
        <v>4747.66</v>
      </c>
      <c r="M54" s="20">
        <v>79892.887000000002</v>
      </c>
      <c r="N54" t="s">
        <v>227</v>
      </c>
      <c r="O54" t="s">
        <v>227</v>
      </c>
      <c r="P54" t="s">
        <v>103</v>
      </c>
      <c r="Q54" t="s">
        <v>93</v>
      </c>
      <c r="R54" t="s">
        <v>92</v>
      </c>
      <c r="T54" t="s">
        <v>147</v>
      </c>
    </row>
    <row r="55" spans="1:20" x14ac:dyDescent="0.25">
      <c r="A55" s="19" t="s">
        <v>8</v>
      </c>
      <c r="B55" t="s">
        <v>55</v>
      </c>
      <c r="C55" s="19">
        <v>10307</v>
      </c>
      <c r="D55" s="19">
        <v>2</v>
      </c>
      <c r="E55" s="19">
        <v>9</v>
      </c>
      <c r="F55" s="19">
        <v>2018</v>
      </c>
      <c r="G55" s="20">
        <v>77.400000000000006</v>
      </c>
      <c r="H55" s="20">
        <v>7185.06</v>
      </c>
      <c r="I55" s="20">
        <v>2.5000000000000001E-2</v>
      </c>
      <c r="J55" s="20">
        <v>8.6800000000000002E-2</v>
      </c>
      <c r="K55" s="20">
        <v>3.2770000000000001</v>
      </c>
      <c r="L55" s="20">
        <v>4901.9620000000004</v>
      </c>
      <c r="M55" s="20">
        <v>82488.584000000003</v>
      </c>
      <c r="N55" t="s">
        <v>227</v>
      </c>
      <c r="O55" t="s">
        <v>227</v>
      </c>
      <c r="P55" t="s">
        <v>103</v>
      </c>
      <c r="Q55" t="s">
        <v>93</v>
      </c>
      <c r="R55" t="s">
        <v>92</v>
      </c>
      <c r="T55" t="s">
        <v>147</v>
      </c>
    </row>
    <row r="56" spans="1:20" x14ac:dyDescent="0.25">
      <c r="A56" s="19" t="s">
        <v>8</v>
      </c>
      <c r="B56" t="s">
        <v>175</v>
      </c>
      <c r="C56" s="19">
        <v>55041</v>
      </c>
      <c r="D56" s="19">
        <v>1</v>
      </c>
      <c r="E56" s="19">
        <v>1</v>
      </c>
      <c r="F56" s="19">
        <v>2018</v>
      </c>
      <c r="G56" s="20">
        <v>338.88</v>
      </c>
      <c r="H56" s="20">
        <v>62501.51</v>
      </c>
      <c r="I56" s="20">
        <v>0.14299999999999999</v>
      </c>
      <c r="J56" s="20">
        <v>0.11070000000000001</v>
      </c>
      <c r="K56" s="20">
        <v>12.723000000000001</v>
      </c>
      <c r="L56" s="20">
        <v>28416.45</v>
      </c>
      <c r="M56" s="20">
        <v>478151.91600000003</v>
      </c>
      <c r="N56" t="s">
        <v>226</v>
      </c>
      <c r="O56" t="s">
        <v>225</v>
      </c>
      <c r="P56" t="s">
        <v>103</v>
      </c>
      <c r="Q56" t="s">
        <v>93</v>
      </c>
      <c r="T56" t="s">
        <v>127</v>
      </c>
    </row>
    <row r="57" spans="1:20" x14ac:dyDescent="0.25">
      <c r="A57" s="19" t="s">
        <v>8</v>
      </c>
      <c r="B57" t="s">
        <v>175</v>
      </c>
      <c r="C57" s="19">
        <v>55041</v>
      </c>
      <c r="D57" s="19">
        <v>1</v>
      </c>
      <c r="E57" s="19">
        <v>2</v>
      </c>
      <c r="F57" s="19">
        <v>2018</v>
      </c>
      <c r="G57" s="20">
        <v>254.08</v>
      </c>
      <c r="H57" s="20">
        <v>50562.04</v>
      </c>
      <c r="I57" s="20">
        <v>0.112</v>
      </c>
      <c r="J57" s="20">
        <v>3.3700000000000001E-2</v>
      </c>
      <c r="K57" s="20">
        <v>3.1110000000000002</v>
      </c>
      <c r="L57" s="20">
        <v>22132.352999999999</v>
      </c>
      <c r="M57" s="20">
        <v>372419.05200000003</v>
      </c>
      <c r="N57" t="s">
        <v>226</v>
      </c>
      <c r="O57" t="s">
        <v>225</v>
      </c>
      <c r="P57" t="s">
        <v>103</v>
      </c>
      <c r="Q57" t="s">
        <v>93</v>
      </c>
      <c r="T57" t="s">
        <v>127</v>
      </c>
    </row>
    <row r="58" spans="1:20" x14ac:dyDescent="0.25">
      <c r="A58" s="19" t="s">
        <v>8</v>
      </c>
      <c r="B58" t="s">
        <v>175</v>
      </c>
      <c r="C58" s="19">
        <v>55041</v>
      </c>
      <c r="D58" s="19">
        <v>1</v>
      </c>
      <c r="E58" s="19">
        <v>3</v>
      </c>
      <c r="F58" s="19">
        <v>2018</v>
      </c>
      <c r="G58" s="20">
        <v>388.76</v>
      </c>
      <c r="H58" s="20">
        <v>79106.25</v>
      </c>
      <c r="I58" s="20">
        <v>0.17199999999999999</v>
      </c>
      <c r="J58" s="20">
        <v>2.5499999999999998E-2</v>
      </c>
      <c r="K58" s="20">
        <v>4.125</v>
      </c>
      <c r="L58" s="20">
        <v>34049.998</v>
      </c>
      <c r="M58" s="20">
        <v>572956.08499999996</v>
      </c>
      <c r="N58" t="s">
        <v>226</v>
      </c>
      <c r="O58" t="s">
        <v>225</v>
      </c>
      <c r="P58" t="s">
        <v>103</v>
      </c>
      <c r="Q58" t="s">
        <v>93</v>
      </c>
      <c r="T58" t="s">
        <v>127</v>
      </c>
    </row>
    <row r="59" spans="1:20" x14ac:dyDescent="0.25">
      <c r="A59" s="19" t="s">
        <v>8</v>
      </c>
      <c r="B59" t="s">
        <v>175</v>
      </c>
      <c r="C59" s="19">
        <v>55041</v>
      </c>
      <c r="D59" s="19">
        <v>1</v>
      </c>
      <c r="E59" s="19">
        <v>4</v>
      </c>
      <c r="F59" s="19">
        <v>2018</v>
      </c>
      <c r="G59" s="20">
        <v>330.2</v>
      </c>
      <c r="H59" s="20">
        <v>64431.14</v>
      </c>
      <c r="I59" s="20">
        <v>0.14000000000000001</v>
      </c>
      <c r="J59" s="20">
        <v>2.29E-2</v>
      </c>
      <c r="K59" s="20">
        <v>3.26</v>
      </c>
      <c r="L59" s="20">
        <v>27776.468000000001</v>
      </c>
      <c r="M59" s="20">
        <v>467401.37300000002</v>
      </c>
      <c r="N59" t="s">
        <v>226</v>
      </c>
      <c r="O59" t="s">
        <v>225</v>
      </c>
      <c r="P59" t="s">
        <v>103</v>
      </c>
      <c r="Q59" t="s">
        <v>93</v>
      </c>
      <c r="T59" t="s">
        <v>127</v>
      </c>
    </row>
    <row r="60" spans="1:20" x14ac:dyDescent="0.25">
      <c r="A60" s="19" t="s">
        <v>8</v>
      </c>
      <c r="B60" t="s">
        <v>175</v>
      </c>
      <c r="C60" s="19">
        <v>55041</v>
      </c>
      <c r="D60" s="19">
        <v>1</v>
      </c>
      <c r="E60" s="19">
        <v>5</v>
      </c>
      <c r="F60" s="19">
        <v>2018</v>
      </c>
      <c r="G60" s="20">
        <v>151.32</v>
      </c>
      <c r="H60" s="20">
        <v>25258.34</v>
      </c>
      <c r="I60" s="20">
        <v>5.7000000000000002E-2</v>
      </c>
      <c r="J60" s="20">
        <v>3.7400000000000003E-2</v>
      </c>
      <c r="K60" s="20">
        <v>1.821</v>
      </c>
      <c r="L60" s="20">
        <v>11277.397999999999</v>
      </c>
      <c r="M60" s="20">
        <v>189776.00899999999</v>
      </c>
      <c r="N60" t="s">
        <v>226</v>
      </c>
      <c r="O60" t="s">
        <v>225</v>
      </c>
      <c r="P60" t="s">
        <v>103</v>
      </c>
      <c r="Q60" t="s">
        <v>93</v>
      </c>
      <c r="T60" t="s">
        <v>127</v>
      </c>
    </row>
    <row r="61" spans="1:20" x14ac:dyDescent="0.25">
      <c r="A61" s="19" t="s">
        <v>8</v>
      </c>
      <c r="B61" t="s">
        <v>175</v>
      </c>
      <c r="C61" s="19">
        <v>55041</v>
      </c>
      <c r="D61" s="19">
        <v>1</v>
      </c>
      <c r="E61" s="19">
        <v>6</v>
      </c>
      <c r="F61" s="19">
        <v>2018</v>
      </c>
      <c r="G61" s="20">
        <v>66.209999999999994</v>
      </c>
      <c r="H61" s="20">
        <v>11536.15</v>
      </c>
      <c r="I61" s="20">
        <v>2.5999999999999999E-2</v>
      </c>
      <c r="J61" s="20">
        <v>4.99E-2</v>
      </c>
      <c r="K61" s="20">
        <v>0.98</v>
      </c>
      <c r="L61" s="20">
        <v>5197.13</v>
      </c>
      <c r="M61" s="20">
        <v>87451.017000000007</v>
      </c>
      <c r="N61" t="s">
        <v>226</v>
      </c>
      <c r="O61" t="s">
        <v>225</v>
      </c>
      <c r="P61" t="s">
        <v>103</v>
      </c>
      <c r="Q61" t="s">
        <v>93</v>
      </c>
      <c r="T61" t="s">
        <v>127</v>
      </c>
    </row>
    <row r="62" spans="1:20" x14ac:dyDescent="0.25">
      <c r="A62" s="19" t="s">
        <v>8</v>
      </c>
      <c r="B62" t="s">
        <v>175</v>
      </c>
      <c r="C62" s="19">
        <v>55041</v>
      </c>
      <c r="D62" s="19">
        <v>1</v>
      </c>
      <c r="E62" s="19">
        <v>7</v>
      </c>
      <c r="F62" s="19">
        <v>2018</v>
      </c>
      <c r="G62" s="20">
        <v>381.23</v>
      </c>
      <c r="H62" s="20">
        <v>77482.240000000005</v>
      </c>
      <c r="I62" s="20">
        <v>0.16900000000000001</v>
      </c>
      <c r="J62" s="20">
        <v>2.5000000000000001E-2</v>
      </c>
      <c r="K62" s="20">
        <v>4.0369999999999999</v>
      </c>
      <c r="L62" s="20">
        <v>33450.839</v>
      </c>
      <c r="M62" s="20">
        <v>562858.34499999997</v>
      </c>
      <c r="N62" t="s">
        <v>226</v>
      </c>
      <c r="O62" t="s">
        <v>225</v>
      </c>
      <c r="P62" t="s">
        <v>103</v>
      </c>
      <c r="Q62" t="s">
        <v>93</v>
      </c>
      <c r="T62" t="s">
        <v>127</v>
      </c>
    </row>
    <row r="63" spans="1:20" x14ac:dyDescent="0.25">
      <c r="A63" s="19" t="s">
        <v>8</v>
      </c>
      <c r="B63" t="s">
        <v>175</v>
      </c>
      <c r="C63" s="19">
        <v>55041</v>
      </c>
      <c r="D63" s="19">
        <v>1</v>
      </c>
      <c r="E63" s="19">
        <v>8</v>
      </c>
      <c r="F63" s="19">
        <v>2018</v>
      </c>
      <c r="G63" s="20">
        <v>513.1</v>
      </c>
      <c r="H63" s="20">
        <v>108662.92</v>
      </c>
      <c r="I63" s="20">
        <v>0.23300000000000001</v>
      </c>
      <c r="J63" s="20">
        <v>1.78E-2</v>
      </c>
      <c r="K63" s="20">
        <v>4.8250000000000002</v>
      </c>
      <c r="L63" s="20">
        <v>46061.355000000003</v>
      </c>
      <c r="M63" s="20">
        <v>775050.96900000004</v>
      </c>
      <c r="N63" t="s">
        <v>226</v>
      </c>
      <c r="O63" t="s">
        <v>225</v>
      </c>
      <c r="P63" t="s">
        <v>103</v>
      </c>
      <c r="Q63" t="s">
        <v>93</v>
      </c>
      <c r="T63" t="s">
        <v>127</v>
      </c>
    </row>
    <row r="64" spans="1:20" x14ac:dyDescent="0.25">
      <c r="A64" s="19" t="s">
        <v>8</v>
      </c>
      <c r="B64" t="s">
        <v>175</v>
      </c>
      <c r="C64" s="19">
        <v>55041</v>
      </c>
      <c r="D64" s="19">
        <v>1</v>
      </c>
      <c r="E64" s="19">
        <v>9</v>
      </c>
      <c r="F64" s="19">
        <v>2018</v>
      </c>
      <c r="G64" s="20">
        <v>420.23</v>
      </c>
      <c r="H64" s="20">
        <v>87239.03</v>
      </c>
      <c r="I64" s="20">
        <v>0.188</v>
      </c>
      <c r="J64" s="20">
        <v>1.84E-2</v>
      </c>
      <c r="K64" s="20">
        <v>3.948</v>
      </c>
      <c r="L64" s="20">
        <v>37144.688999999998</v>
      </c>
      <c r="M64" s="20">
        <v>624996.55200000003</v>
      </c>
      <c r="N64" t="s">
        <v>226</v>
      </c>
      <c r="O64" t="s">
        <v>225</v>
      </c>
      <c r="P64" t="s">
        <v>103</v>
      </c>
      <c r="Q64" t="s">
        <v>93</v>
      </c>
      <c r="T64" t="s">
        <v>127</v>
      </c>
    </row>
    <row r="65" spans="1:21" x14ac:dyDescent="0.25">
      <c r="A65" s="19" t="s">
        <v>8</v>
      </c>
      <c r="B65" t="s">
        <v>159</v>
      </c>
      <c r="C65" s="19">
        <v>1599</v>
      </c>
      <c r="D65" s="19">
        <v>1</v>
      </c>
      <c r="E65" s="19">
        <v>1</v>
      </c>
      <c r="F65" s="19">
        <v>2018</v>
      </c>
      <c r="G65" s="20">
        <v>207.99</v>
      </c>
      <c r="H65" s="20">
        <v>89882.08</v>
      </c>
      <c r="I65" s="20">
        <v>166.62200000000001</v>
      </c>
      <c r="J65" s="20">
        <v>7.17E-2</v>
      </c>
      <c r="K65" s="20">
        <v>27.132999999999999</v>
      </c>
      <c r="L65" s="20">
        <v>68677.603000000003</v>
      </c>
      <c r="M65" s="20">
        <v>846379.88199999998</v>
      </c>
      <c r="N65" t="s">
        <v>224</v>
      </c>
      <c r="O65" t="s">
        <v>223</v>
      </c>
      <c r="P65" t="s">
        <v>116</v>
      </c>
      <c r="Q65" t="s">
        <v>99</v>
      </c>
      <c r="T65" t="s">
        <v>160</v>
      </c>
      <c r="U65" t="s">
        <v>102</v>
      </c>
    </row>
    <row r="66" spans="1:21" x14ac:dyDescent="0.25">
      <c r="A66" s="19" t="s">
        <v>8</v>
      </c>
      <c r="B66" t="s">
        <v>159</v>
      </c>
      <c r="C66" s="19">
        <v>1599</v>
      </c>
      <c r="D66" s="19">
        <v>2</v>
      </c>
      <c r="E66" s="19">
        <v>1</v>
      </c>
      <c r="F66" s="19">
        <v>2018</v>
      </c>
      <c r="G66" s="20">
        <v>117.97</v>
      </c>
      <c r="H66" s="20">
        <v>42965.41</v>
      </c>
      <c r="I66" s="20">
        <v>83.087000000000003</v>
      </c>
      <c r="J66" s="20">
        <v>0.2049</v>
      </c>
      <c r="K66" s="20">
        <v>46.475999999999999</v>
      </c>
      <c r="L66" s="20">
        <v>34400.444000000003</v>
      </c>
      <c r="M66" s="20">
        <v>424973.03600000002</v>
      </c>
      <c r="N66" t="s">
        <v>224</v>
      </c>
      <c r="O66" t="s">
        <v>223</v>
      </c>
      <c r="P66" t="s">
        <v>116</v>
      </c>
      <c r="Q66" t="s">
        <v>93</v>
      </c>
      <c r="R66" t="s">
        <v>99</v>
      </c>
      <c r="T66" t="s">
        <v>158</v>
      </c>
      <c r="U66" t="s">
        <v>102</v>
      </c>
    </row>
    <row r="67" spans="1:21" x14ac:dyDescent="0.25">
      <c r="A67" s="19" t="s">
        <v>8</v>
      </c>
      <c r="B67" t="s">
        <v>159</v>
      </c>
      <c r="C67" s="19">
        <v>1599</v>
      </c>
      <c r="D67" s="19">
        <v>1</v>
      </c>
      <c r="E67" s="19">
        <v>2</v>
      </c>
      <c r="F67" s="19">
        <v>2018</v>
      </c>
      <c r="G67" s="20">
        <v>0</v>
      </c>
      <c r="N67" t="s">
        <v>224</v>
      </c>
      <c r="O67" t="s">
        <v>223</v>
      </c>
      <c r="P67" t="s">
        <v>116</v>
      </c>
      <c r="Q67" t="s">
        <v>99</v>
      </c>
      <c r="T67" t="s">
        <v>160</v>
      </c>
      <c r="U67" t="s">
        <v>102</v>
      </c>
    </row>
    <row r="68" spans="1:21" x14ac:dyDescent="0.25">
      <c r="A68" s="19" t="s">
        <v>8</v>
      </c>
      <c r="B68" t="s">
        <v>159</v>
      </c>
      <c r="C68" s="19">
        <v>1599</v>
      </c>
      <c r="D68" s="19">
        <v>2</v>
      </c>
      <c r="E68" s="19">
        <v>2</v>
      </c>
      <c r="F68" s="19">
        <v>2018</v>
      </c>
      <c r="G68" s="20">
        <v>0</v>
      </c>
      <c r="N68" t="s">
        <v>224</v>
      </c>
      <c r="O68" t="s">
        <v>223</v>
      </c>
      <c r="P68" t="s">
        <v>116</v>
      </c>
      <c r="Q68" t="s">
        <v>93</v>
      </c>
      <c r="R68" t="s">
        <v>99</v>
      </c>
      <c r="T68" t="s">
        <v>158</v>
      </c>
      <c r="U68" t="s">
        <v>102</v>
      </c>
    </row>
    <row r="69" spans="1:21" x14ac:dyDescent="0.25">
      <c r="A69" s="19" t="s">
        <v>8</v>
      </c>
      <c r="B69" t="s">
        <v>159</v>
      </c>
      <c r="C69" s="19">
        <v>1599</v>
      </c>
      <c r="D69" s="19">
        <v>1</v>
      </c>
      <c r="E69" s="19">
        <v>3</v>
      </c>
      <c r="F69" s="19">
        <v>2018</v>
      </c>
      <c r="G69" s="20">
        <v>0</v>
      </c>
      <c r="N69" t="s">
        <v>224</v>
      </c>
      <c r="O69" t="s">
        <v>223</v>
      </c>
      <c r="P69" t="s">
        <v>116</v>
      </c>
      <c r="Q69" t="s">
        <v>99</v>
      </c>
      <c r="T69" t="s">
        <v>160</v>
      </c>
      <c r="U69" t="s">
        <v>102</v>
      </c>
    </row>
    <row r="70" spans="1:21" x14ac:dyDescent="0.25">
      <c r="A70" s="19" t="s">
        <v>8</v>
      </c>
      <c r="B70" t="s">
        <v>159</v>
      </c>
      <c r="C70" s="19">
        <v>1599</v>
      </c>
      <c r="D70" s="19">
        <v>2</v>
      </c>
      <c r="E70" s="19">
        <v>3</v>
      </c>
      <c r="F70" s="19">
        <v>2018</v>
      </c>
      <c r="G70" s="20">
        <v>0</v>
      </c>
      <c r="N70" t="s">
        <v>224</v>
      </c>
      <c r="O70" t="s">
        <v>223</v>
      </c>
      <c r="P70" t="s">
        <v>116</v>
      </c>
      <c r="Q70" t="s">
        <v>93</v>
      </c>
      <c r="R70" t="s">
        <v>99</v>
      </c>
      <c r="T70" t="s">
        <v>158</v>
      </c>
      <c r="U70" t="s">
        <v>102</v>
      </c>
    </row>
    <row r="71" spans="1:21" x14ac:dyDescent="0.25">
      <c r="A71" s="19" t="s">
        <v>8</v>
      </c>
      <c r="B71" t="s">
        <v>159</v>
      </c>
      <c r="C71" s="19">
        <v>1599</v>
      </c>
      <c r="D71" s="19">
        <v>1</v>
      </c>
      <c r="E71" s="19">
        <v>4</v>
      </c>
      <c r="F71" s="19">
        <v>2018</v>
      </c>
      <c r="G71" s="20">
        <v>0</v>
      </c>
      <c r="N71" t="s">
        <v>224</v>
      </c>
      <c r="O71" t="s">
        <v>223</v>
      </c>
      <c r="P71" t="s">
        <v>116</v>
      </c>
      <c r="Q71" t="s">
        <v>99</v>
      </c>
      <c r="T71" t="s">
        <v>160</v>
      </c>
      <c r="U71" t="s">
        <v>102</v>
      </c>
    </row>
    <row r="72" spans="1:21" x14ac:dyDescent="0.25">
      <c r="A72" s="19" t="s">
        <v>8</v>
      </c>
      <c r="B72" t="s">
        <v>159</v>
      </c>
      <c r="C72" s="19">
        <v>1599</v>
      </c>
      <c r="D72" s="19">
        <v>2</v>
      </c>
      <c r="E72" s="19">
        <v>4</v>
      </c>
      <c r="F72" s="19">
        <v>2018</v>
      </c>
      <c r="G72" s="20">
        <v>0</v>
      </c>
      <c r="N72" t="s">
        <v>224</v>
      </c>
      <c r="O72" t="s">
        <v>223</v>
      </c>
      <c r="P72" t="s">
        <v>116</v>
      </c>
      <c r="Q72" t="s">
        <v>93</v>
      </c>
      <c r="R72" t="s">
        <v>99</v>
      </c>
      <c r="T72" t="s">
        <v>158</v>
      </c>
      <c r="U72" t="s">
        <v>102</v>
      </c>
    </row>
    <row r="73" spans="1:21" x14ac:dyDescent="0.25">
      <c r="A73" s="19" t="s">
        <v>8</v>
      </c>
      <c r="B73" t="s">
        <v>159</v>
      </c>
      <c r="C73" s="19">
        <v>1599</v>
      </c>
      <c r="D73" s="19">
        <v>1</v>
      </c>
      <c r="E73" s="19">
        <v>5</v>
      </c>
      <c r="F73" s="19">
        <v>2018</v>
      </c>
      <c r="G73" s="20">
        <v>0</v>
      </c>
      <c r="N73" t="s">
        <v>224</v>
      </c>
      <c r="O73" t="s">
        <v>223</v>
      </c>
      <c r="P73" t="s">
        <v>116</v>
      </c>
      <c r="Q73" t="s">
        <v>99</v>
      </c>
      <c r="T73" t="s">
        <v>160</v>
      </c>
      <c r="U73" t="s">
        <v>102</v>
      </c>
    </row>
    <row r="74" spans="1:21" x14ac:dyDescent="0.25">
      <c r="A74" s="19" t="s">
        <v>8</v>
      </c>
      <c r="B74" t="s">
        <v>159</v>
      </c>
      <c r="C74" s="19">
        <v>1599</v>
      </c>
      <c r="D74" s="19">
        <v>2</v>
      </c>
      <c r="E74" s="19">
        <v>5</v>
      </c>
      <c r="F74" s="19">
        <v>2018</v>
      </c>
      <c r="G74" s="20">
        <v>0.65</v>
      </c>
      <c r="H74" s="20">
        <v>0</v>
      </c>
      <c r="I74" s="20">
        <v>0</v>
      </c>
      <c r="J74" s="20">
        <v>1E-3</v>
      </c>
      <c r="K74" s="20">
        <v>0</v>
      </c>
      <c r="L74" s="20">
        <v>3.77</v>
      </c>
      <c r="M74" s="20">
        <v>63.634999999999998</v>
      </c>
      <c r="N74" t="s">
        <v>224</v>
      </c>
      <c r="O74" t="s">
        <v>223</v>
      </c>
      <c r="P74" t="s">
        <v>116</v>
      </c>
      <c r="Q74" t="s">
        <v>93</v>
      </c>
      <c r="R74" t="s">
        <v>99</v>
      </c>
      <c r="T74" t="s">
        <v>158</v>
      </c>
      <c r="U74" t="s">
        <v>102</v>
      </c>
    </row>
    <row r="75" spans="1:21" x14ac:dyDescent="0.25">
      <c r="A75" s="19" t="s">
        <v>8</v>
      </c>
      <c r="B75" t="s">
        <v>159</v>
      </c>
      <c r="C75" s="19">
        <v>1599</v>
      </c>
      <c r="D75" s="19">
        <v>1</v>
      </c>
      <c r="E75" s="19">
        <v>6</v>
      </c>
      <c r="F75" s="19">
        <v>2018</v>
      </c>
      <c r="G75" s="20">
        <v>0</v>
      </c>
      <c r="N75" t="s">
        <v>224</v>
      </c>
      <c r="O75" t="s">
        <v>223</v>
      </c>
      <c r="P75" t="s">
        <v>116</v>
      </c>
      <c r="Q75" t="s">
        <v>99</v>
      </c>
      <c r="T75" t="s">
        <v>160</v>
      </c>
      <c r="U75" t="s">
        <v>102</v>
      </c>
    </row>
    <row r="76" spans="1:21" x14ac:dyDescent="0.25">
      <c r="A76" s="19" t="s">
        <v>8</v>
      </c>
      <c r="B76" t="s">
        <v>159</v>
      </c>
      <c r="C76" s="19">
        <v>1599</v>
      </c>
      <c r="D76" s="19">
        <v>2</v>
      </c>
      <c r="E76" s="19">
        <v>6</v>
      </c>
      <c r="F76" s="19">
        <v>2018</v>
      </c>
      <c r="G76" s="20">
        <v>0</v>
      </c>
      <c r="N76" t="s">
        <v>224</v>
      </c>
      <c r="O76" t="s">
        <v>223</v>
      </c>
      <c r="P76" t="s">
        <v>116</v>
      </c>
      <c r="Q76" t="s">
        <v>93</v>
      </c>
      <c r="R76" t="s">
        <v>99</v>
      </c>
      <c r="T76" t="s">
        <v>158</v>
      </c>
      <c r="U76" t="s">
        <v>102</v>
      </c>
    </row>
    <row r="77" spans="1:21" x14ac:dyDescent="0.25">
      <c r="A77" s="19" t="s">
        <v>8</v>
      </c>
      <c r="B77" t="s">
        <v>159</v>
      </c>
      <c r="C77" s="19">
        <v>1599</v>
      </c>
      <c r="D77" s="19">
        <v>1</v>
      </c>
      <c r="E77" s="19">
        <v>7</v>
      </c>
      <c r="F77" s="19">
        <v>2018</v>
      </c>
      <c r="G77" s="20">
        <v>34.86</v>
      </c>
      <c r="H77" s="20">
        <v>7029.52</v>
      </c>
      <c r="I77" s="20">
        <v>14.395</v>
      </c>
      <c r="J77" s="20">
        <v>0.1048</v>
      </c>
      <c r="K77" s="20">
        <v>3.6930000000000001</v>
      </c>
      <c r="L77" s="20">
        <v>5941.2030000000004</v>
      </c>
      <c r="M77" s="20">
        <v>73220.505000000005</v>
      </c>
      <c r="N77" t="s">
        <v>224</v>
      </c>
      <c r="O77" t="s">
        <v>223</v>
      </c>
      <c r="P77" t="s">
        <v>116</v>
      </c>
      <c r="Q77" t="s">
        <v>99</v>
      </c>
      <c r="T77" t="s">
        <v>160</v>
      </c>
      <c r="U77" t="s">
        <v>102</v>
      </c>
    </row>
    <row r="78" spans="1:21" x14ac:dyDescent="0.25">
      <c r="A78" s="19" t="s">
        <v>8</v>
      </c>
      <c r="B78" t="s">
        <v>159</v>
      </c>
      <c r="C78" s="19">
        <v>1599</v>
      </c>
      <c r="D78" s="19">
        <v>2</v>
      </c>
      <c r="E78" s="19">
        <v>7</v>
      </c>
      <c r="F78" s="19">
        <v>2018</v>
      </c>
      <c r="G78" s="20">
        <v>0</v>
      </c>
      <c r="N78" t="s">
        <v>224</v>
      </c>
      <c r="O78" t="s">
        <v>223</v>
      </c>
      <c r="P78" t="s">
        <v>116</v>
      </c>
      <c r="Q78" t="s">
        <v>93</v>
      </c>
      <c r="R78" t="s">
        <v>99</v>
      </c>
      <c r="T78" t="s">
        <v>158</v>
      </c>
      <c r="U78" t="s">
        <v>102</v>
      </c>
    </row>
    <row r="79" spans="1:21" x14ac:dyDescent="0.25">
      <c r="A79" s="19" t="s">
        <v>8</v>
      </c>
      <c r="B79" t="s">
        <v>159</v>
      </c>
      <c r="C79" s="19">
        <v>1599</v>
      </c>
      <c r="D79" s="19">
        <v>1</v>
      </c>
      <c r="E79" s="19">
        <v>8</v>
      </c>
      <c r="F79" s="19">
        <v>2018</v>
      </c>
      <c r="G79" s="20">
        <v>0</v>
      </c>
      <c r="N79" t="s">
        <v>224</v>
      </c>
      <c r="O79" t="s">
        <v>223</v>
      </c>
      <c r="P79" t="s">
        <v>116</v>
      </c>
      <c r="Q79" t="s">
        <v>99</v>
      </c>
      <c r="T79" t="s">
        <v>160</v>
      </c>
      <c r="U79" t="s">
        <v>102</v>
      </c>
    </row>
    <row r="80" spans="1:21" x14ac:dyDescent="0.25">
      <c r="A80" s="19" t="s">
        <v>8</v>
      </c>
      <c r="B80" t="s">
        <v>159</v>
      </c>
      <c r="C80" s="19">
        <v>1599</v>
      </c>
      <c r="D80" s="19">
        <v>2</v>
      </c>
      <c r="E80" s="19">
        <v>8</v>
      </c>
      <c r="F80" s="19">
        <v>2018</v>
      </c>
      <c r="G80" s="20">
        <v>23.54</v>
      </c>
      <c r="H80" s="20">
        <v>5584.18</v>
      </c>
      <c r="I80" s="20">
        <v>3.55</v>
      </c>
      <c r="J80" s="20">
        <v>8.6999999999999994E-2</v>
      </c>
      <c r="K80" s="20">
        <v>3.6949999999999998</v>
      </c>
      <c r="L80" s="20">
        <v>3767.66</v>
      </c>
      <c r="M80" s="20">
        <v>55800.065999999999</v>
      </c>
      <c r="N80" t="s">
        <v>224</v>
      </c>
      <c r="O80" t="s">
        <v>223</v>
      </c>
      <c r="P80" t="s">
        <v>116</v>
      </c>
      <c r="Q80" t="s">
        <v>93</v>
      </c>
      <c r="R80" t="s">
        <v>99</v>
      </c>
      <c r="T80" t="s">
        <v>158</v>
      </c>
      <c r="U80" t="s">
        <v>102</v>
      </c>
    </row>
    <row r="81" spans="1:21" x14ac:dyDescent="0.25">
      <c r="A81" s="19" t="s">
        <v>8</v>
      </c>
      <c r="B81" t="s">
        <v>159</v>
      </c>
      <c r="C81" s="19">
        <v>1599</v>
      </c>
      <c r="D81" s="19">
        <v>1</v>
      </c>
      <c r="E81" s="19">
        <v>9</v>
      </c>
      <c r="F81" s="19">
        <v>2018</v>
      </c>
      <c r="G81" s="20">
        <v>3.07</v>
      </c>
      <c r="H81" s="20">
        <v>0</v>
      </c>
      <c r="I81" s="20">
        <v>8.3000000000000004E-2</v>
      </c>
      <c r="J81" s="20">
        <v>2E-3</v>
      </c>
      <c r="K81" s="20">
        <v>1E-3</v>
      </c>
      <c r="L81" s="20">
        <v>34.164999999999999</v>
      </c>
      <c r="M81" s="20">
        <v>421.709</v>
      </c>
      <c r="N81" t="s">
        <v>224</v>
      </c>
      <c r="O81" t="s">
        <v>223</v>
      </c>
      <c r="P81" t="s">
        <v>116</v>
      </c>
      <c r="Q81" t="s">
        <v>99</v>
      </c>
      <c r="T81" t="s">
        <v>160</v>
      </c>
      <c r="U81" t="s">
        <v>102</v>
      </c>
    </row>
    <row r="82" spans="1:21" x14ac:dyDescent="0.25">
      <c r="A82" s="19" t="s">
        <v>8</v>
      </c>
      <c r="B82" t="s">
        <v>159</v>
      </c>
      <c r="C82" s="19">
        <v>1599</v>
      </c>
      <c r="D82" s="19">
        <v>2</v>
      </c>
      <c r="E82" s="19">
        <v>9</v>
      </c>
      <c r="F82" s="19">
        <v>2018</v>
      </c>
      <c r="G82" s="20">
        <v>8.44</v>
      </c>
      <c r="H82" s="20">
        <v>0</v>
      </c>
      <c r="I82" s="20">
        <v>0</v>
      </c>
      <c r="J82" s="20">
        <v>8.5000000000000006E-3</v>
      </c>
      <c r="K82" s="20">
        <v>4.0000000000000001E-3</v>
      </c>
      <c r="L82" s="20">
        <v>43.540999999999997</v>
      </c>
      <c r="M82" s="20">
        <v>733.45699999999999</v>
      </c>
      <c r="N82" t="s">
        <v>224</v>
      </c>
      <c r="O82" t="s">
        <v>223</v>
      </c>
      <c r="P82" t="s">
        <v>116</v>
      </c>
      <c r="Q82" t="s">
        <v>93</v>
      </c>
      <c r="R82" t="s">
        <v>99</v>
      </c>
      <c r="T82" t="s">
        <v>158</v>
      </c>
      <c r="U82" t="s">
        <v>102</v>
      </c>
    </row>
    <row r="83" spans="1:21" x14ac:dyDescent="0.25">
      <c r="A83" s="19" t="s">
        <v>8</v>
      </c>
      <c r="B83" t="s">
        <v>157</v>
      </c>
      <c r="C83" s="19">
        <v>1682</v>
      </c>
      <c r="D83" s="19">
        <v>8</v>
      </c>
      <c r="E83" s="19">
        <v>1</v>
      </c>
      <c r="F83" s="19">
        <v>2018</v>
      </c>
      <c r="G83" s="20">
        <v>52.86</v>
      </c>
      <c r="H83" s="20">
        <v>1097.6099999999999</v>
      </c>
      <c r="I83" s="20">
        <v>4.0259999999999998</v>
      </c>
      <c r="J83" s="20">
        <v>0.25140000000000001</v>
      </c>
      <c r="K83" s="20">
        <v>2.097</v>
      </c>
      <c r="L83" s="20">
        <v>1266.999</v>
      </c>
      <c r="M83" s="20">
        <v>15658.103999999999</v>
      </c>
      <c r="N83" t="s">
        <v>221</v>
      </c>
      <c r="O83" t="s">
        <v>221</v>
      </c>
      <c r="P83" t="s">
        <v>116</v>
      </c>
      <c r="Q83" t="s">
        <v>99</v>
      </c>
      <c r="R83" t="s">
        <v>92</v>
      </c>
      <c r="T83" t="s">
        <v>115</v>
      </c>
    </row>
    <row r="84" spans="1:21" x14ac:dyDescent="0.25">
      <c r="A84" s="19" t="s">
        <v>8</v>
      </c>
      <c r="B84" t="s">
        <v>157</v>
      </c>
      <c r="C84" s="19">
        <v>1682</v>
      </c>
      <c r="D84" s="19">
        <v>9</v>
      </c>
      <c r="E84" s="19">
        <v>1</v>
      </c>
      <c r="F84" s="19">
        <v>2018</v>
      </c>
      <c r="G84" s="20">
        <v>73.37</v>
      </c>
      <c r="H84" s="20">
        <v>4515.46</v>
      </c>
      <c r="I84" s="20">
        <v>1.2090000000000001</v>
      </c>
      <c r="J84" s="20">
        <v>0.1295</v>
      </c>
      <c r="K84" s="20">
        <v>2.8610000000000002</v>
      </c>
      <c r="L84" s="20">
        <v>3934.4169999999999</v>
      </c>
      <c r="M84" s="20">
        <v>48633.279000000002</v>
      </c>
      <c r="N84" t="s">
        <v>222</v>
      </c>
      <c r="O84" t="s">
        <v>221</v>
      </c>
      <c r="P84" t="s">
        <v>156</v>
      </c>
      <c r="Q84" t="s">
        <v>93</v>
      </c>
      <c r="R84" t="s">
        <v>92</v>
      </c>
      <c r="T84" t="s">
        <v>155</v>
      </c>
    </row>
    <row r="85" spans="1:21" x14ac:dyDescent="0.25">
      <c r="A85" s="19" t="s">
        <v>8</v>
      </c>
      <c r="B85" t="s">
        <v>157</v>
      </c>
      <c r="C85" s="19">
        <v>1682</v>
      </c>
      <c r="D85" s="19">
        <v>8</v>
      </c>
      <c r="E85" s="19">
        <v>2</v>
      </c>
      <c r="F85" s="19">
        <v>2018</v>
      </c>
      <c r="G85" s="20">
        <v>8.25</v>
      </c>
      <c r="H85" s="20">
        <v>58.14</v>
      </c>
      <c r="I85" s="20">
        <v>0.20499999999999999</v>
      </c>
      <c r="J85" s="20">
        <v>0.17150000000000001</v>
      </c>
      <c r="K85" s="20">
        <v>0.11600000000000001</v>
      </c>
      <c r="L85" s="20">
        <v>79.168999999999997</v>
      </c>
      <c r="M85" s="20">
        <v>977.39099999999996</v>
      </c>
      <c r="N85" t="s">
        <v>221</v>
      </c>
      <c r="O85" t="s">
        <v>221</v>
      </c>
      <c r="P85" t="s">
        <v>116</v>
      </c>
      <c r="Q85" t="s">
        <v>99</v>
      </c>
      <c r="R85" t="s">
        <v>92</v>
      </c>
      <c r="T85" t="s">
        <v>115</v>
      </c>
    </row>
    <row r="86" spans="1:21" x14ac:dyDescent="0.25">
      <c r="A86" s="19" t="s">
        <v>8</v>
      </c>
      <c r="B86" t="s">
        <v>157</v>
      </c>
      <c r="C86" s="19">
        <v>1682</v>
      </c>
      <c r="D86" s="19">
        <v>9</v>
      </c>
      <c r="E86" s="19">
        <v>2</v>
      </c>
      <c r="F86" s="19">
        <v>2018</v>
      </c>
      <c r="G86" s="20">
        <v>0</v>
      </c>
      <c r="N86" t="s">
        <v>222</v>
      </c>
      <c r="O86" t="s">
        <v>221</v>
      </c>
      <c r="P86" t="s">
        <v>156</v>
      </c>
      <c r="Q86" t="s">
        <v>93</v>
      </c>
      <c r="R86" t="s">
        <v>92</v>
      </c>
      <c r="T86" t="s">
        <v>155</v>
      </c>
    </row>
    <row r="87" spans="1:21" x14ac:dyDescent="0.25">
      <c r="A87" s="19" t="s">
        <v>8</v>
      </c>
      <c r="B87" t="s">
        <v>157</v>
      </c>
      <c r="C87" s="19">
        <v>1682</v>
      </c>
      <c r="D87" s="19">
        <v>8</v>
      </c>
      <c r="E87" s="19">
        <v>3</v>
      </c>
      <c r="F87" s="19">
        <v>2018</v>
      </c>
      <c r="G87" s="20">
        <v>0</v>
      </c>
      <c r="N87" t="s">
        <v>221</v>
      </c>
      <c r="O87" t="s">
        <v>221</v>
      </c>
      <c r="P87" t="s">
        <v>116</v>
      </c>
      <c r="Q87" t="s">
        <v>99</v>
      </c>
      <c r="R87" t="s">
        <v>92</v>
      </c>
      <c r="T87" t="s">
        <v>115</v>
      </c>
    </row>
    <row r="88" spans="1:21" x14ac:dyDescent="0.25">
      <c r="A88" s="19" t="s">
        <v>8</v>
      </c>
      <c r="B88" t="s">
        <v>157</v>
      </c>
      <c r="C88" s="19">
        <v>1682</v>
      </c>
      <c r="D88" s="19">
        <v>9</v>
      </c>
      <c r="E88" s="19">
        <v>3</v>
      </c>
      <c r="F88" s="19">
        <v>2018</v>
      </c>
      <c r="G88" s="20">
        <v>50.07</v>
      </c>
      <c r="H88" s="20">
        <v>2690.58</v>
      </c>
      <c r="I88" s="20">
        <v>8.9999999999999993E-3</v>
      </c>
      <c r="J88" s="20">
        <v>0.14860000000000001</v>
      </c>
      <c r="K88" s="20">
        <v>2.524</v>
      </c>
      <c r="L88" s="20">
        <v>1763.075</v>
      </c>
      <c r="M88" s="20">
        <v>29667.066999999999</v>
      </c>
      <c r="N88" t="s">
        <v>222</v>
      </c>
      <c r="O88" t="s">
        <v>221</v>
      </c>
      <c r="P88" t="s">
        <v>156</v>
      </c>
      <c r="Q88" t="s">
        <v>93</v>
      </c>
      <c r="R88" t="s">
        <v>92</v>
      </c>
      <c r="T88" t="s">
        <v>155</v>
      </c>
    </row>
    <row r="89" spans="1:21" x14ac:dyDescent="0.25">
      <c r="A89" s="19" t="s">
        <v>8</v>
      </c>
      <c r="B89" t="s">
        <v>157</v>
      </c>
      <c r="C89" s="19">
        <v>1682</v>
      </c>
      <c r="D89" s="19">
        <v>8</v>
      </c>
      <c r="E89" s="19">
        <v>4</v>
      </c>
      <c r="F89" s="19">
        <v>2018</v>
      </c>
      <c r="G89" s="20">
        <v>0</v>
      </c>
      <c r="N89" t="s">
        <v>221</v>
      </c>
      <c r="O89" t="s">
        <v>221</v>
      </c>
      <c r="P89" t="s">
        <v>116</v>
      </c>
      <c r="Q89" t="s">
        <v>99</v>
      </c>
      <c r="R89" t="s">
        <v>92</v>
      </c>
      <c r="T89" t="s">
        <v>115</v>
      </c>
    </row>
    <row r="90" spans="1:21" x14ac:dyDescent="0.25">
      <c r="A90" s="19" t="s">
        <v>8</v>
      </c>
      <c r="B90" t="s">
        <v>157</v>
      </c>
      <c r="C90" s="19">
        <v>1682</v>
      </c>
      <c r="D90" s="19">
        <v>9</v>
      </c>
      <c r="E90" s="19">
        <v>4</v>
      </c>
      <c r="F90" s="19">
        <v>2018</v>
      </c>
      <c r="G90" s="20">
        <v>45.21</v>
      </c>
      <c r="H90" s="20">
        <v>2318.54</v>
      </c>
      <c r="I90" s="20">
        <v>8.0000000000000002E-3</v>
      </c>
      <c r="J90" s="20">
        <v>0.1532</v>
      </c>
      <c r="K90" s="20">
        <v>2.3130000000000002</v>
      </c>
      <c r="L90" s="20">
        <v>1533.799</v>
      </c>
      <c r="M90" s="20">
        <v>25809.386999999999</v>
      </c>
      <c r="N90" t="s">
        <v>222</v>
      </c>
      <c r="O90" t="s">
        <v>221</v>
      </c>
      <c r="P90" t="s">
        <v>156</v>
      </c>
      <c r="Q90" t="s">
        <v>93</v>
      </c>
      <c r="R90" t="s">
        <v>92</v>
      </c>
      <c r="T90" t="s">
        <v>155</v>
      </c>
    </row>
    <row r="91" spans="1:21" x14ac:dyDescent="0.25">
      <c r="A91" s="19" t="s">
        <v>8</v>
      </c>
      <c r="B91" t="s">
        <v>157</v>
      </c>
      <c r="C91" s="19">
        <v>1682</v>
      </c>
      <c r="D91" s="19">
        <v>8</v>
      </c>
      <c r="E91" s="19">
        <v>5</v>
      </c>
      <c r="F91" s="19">
        <v>2018</v>
      </c>
      <c r="G91" s="20">
        <v>12.3</v>
      </c>
      <c r="H91" s="20">
        <v>200.06</v>
      </c>
      <c r="I91" s="20">
        <v>0.80100000000000005</v>
      </c>
      <c r="J91" s="20">
        <v>0.24249999999999999</v>
      </c>
      <c r="K91" s="20">
        <v>0.38500000000000001</v>
      </c>
      <c r="L91" s="20">
        <v>236.602</v>
      </c>
      <c r="M91" s="20">
        <v>2924.1480000000001</v>
      </c>
      <c r="N91" t="s">
        <v>221</v>
      </c>
      <c r="O91" t="s">
        <v>221</v>
      </c>
      <c r="P91" t="s">
        <v>116</v>
      </c>
      <c r="Q91" t="s">
        <v>99</v>
      </c>
      <c r="R91" t="s">
        <v>92</v>
      </c>
      <c r="T91" t="s">
        <v>115</v>
      </c>
    </row>
    <row r="92" spans="1:21" x14ac:dyDescent="0.25">
      <c r="A92" s="19" t="s">
        <v>8</v>
      </c>
      <c r="B92" t="s">
        <v>157</v>
      </c>
      <c r="C92" s="19">
        <v>1682</v>
      </c>
      <c r="D92" s="19">
        <v>9</v>
      </c>
      <c r="E92" s="19">
        <v>5</v>
      </c>
      <c r="F92" s="19">
        <v>2018</v>
      </c>
      <c r="G92" s="20">
        <v>112.52</v>
      </c>
      <c r="H92" s="20">
        <v>6025.51</v>
      </c>
      <c r="I92" s="20">
        <v>0.02</v>
      </c>
      <c r="J92" s="20">
        <v>0.1399</v>
      </c>
      <c r="K92" s="20">
        <v>5.24</v>
      </c>
      <c r="L92" s="20">
        <v>3935.5340000000001</v>
      </c>
      <c r="M92" s="20">
        <v>66230.846000000005</v>
      </c>
      <c r="N92" t="s">
        <v>222</v>
      </c>
      <c r="O92" t="s">
        <v>221</v>
      </c>
      <c r="P92" t="s">
        <v>156</v>
      </c>
      <c r="Q92" t="s">
        <v>93</v>
      </c>
      <c r="R92" t="s">
        <v>92</v>
      </c>
      <c r="T92" t="s">
        <v>155</v>
      </c>
    </row>
    <row r="93" spans="1:21" x14ac:dyDescent="0.25">
      <c r="A93" s="19" t="s">
        <v>8</v>
      </c>
      <c r="B93" t="s">
        <v>157</v>
      </c>
      <c r="C93" s="19">
        <v>1682</v>
      </c>
      <c r="D93" s="19">
        <v>8</v>
      </c>
      <c r="E93" s="19">
        <v>6</v>
      </c>
      <c r="F93" s="19">
        <v>2018</v>
      </c>
      <c r="G93" s="20">
        <v>0</v>
      </c>
      <c r="N93" t="s">
        <v>221</v>
      </c>
      <c r="O93" t="s">
        <v>221</v>
      </c>
      <c r="P93" t="s">
        <v>116</v>
      </c>
      <c r="Q93" t="s">
        <v>99</v>
      </c>
      <c r="R93" t="s">
        <v>92</v>
      </c>
      <c r="T93" t="s">
        <v>115</v>
      </c>
    </row>
    <row r="94" spans="1:21" x14ac:dyDescent="0.25">
      <c r="A94" s="19" t="s">
        <v>8</v>
      </c>
      <c r="B94" t="s">
        <v>157</v>
      </c>
      <c r="C94" s="19">
        <v>1682</v>
      </c>
      <c r="D94" s="19">
        <v>9</v>
      </c>
      <c r="E94" s="19">
        <v>6</v>
      </c>
      <c r="F94" s="19">
        <v>2018</v>
      </c>
      <c r="G94" s="20">
        <v>29.8</v>
      </c>
      <c r="H94" s="20">
        <v>1376.92</v>
      </c>
      <c r="I94" s="20">
        <v>5.0000000000000001E-3</v>
      </c>
      <c r="J94" s="20">
        <v>0.1051</v>
      </c>
      <c r="K94" s="20">
        <v>0.86899999999999999</v>
      </c>
      <c r="L94" s="20">
        <v>931.37199999999996</v>
      </c>
      <c r="M94" s="20">
        <v>15666.21</v>
      </c>
      <c r="N94" t="s">
        <v>222</v>
      </c>
      <c r="O94" t="s">
        <v>221</v>
      </c>
      <c r="P94" t="s">
        <v>156</v>
      </c>
      <c r="Q94" t="s">
        <v>93</v>
      </c>
      <c r="R94" t="s">
        <v>92</v>
      </c>
      <c r="T94" t="s">
        <v>155</v>
      </c>
    </row>
    <row r="95" spans="1:21" x14ac:dyDescent="0.25">
      <c r="A95" s="19" t="s">
        <v>8</v>
      </c>
      <c r="B95" t="s">
        <v>157</v>
      </c>
      <c r="C95" s="19">
        <v>1682</v>
      </c>
      <c r="D95" s="19">
        <v>8</v>
      </c>
      <c r="E95" s="19">
        <v>7</v>
      </c>
      <c r="F95" s="19">
        <v>2018</v>
      </c>
      <c r="G95" s="20">
        <v>13.36</v>
      </c>
      <c r="H95" s="20">
        <v>174.7</v>
      </c>
      <c r="I95" s="20">
        <v>0.751</v>
      </c>
      <c r="J95" s="20">
        <v>0.2666</v>
      </c>
      <c r="K95" s="20">
        <v>0.374</v>
      </c>
      <c r="L95" s="20">
        <v>234.078</v>
      </c>
      <c r="M95" s="20">
        <v>2891.6559999999999</v>
      </c>
      <c r="N95" t="s">
        <v>221</v>
      </c>
      <c r="O95" t="s">
        <v>221</v>
      </c>
      <c r="P95" t="s">
        <v>116</v>
      </c>
      <c r="Q95" t="s">
        <v>99</v>
      </c>
      <c r="R95" t="s">
        <v>92</v>
      </c>
      <c r="T95" t="s">
        <v>115</v>
      </c>
    </row>
    <row r="96" spans="1:21" x14ac:dyDescent="0.25">
      <c r="A96" s="19" t="s">
        <v>8</v>
      </c>
      <c r="B96" t="s">
        <v>157</v>
      </c>
      <c r="C96" s="19">
        <v>1682</v>
      </c>
      <c r="D96" s="19">
        <v>9</v>
      </c>
      <c r="E96" s="19">
        <v>7</v>
      </c>
      <c r="F96" s="19">
        <v>2018</v>
      </c>
      <c r="G96" s="20">
        <v>231.05</v>
      </c>
      <c r="H96" s="20">
        <v>14687.49</v>
      </c>
      <c r="I96" s="20">
        <v>4.7E-2</v>
      </c>
      <c r="J96" s="20">
        <v>0.13950000000000001</v>
      </c>
      <c r="K96" s="20">
        <v>12.196999999999999</v>
      </c>
      <c r="L96" s="20">
        <v>9343.4410000000007</v>
      </c>
      <c r="M96" s="20">
        <v>157209.82800000001</v>
      </c>
      <c r="N96" t="s">
        <v>222</v>
      </c>
      <c r="O96" t="s">
        <v>221</v>
      </c>
      <c r="P96" t="s">
        <v>156</v>
      </c>
      <c r="Q96" t="s">
        <v>93</v>
      </c>
      <c r="R96" t="s">
        <v>92</v>
      </c>
      <c r="T96" t="s">
        <v>155</v>
      </c>
    </row>
    <row r="97" spans="1:20" x14ac:dyDescent="0.25">
      <c r="A97" s="19" t="s">
        <v>8</v>
      </c>
      <c r="B97" t="s">
        <v>157</v>
      </c>
      <c r="C97" s="19">
        <v>1682</v>
      </c>
      <c r="D97" s="19">
        <v>8</v>
      </c>
      <c r="E97" s="19">
        <v>8</v>
      </c>
      <c r="F97" s="19">
        <v>2018</v>
      </c>
      <c r="G97" s="20">
        <v>0</v>
      </c>
      <c r="N97" t="s">
        <v>221</v>
      </c>
      <c r="O97" t="s">
        <v>221</v>
      </c>
      <c r="P97" t="s">
        <v>116</v>
      </c>
      <c r="Q97" t="s">
        <v>99</v>
      </c>
      <c r="R97" t="s">
        <v>92</v>
      </c>
      <c r="T97" t="s">
        <v>115</v>
      </c>
    </row>
    <row r="98" spans="1:20" x14ac:dyDescent="0.25">
      <c r="A98" s="19" t="s">
        <v>8</v>
      </c>
      <c r="B98" t="s">
        <v>157</v>
      </c>
      <c r="C98" s="19">
        <v>1682</v>
      </c>
      <c r="D98" s="19">
        <v>9</v>
      </c>
      <c r="E98" s="19">
        <v>8</v>
      </c>
      <c r="F98" s="19">
        <v>2018</v>
      </c>
      <c r="G98" s="20">
        <v>219.14</v>
      </c>
      <c r="H98" s="20">
        <v>14655.47</v>
      </c>
      <c r="I98" s="20">
        <v>4.7E-2</v>
      </c>
      <c r="J98" s="20">
        <v>0.1318</v>
      </c>
      <c r="K98" s="20">
        <v>11.294</v>
      </c>
      <c r="L98" s="20">
        <v>9316.8539999999994</v>
      </c>
      <c r="M98" s="20">
        <v>156788.43900000001</v>
      </c>
      <c r="N98" t="s">
        <v>222</v>
      </c>
      <c r="O98" t="s">
        <v>221</v>
      </c>
      <c r="P98" t="s">
        <v>156</v>
      </c>
      <c r="Q98" t="s">
        <v>93</v>
      </c>
      <c r="R98" t="s">
        <v>92</v>
      </c>
      <c r="T98" t="s">
        <v>155</v>
      </c>
    </row>
    <row r="99" spans="1:20" x14ac:dyDescent="0.25">
      <c r="A99" s="19" t="s">
        <v>8</v>
      </c>
      <c r="B99" t="s">
        <v>157</v>
      </c>
      <c r="C99" s="19">
        <v>1682</v>
      </c>
      <c r="D99" s="19">
        <v>8</v>
      </c>
      <c r="E99" s="19">
        <v>9</v>
      </c>
      <c r="F99" s="19">
        <v>2018</v>
      </c>
      <c r="G99" s="20">
        <v>12.42</v>
      </c>
      <c r="H99" s="20">
        <v>71.44</v>
      </c>
      <c r="I99" s="20">
        <v>0.33900000000000002</v>
      </c>
      <c r="J99" s="20">
        <v>0.21879999999999999</v>
      </c>
      <c r="K99" s="20">
        <v>0.152</v>
      </c>
      <c r="L99" s="20">
        <v>99.831999999999994</v>
      </c>
      <c r="M99" s="20">
        <v>1233.8620000000001</v>
      </c>
      <c r="N99" t="s">
        <v>221</v>
      </c>
      <c r="O99" t="s">
        <v>221</v>
      </c>
      <c r="P99" t="s">
        <v>116</v>
      </c>
      <c r="Q99" t="s">
        <v>99</v>
      </c>
      <c r="R99" t="s">
        <v>92</v>
      </c>
      <c r="T99" t="s">
        <v>115</v>
      </c>
    </row>
    <row r="100" spans="1:20" x14ac:dyDescent="0.25">
      <c r="A100" s="19" t="s">
        <v>8</v>
      </c>
      <c r="B100" t="s">
        <v>157</v>
      </c>
      <c r="C100" s="19">
        <v>1682</v>
      </c>
      <c r="D100" s="19">
        <v>9</v>
      </c>
      <c r="E100" s="19">
        <v>9</v>
      </c>
      <c r="F100" s="19">
        <v>2018</v>
      </c>
      <c r="G100" s="20">
        <v>155.68</v>
      </c>
      <c r="H100" s="20">
        <v>10169.77</v>
      </c>
      <c r="I100" s="20">
        <v>3.3000000000000002E-2</v>
      </c>
      <c r="J100" s="20">
        <v>0.1361</v>
      </c>
      <c r="K100" s="20">
        <v>8.2129999999999992</v>
      </c>
      <c r="L100" s="20">
        <v>6501.6760000000004</v>
      </c>
      <c r="M100" s="20">
        <v>109404.148</v>
      </c>
      <c r="N100" t="s">
        <v>222</v>
      </c>
      <c r="O100" t="s">
        <v>221</v>
      </c>
      <c r="P100" t="s">
        <v>156</v>
      </c>
      <c r="Q100" t="s">
        <v>93</v>
      </c>
      <c r="R100" t="s">
        <v>92</v>
      </c>
      <c r="T100" t="s">
        <v>155</v>
      </c>
    </row>
    <row r="101" spans="1:20" x14ac:dyDescent="0.25">
      <c r="A101" s="19" t="s">
        <v>8</v>
      </c>
      <c r="B101" t="s">
        <v>154</v>
      </c>
      <c r="C101" s="19">
        <v>52026</v>
      </c>
      <c r="D101" s="19">
        <v>1</v>
      </c>
      <c r="E101" s="19">
        <v>1</v>
      </c>
      <c r="F101" s="19">
        <v>2018</v>
      </c>
      <c r="G101" s="20">
        <v>155.87</v>
      </c>
      <c r="H101" s="20">
        <v>7683.05</v>
      </c>
      <c r="I101" s="20">
        <v>2.1000000000000001E-2</v>
      </c>
      <c r="J101" s="20">
        <v>5.1799999999999999E-2</v>
      </c>
      <c r="K101" s="20">
        <v>1.581</v>
      </c>
      <c r="L101" s="20">
        <v>4585.9210000000003</v>
      </c>
      <c r="M101" s="20">
        <v>64750.669000000002</v>
      </c>
      <c r="N101" t="s">
        <v>220</v>
      </c>
      <c r="O101" t="s">
        <v>219</v>
      </c>
      <c r="P101" t="s">
        <v>103</v>
      </c>
      <c r="Q101" t="s">
        <v>93</v>
      </c>
      <c r="R101" t="s">
        <v>92</v>
      </c>
      <c r="T101" t="s">
        <v>91</v>
      </c>
    </row>
    <row r="102" spans="1:20" x14ac:dyDescent="0.25">
      <c r="A102" s="19" t="s">
        <v>8</v>
      </c>
      <c r="B102" t="s">
        <v>154</v>
      </c>
      <c r="C102" s="19">
        <v>52026</v>
      </c>
      <c r="D102" s="19">
        <v>1</v>
      </c>
      <c r="E102" s="19">
        <v>2</v>
      </c>
      <c r="F102" s="19">
        <v>2018</v>
      </c>
      <c r="G102" s="20">
        <v>27.7</v>
      </c>
      <c r="H102" s="20">
        <v>1291.8900000000001</v>
      </c>
      <c r="I102" s="20">
        <v>3.0000000000000001E-3</v>
      </c>
      <c r="J102" s="20">
        <v>4.0300000000000002E-2</v>
      </c>
      <c r="K102" s="20">
        <v>0.16700000000000001</v>
      </c>
      <c r="L102" s="20">
        <v>635.21299999999997</v>
      </c>
      <c r="M102" s="20">
        <v>10688.449000000001</v>
      </c>
      <c r="N102" t="s">
        <v>220</v>
      </c>
      <c r="O102" t="s">
        <v>219</v>
      </c>
      <c r="P102" t="s">
        <v>103</v>
      </c>
      <c r="Q102" t="s">
        <v>93</v>
      </c>
      <c r="R102" t="s">
        <v>92</v>
      </c>
      <c r="T102" t="s">
        <v>91</v>
      </c>
    </row>
    <row r="103" spans="1:20" x14ac:dyDescent="0.25">
      <c r="A103" s="19" t="s">
        <v>8</v>
      </c>
      <c r="B103" t="s">
        <v>154</v>
      </c>
      <c r="C103" s="19">
        <v>52026</v>
      </c>
      <c r="D103" s="19">
        <v>1</v>
      </c>
      <c r="E103" s="19">
        <v>3</v>
      </c>
      <c r="F103" s="19">
        <v>2018</v>
      </c>
      <c r="G103" s="20">
        <v>28.41</v>
      </c>
      <c r="H103" s="20">
        <v>1282.32</v>
      </c>
      <c r="I103" s="20">
        <v>3.0000000000000001E-3</v>
      </c>
      <c r="J103" s="20">
        <v>4.4400000000000002E-2</v>
      </c>
      <c r="K103" s="20">
        <v>0.17599999999999999</v>
      </c>
      <c r="L103" s="20">
        <v>632.48199999999997</v>
      </c>
      <c r="M103" s="20">
        <v>10645.732</v>
      </c>
      <c r="N103" t="s">
        <v>220</v>
      </c>
      <c r="O103" t="s">
        <v>219</v>
      </c>
      <c r="P103" t="s">
        <v>103</v>
      </c>
      <c r="Q103" t="s">
        <v>93</v>
      </c>
      <c r="R103" t="s">
        <v>92</v>
      </c>
      <c r="T103" t="s">
        <v>91</v>
      </c>
    </row>
    <row r="104" spans="1:20" x14ac:dyDescent="0.25">
      <c r="A104" s="19" t="s">
        <v>8</v>
      </c>
      <c r="B104" t="s">
        <v>154</v>
      </c>
      <c r="C104" s="19">
        <v>52026</v>
      </c>
      <c r="D104" s="19">
        <v>1</v>
      </c>
      <c r="E104" s="19">
        <v>4</v>
      </c>
      <c r="F104" s="19">
        <v>2018</v>
      </c>
      <c r="G104" s="20">
        <v>0</v>
      </c>
      <c r="N104" t="s">
        <v>220</v>
      </c>
      <c r="O104" t="s">
        <v>219</v>
      </c>
      <c r="P104" t="s">
        <v>103</v>
      </c>
      <c r="Q104" t="s">
        <v>93</v>
      </c>
      <c r="R104" t="s">
        <v>92</v>
      </c>
      <c r="T104" t="s">
        <v>91</v>
      </c>
    </row>
    <row r="105" spans="1:20" x14ac:dyDescent="0.25">
      <c r="A105" s="19" t="s">
        <v>8</v>
      </c>
      <c r="B105" t="s">
        <v>154</v>
      </c>
      <c r="C105" s="19">
        <v>52026</v>
      </c>
      <c r="D105" s="19">
        <v>1</v>
      </c>
      <c r="E105" s="19">
        <v>5</v>
      </c>
      <c r="F105" s="19">
        <v>2018</v>
      </c>
      <c r="G105" s="20">
        <v>56.8</v>
      </c>
      <c r="H105" s="20">
        <v>2548.9499999999998</v>
      </c>
      <c r="I105" s="20">
        <v>7.0000000000000001E-3</v>
      </c>
      <c r="J105" s="20">
        <v>3.8199999999999998E-2</v>
      </c>
      <c r="K105" s="20">
        <v>0.35199999999999998</v>
      </c>
      <c r="L105" s="20">
        <v>1301.848</v>
      </c>
      <c r="M105" s="20">
        <v>21902.052</v>
      </c>
      <c r="N105" t="s">
        <v>220</v>
      </c>
      <c r="O105" t="s">
        <v>219</v>
      </c>
      <c r="P105" t="s">
        <v>103</v>
      </c>
      <c r="Q105" t="s">
        <v>93</v>
      </c>
      <c r="R105" t="s">
        <v>92</v>
      </c>
      <c r="T105" t="s">
        <v>91</v>
      </c>
    </row>
    <row r="106" spans="1:20" x14ac:dyDescent="0.25">
      <c r="A106" s="19" t="s">
        <v>8</v>
      </c>
      <c r="B106" t="s">
        <v>154</v>
      </c>
      <c r="C106" s="19">
        <v>52026</v>
      </c>
      <c r="D106" s="19">
        <v>1</v>
      </c>
      <c r="E106" s="19">
        <v>6</v>
      </c>
      <c r="F106" s="19">
        <v>2018</v>
      </c>
      <c r="G106" s="20">
        <v>45.73</v>
      </c>
      <c r="H106" s="20">
        <v>2024.86</v>
      </c>
      <c r="I106" s="20">
        <v>5.0000000000000001E-3</v>
      </c>
      <c r="J106" s="20">
        <v>4.0099999999999997E-2</v>
      </c>
      <c r="K106" s="20">
        <v>0.28000000000000003</v>
      </c>
      <c r="L106" s="20">
        <v>1030.0530000000001</v>
      </c>
      <c r="M106" s="20">
        <v>17333.422999999999</v>
      </c>
      <c r="N106" t="s">
        <v>220</v>
      </c>
      <c r="O106" t="s">
        <v>219</v>
      </c>
      <c r="P106" t="s">
        <v>103</v>
      </c>
      <c r="Q106" t="s">
        <v>93</v>
      </c>
      <c r="R106" t="s">
        <v>92</v>
      </c>
      <c r="T106" t="s">
        <v>91</v>
      </c>
    </row>
    <row r="107" spans="1:20" x14ac:dyDescent="0.25">
      <c r="A107" s="19" t="s">
        <v>8</v>
      </c>
      <c r="B107" t="s">
        <v>154</v>
      </c>
      <c r="C107" s="19">
        <v>52026</v>
      </c>
      <c r="D107" s="19">
        <v>1</v>
      </c>
      <c r="E107" s="19">
        <v>7</v>
      </c>
      <c r="F107" s="19">
        <v>2018</v>
      </c>
      <c r="G107" s="20">
        <v>264.16000000000003</v>
      </c>
      <c r="H107" s="20">
        <v>13739.37</v>
      </c>
      <c r="I107" s="20">
        <v>3.5000000000000003E-2</v>
      </c>
      <c r="J107" s="20">
        <v>3.27E-2</v>
      </c>
      <c r="K107" s="20">
        <v>1.7250000000000001</v>
      </c>
      <c r="L107" s="20">
        <v>6862.5640000000003</v>
      </c>
      <c r="M107" s="20">
        <v>115325.326</v>
      </c>
      <c r="N107" t="s">
        <v>220</v>
      </c>
      <c r="O107" t="s">
        <v>219</v>
      </c>
      <c r="P107" t="s">
        <v>103</v>
      </c>
      <c r="Q107" t="s">
        <v>93</v>
      </c>
      <c r="R107" t="s">
        <v>92</v>
      </c>
      <c r="T107" t="s">
        <v>91</v>
      </c>
    </row>
    <row r="108" spans="1:20" x14ac:dyDescent="0.25">
      <c r="A108" s="19" t="s">
        <v>8</v>
      </c>
      <c r="B108" t="s">
        <v>154</v>
      </c>
      <c r="C108" s="19">
        <v>52026</v>
      </c>
      <c r="D108" s="19">
        <v>1</v>
      </c>
      <c r="E108" s="19">
        <v>8</v>
      </c>
      <c r="F108" s="19">
        <v>2018</v>
      </c>
      <c r="G108" s="20">
        <v>231.22</v>
      </c>
      <c r="H108" s="20">
        <v>12424.87</v>
      </c>
      <c r="I108" s="20">
        <v>3.1E-2</v>
      </c>
      <c r="J108" s="20">
        <v>3.1399999999999997E-2</v>
      </c>
      <c r="K108" s="20">
        <v>1.5209999999999999</v>
      </c>
      <c r="L108" s="20">
        <v>6105.5640000000003</v>
      </c>
      <c r="M108" s="20">
        <v>102730.205</v>
      </c>
      <c r="N108" t="s">
        <v>220</v>
      </c>
      <c r="O108" t="s">
        <v>219</v>
      </c>
      <c r="P108" t="s">
        <v>103</v>
      </c>
      <c r="Q108" t="s">
        <v>93</v>
      </c>
      <c r="R108" t="s">
        <v>92</v>
      </c>
      <c r="T108" t="s">
        <v>91</v>
      </c>
    </row>
    <row r="109" spans="1:20" x14ac:dyDescent="0.25">
      <c r="A109" s="19" t="s">
        <v>8</v>
      </c>
      <c r="B109" t="s">
        <v>154</v>
      </c>
      <c r="C109" s="19">
        <v>52026</v>
      </c>
      <c r="D109" s="19">
        <v>1</v>
      </c>
      <c r="E109" s="19">
        <v>9</v>
      </c>
      <c r="F109" s="19">
        <v>2018</v>
      </c>
      <c r="G109" s="20">
        <v>94.17</v>
      </c>
      <c r="H109" s="20">
        <v>4941.05</v>
      </c>
      <c r="I109" s="20">
        <v>1.2E-2</v>
      </c>
      <c r="J109" s="20">
        <v>3.44E-2</v>
      </c>
      <c r="K109" s="20">
        <v>0.624</v>
      </c>
      <c r="L109" s="20">
        <v>2442.6480000000001</v>
      </c>
      <c r="M109" s="20">
        <v>41099.591</v>
      </c>
      <c r="N109" t="s">
        <v>220</v>
      </c>
      <c r="O109" t="s">
        <v>219</v>
      </c>
      <c r="P109" t="s">
        <v>103</v>
      </c>
      <c r="Q109" t="s">
        <v>93</v>
      </c>
      <c r="R109" t="s">
        <v>92</v>
      </c>
      <c r="T109" t="s">
        <v>91</v>
      </c>
    </row>
    <row r="110" spans="1:20" x14ac:dyDescent="0.25">
      <c r="A110" s="19" t="s">
        <v>8</v>
      </c>
      <c r="B110" t="s">
        <v>153</v>
      </c>
      <c r="C110" s="19">
        <v>55026</v>
      </c>
      <c r="D110" s="19">
        <v>1</v>
      </c>
      <c r="E110" s="19">
        <v>1</v>
      </c>
      <c r="F110" s="19">
        <v>2018</v>
      </c>
      <c r="G110" s="20">
        <v>9.07</v>
      </c>
      <c r="H110" s="20">
        <v>793</v>
      </c>
      <c r="I110" s="20">
        <v>2E-3</v>
      </c>
      <c r="J110" s="20">
        <v>8.3099999999999993E-2</v>
      </c>
      <c r="K110" s="20">
        <v>0.16800000000000001</v>
      </c>
      <c r="L110" s="20">
        <v>433.26900000000001</v>
      </c>
      <c r="M110" s="20">
        <v>7290.4229999999998</v>
      </c>
      <c r="N110" t="s">
        <v>218</v>
      </c>
      <c r="O110" t="s">
        <v>218</v>
      </c>
      <c r="P110" t="s">
        <v>103</v>
      </c>
      <c r="Q110" t="s">
        <v>93</v>
      </c>
      <c r="T110" t="s">
        <v>127</v>
      </c>
    </row>
    <row r="111" spans="1:20" x14ac:dyDescent="0.25">
      <c r="A111" s="19" t="s">
        <v>8</v>
      </c>
      <c r="B111" t="s">
        <v>153</v>
      </c>
      <c r="C111" s="19">
        <v>55026</v>
      </c>
      <c r="D111" s="19">
        <v>1</v>
      </c>
      <c r="E111" s="19">
        <v>2</v>
      </c>
      <c r="F111" s="19">
        <v>2018</v>
      </c>
      <c r="G111" s="20">
        <v>7.21</v>
      </c>
      <c r="H111" s="20">
        <v>820.32</v>
      </c>
      <c r="I111" s="20">
        <v>2E-3</v>
      </c>
      <c r="J111" s="20">
        <v>6.6799999999999998E-2</v>
      </c>
      <c r="K111" s="20">
        <v>0.115</v>
      </c>
      <c r="L111" s="20">
        <v>433.29500000000002</v>
      </c>
      <c r="M111" s="20">
        <v>7292.2790000000005</v>
      </c>
      <c r="N111" t="s">
        <v>218</v>
      </c>
      <c r="O111" t="s">
        <v>218</v>
      </c>
      <c r="P111" t="s">
        <v>103</v>
      </c>
      <c r="Q111" t="s">
        <v>93</v>
      </c>
      <c r="T111" t="s">
        <v>127</v>
      </c>
    </row>
    <row r="112" spans="1:20" x14ac:dyDescent="0.25">
      <c r="A112" s="19" t="s">
        <v>8</v>
      </c>
      <c r="B112" t="s">
        <v>153</v>
      </c>
      <c r="C112" s="19">
        <v>55026</v>
      </c>
      <c r="D112" s="19">
        <v>1</v>
      </c>
      <c r="E112" s="19">
        <v>3</v>
      </c>
      <c r="F112" s="19">
        <v>2018</v>
      </c>
      <c r="G112" s="20">
        <v>9.4</v>
      </c>
      <c r="H112" s="20">
        <v>963.5</v>
      </c>
      <c r="I112" s="20">
        <v>3.0000000000000001E-3</v>
      </c>
      <c r="J112" s="20">
        <v>7.9799999999999996E-2</v>
      </c>
      <c r="K112" s="20">
        <v>0.183</v>
      </c>
      <c r="L112" s="20">
        <v>502.85</v>
      </c>
      <c r="M112" s="20">
        <v>8459.86</v>
      </c>
      <c r="N112" t="s">
        <v>218</v>
      </c>
      <c r="O112" t="s">
        <v>218</v>
      </c>
      <c r="P112" t="s">
        <v>103</v>
      </c>
      <c r="Q112" t="s">
        <v>93</v>
      </c>
      <c r="T112" t="s">
        <v>127</v>
      </c>
    </row>
    <row r="113" spans="1:20" x14ac:dyDescent="0.25">
      <c r="A113" s="19" t="s">
        <v>8</v>
      </c>
      <c r="B113" t="s">
        <v>153</v>
      </c>
      <c r="C113" s="19">
        <v>55026</v>
      </c>
      <c r="D113" s="19">
        <v>1</v>
      </c>
      <c r="E113" s="19">
        <v>4</v>
      </c>
      <c r="F113" s="19">
        <v>2018</v>
      </c>
      <c r="G113" s="20">
        <v>42.73</v>
      </c>
      <c r="H113" s="20">
        <v>4807.38</v>
      </c>
      <c r="I113" s="20">
        <v>1.2E-2</v>
      </c>
      <c r="J113" s="20">
        <v>5.2999999999999999E-2</v>
      </c>
      <c r="K113" s="20">
        <v>0.51300000000000001</v>
      </c>
      <c r="L113" s="20">
        <v>2382.7179999999998</v>
      </c>
      <c r="M113" s="20">
        <v>40095.063000000002</v>
      </c>
      <c r="N113" t="s">
        <v>218</v>
      </c>
      <c r="O113" t="s">
        <v>218</v>
      </c>
      <c r="P113" t="s">
        <v>103</v>
      </c>
      <c r="Q113" t="s">
        <v>93</v>
      </c>
      <c r="T113" t="s">
        <v>127</v>
      </c>
    </row>
    <row r="114" spans="1:20" x14ac:dyDescent="0.25">
      <c r="A114" s="19" t="s">
        <v>8</v>
      </c>
      <c r="B114" t="s">
        <v>153</v>
      </c>
      <c r="C114" s="19">
        <v>55026</v>
      </c>
      <c r="D114" s="19">
        <v>1</v>
      </c>
      <c r="E114" s="19">
        <v>5</v>
      </c>
      <c r="F114" s="19">
        <v>2018</v>
      </c>
      <c r="G114" s="20">
        <v>88.3</v>
      </c>
      <c r="H114" s="20">
        <v>11297.7</v>
      </c>
      <c r="I114" s="20">
        <v>2.7E-2</v>
      </c>
      <c r="J114" s="20">
        <v>3.0700000000000002E-2</v>
      </c>
      <c r="K114" s="20">
        <v>0.76600000000000001</v>
      </c>
      <c r="L114" s="20">
        <v>5379.5469999999996</v>
      </c>
      <c r="M114" s="20">
        <v>90511.489000000001</v>
      </c>
      <c r="N114" t="s">
        <v>218</v>
      </c>
      <c r="O114" t="s">
        <v>218</v>
      </c>
      <c r="P114" t="s">
        <v>103</v>
      </c>
      <c r="Q114" t="s">
        <v>93</v>
      </c>
      <c r="T114" t="s">
        <v>127</v>
      </c>
    </row>
    <row r="115" spans="1:20" x14ac:dyDescent="0.25">
      <c r="A115" s="19" t="s">
        <v>8</v>
      </c>
      <c r="B115" t="s">
        <v>153</v>
      </c>
      <c r="C115" s="19">
        <v>55026</v>
      </c>
      <c r="D115" s="19">
        <v>1</v>
      </c>
      <c r="E115" s="19">
        <v>6</v>
      </c>
      <c r="F115" s="19">
        <v>2018</v>
      </c>
      <c r="G115" s="20">
        <v>111.5</v>
      </c>
      <c r="H115" s="20">
        <v>15926.29</v>
      </c>
      <c r="I115" s="20">
        <v>3.7999999999999999E-2</v>
      </c>
      <c r="J115" s="20">
        <v>2.69E-2</v>
      </c>
      <c r="K115" s="20">
        <v>0.96699999999999997</v>
      </c>
      <c r="L115" s="20">
        <v>7469.6180000000004</v>
      </c>
      <c r="M115" s="20">
        <v>125689.749</v>
      </c>
      <c r="N115" t="s">
        <v>218</v>
      </c>
      <c r="O115" t="s">
        <v>218</v>
      </c>
      <c r="P115" t="s">
        <v>103</v>
      </c>
      <c r="Q115" t="s">
        <v>93</v>
      </c>
      <c r="T115" t="s">
        <v>127</v>
      </c>
    </row>
    <row r="116" spans="1:20" x14ac:dyDescent="0.25">
      <c r="A116" s="19" t="s">
        <v>8</v>
      </c>
      <c r="B116" t="s">
        <v>153</v>
      </c>
      <c r="C116" s="19">
        <v>55026</v>
      </c>
      <c r="D116" s="19">
        <v>1</v>
      </c>
      <c r="E116" s="19">
        <v>7</v>
      </c>
      <c r="F116" s="19">
        <v>2018</v>
      </c>
      <c r="G116" s="20">
        <v>477.66</v>
      </c>
      <c r="H116" s="20">
        <v>69479.11</v>
      </c>
      <c r="I116" s="20">
        <v>0.16300000000000001</v>
      </c>
      <c r="J116" s="20">
        <v>2.1999999999999999E-2</v>
      </c>
      <c r="K116" s="20">
        <v>3.7069999999999999</v>
      </c>
      <c r="L116" s="20">
        <v>32344.196</v>
      </c>
      <c r="M116" s="20">
        <v>544245.45200000005</v>
      </c>
      <c r="N116" t="s">
        <v>218</v>
      </c>
      <c r="O116" t="s">
        <v>218</v>
      </c>
      <c r="P116" t="s">
        <v>103</v>
      </c>
      <c r="Q116" t="s">
        <v>93</v>
      </c>
      <c r="T116" t="s">
        <v>127</v>
      </c>
    </row>
    <row r="117" spans="1:20" x14ac:dyDescent="0.25">
      <c r="A117" s="19" t="s">
        <v>8</v>
      </c>
      <c r="B117" t="s">
        <v>153</v>
      </c>
      <c r="C117" s="19">
        <v>55026</v>
      </c>
      <c r="D117" s="19">
        <v>1</v>
      </c>
      <c r="E117" s="19">
        <v>8</v>
      </c>
      <c r="F117" s="19">
        <v>2018</v>
      </c>
      <c r="G117" s="20">
        <v>426.06</v>
      </c>
      <c r="H117" s="20">
        <v>61347.97</v>
      </c>
      <c r="I117" s="20">
        <v>0.14299999999999999</v>
      </c>
      <c r="J117" s="20">
        <v>1.8100000000000002E-2</v>
      </c>
      <c r="K117" s="20">
        <v>2.956</v>
      </c>
      <c r="L117" s="20">
        <v>28417.956999999999</v>
      </c>
      <c r="M117" s="20">
        <v>478184.701</v>
      </c>
      <c r="N117" t="s">
        <v>218</v>
      </c>
      <c r="O117" t="s">
        <v>218</v>
      </c>
      <c r="P117" t="s">
        <v>103</v>
      </c>
      <c r="Q117" t="s">
        <v>93</v>
      </c>
      <c r="T117" t="s">
        <v>127</v>
      </c>
    </row>
    <row r="118" spans="1:20" x14ac:dyDescent="0.25">
      <c r="A118" s="19" t="s">
        <v>8</v>
      </c>
      <c r="B118" t="s">
        <v>153</v>
      </c>
      <c r="C118" s="19">
        <v>55026</v>
      </c>
      <c r="D118" s="19">
        <v>1</v>
      </c>
      <c r="E118" s="19">
        <v>9</v>
      </c>
      <c r="F118" s="19">
        <v>2018</v>
      </c>
      <c r="G118" s="20">
        <v>426.5</v>
      </c>
      <c r="H118" s="20">
        <v>67452.070000000007</v>
      </c>
      <c r="I118" s="20">
        <v>0.154</v>
      </c>
      <c r="J118" s="20">
        <v>2.18E-2</v>
      </c>
      <c r="K118" s="20">
        <v>3.407</v>
      </c>
      <c r="L118" s="20">
        <v>30582.255000000001</v>
      </c>
      <c r="M118" s="20">
        <v>514595.94</v>
      </c>
      <c r="N118" t="s">
        <v>218</v>
      </c>
      <c r="O118" t="s">
        <v>218</v>
      </c>
      <c r="P118" t="s">
        <v>103</v>
      </c>
      <c r="Q118" t="s">
        <v>93</v>
      </c>
      <c r="T118" t="s">
        <v>127</v>
      </c>
    </row>
    <row r="119" spans="1:20" x14ac:dyDescent="0.25">
      <c r="A119" s="19" t="s">
        <v>8</v>
      </c>
      <c r="B119" t="s">
        <v>150</v>
      </c>
      <c r="C119" s="19">
        <v>55317</v>
      </c>
      <c r="D119" s="19">
        <v>11</v>
      </c>
      <c r="E119" s="19">
        <v>1</v>
      </c>
      <c r="F119" s="19">
        <v>2018</v>
      </c>
      <c r="G119" s="20">
        <v>619.72</v>
      </c>
      <c r="H119" s="20">
        <v>190157.06</v>
      </c>
      <c r="I119" s="20">
        <v>0.41299999999999998</v>
      </c>
      <c r="J119" s="20">
        <v>1.5299999999999999E-2</v>
      </c>
      <c r="K119" s="20">
        <v>8.1449999999999996</v>
      </c>
      <c r="L119" s="20">
        <v>88364.612999999998</v>
      </c>
      <c r="M119" s="20">
        <v>1375931.872</v>
      </c>
      <c r="N119" t="s">
        <v>217</v>
      </c>
      <c r="O119" t="s">
        <v>216</v>
      </c>
      <c r="P119" t="s">
        <v>103</v>
      </c>
      <c r="Q119" t="s">
        <v>93</v>
      </c>
      <c r="R119" t="s">
        <v>92</v>
      </c>
      <c r="T119" t="s">
        <v>144</v>
      </c>
    </row>
    <row r="120" spans="1:20" x14ac:dyDescent="0.25">
      <c r="A120" s="19" t="s">
        <v>8</v>
      </c>
      <c r="B120" t="s">
        <v>150</v>
      </c>
      <c r="C120" s="19">
        <v>55317</v>
      </c>
      <c r="D120" s="19">
        <v>12</v>
      </c>
      <c r="E120" s="19">
        <v>1</v>
      </c>
      <c r="F120" s="19">
        <v>2018</v>
      </c>
      <c r="G120" s="20">
        <v>626.83000000000004</v>
      </c>
      <c r="H120" s="20">
        <v>201242.99</v>
      </c>
      <c r="I120" s="20">
        <v>0.44800000000000001</v>
      </c>
      <c r="J120" s="20">
        <v>1.09E-2</v>
      </c>
      <c r="K120" s="20">
        <v>6.3</v>
      </c>
      <c r="L120" s="20">
        <v>88891.221999999994</v>
      </c>
      <c r="M120" s="20">
        <v>1494907.1529999999</v>
      </c>
      <c r="N120" t="s">
        <v>217</v>
      </c>
      <c r="O120" t="s">
        <v>216</v>
      </c>
      <c r="P120" t="s">
        <v>103</v>
      </c>
      <c r="Q120" t="s">
        <v>93</v>
      </c>
      <c r="R120" t="s">
        <v>92</v>
      </c>
      <c r="T120" t="s">
        <v>144</v>
      </c>
    </row>
    <row r="121" spans="1:20" x14ac:dyDescent="0.25">
      <c r="A121" s="19" t="s">
        <v>8</v>
      </c>
      <c r="B121" t="s">
        <v>150</v>
      </c>
      <c r="C121" s="19">
        <v>55317</v>
      </c>
      <c r="D121" s="19">
        <v>11</v>
      </c>
      <c r="E121" s="19">
        <v>2</v>
      </c>
      <c r="F121" s="19">
        <v>2018</v>
      </c>
      <c r="G121" s="20">
        <v>545.21</v>
      </c>
      <c r="H121" s="20">
        <v>184829.77</v>
      </c>
      <c r="I121" s="20">
        <v>0.38700000000000001</v>
      </c>
      <c r="J121" s="20">
        <v>7.4999999999999997E-3</v>
      </c>
      <c r="K121" s="20">
        <v>4.6580000000000004</v>
      </c>
      <c r="L121" s="20">
        <v>76591.235000000001</v>
      </c>
      <c r="M121" s="20">
        <v>1288806.9709999999</v>
      </c>
      <c r="N121" t="s">
        <v>217</v>
      </c>
      <c r="O121" t="s">
        <v>216</v>
      </c>
      <c r="P121" t="s">
        <v>103</v>
      </c>
      <c r="Q121" t="s">
        <v>93</v>
      </c>
      <c r="R121" t="s">
        <v>92</v>
      </c>
      <c r="T121" t="s">
        <v>144</v>
      </c>
    </row>
    <row r="122" spans="1:20" x14ac:dyDescent="0.25">
      <c r="A122" s="19" t="s">
        <v>8</v>
      </c>
      <c r="B122" t="s">
        <v>150</v>
      </c>
      <c r="C122" s="19">
        <v>55317</v>
      </c>
      <c r="D122" s="19">
        <v>12</v>
      </c>
      <c r="E122" s="19">
        <v>2</v>
      </c>
      <c r="F122" s="19">
        <v>2018</v>
      </c>
      <c r="G122" s="20">
        <v>531.79999999999995</v>
      </c>
      <c r="H122" s="20">
        <v>177457.94</v>
      </c>
      <c r="I122" s="20">
        <v>0.39500000000000002</v>
      </c>
      <c r="J122" s="20">
        <v>9.7000000000000003E-3</v>
      </c>
      <c r="K122" s="20">
        <v>5.1589999999999998</v>
      </c>
      <c r="L122" s="20">
        <v>78265.023000000001</v>
      </c>
      <c r="M122" s="20">
        <v>1316961.054</v>
      </c>
      <c r="N122" t="s">
        <v>217</v>
      </c>
      <c r="O122" t="s">
        <v>216</v>
      </c>
      <c r="P122" t="s">
        <v>103</v>
      </c>
      <c r="Q122" t="s">
        <v>93</v>
      </c>
      <c r="R122" t="s">
        <v>92</v>
      </c>
      <c r="T122" t="s">
        <v>144</v>
      </c>
    </row>
    <row r="123" spans="1:20" x14ac:dyDescent="0.25">
      <c r="A123" s="19" t="s">
        <v>8</v>
      </c>
      <c r="B123" t="s">
        <v>150</v>
      </c>
      <c r="C123" s="19">
        <v>55317</v>
      </c>
      <c r="D123" s="19">
        <v>11</v>
      </c>
      <c r="E123" s="19">
        <v>3</v>
      </c>
      <c r="F123" s="19">
        <v>2018</v>
      </c>
      <c r="G123" s="20">
        <v>394.33</v>
      </c>
      <c r="H123" s="20">
        <v>122233.99</v>
      </c>
      <c r="I123" s="20">
        <v>0.26300000000000001</v>
      </c>
      <c r="J123" s="20">
        <v>1.37E-2</v>
      </c>
      <c r="K123" s="20">
        <v>3.9889999999999999</v>
      </c>
      <c r="L123" s="20">
        <v>52112.654000000002</v>
      </c>
      <c r="M123" s="20">
        <v>876887.85100000002</v>
      </c>
      <c r="N123" t="s">
        <v>217</v>
      </c>
      <c r="O123" t="s">
        <v>216</v>
      </c>
      <c r="P123" t="s">
        <v>103</v>
      </c>
      <c r="Q123" t="s">
        <v>93</v>
      </c>
      <c r="R123" t="s">
        <v>92</v>
      </c>
      <c r="T123" t="s">
        <v>144</v>
      </c>
    </row>
    <row r="124" spans="1:20" x14ac:dyDescent="0.25">
      <c r="A124" s="19" t="s">
        <v>8</v>
      </c>
      <c r="B124" t="s">
        <v>150</v>
      </c>
      <c r="C124" s="19">
        <v>55317</v>
      </c>
      <c r="D124" s="19">
        <v>12</v>
      </c>
      <c r="E124" s="19">
        <v>3</v>
      </c>
      <c r="F124" s="19">
        <v>2018</v>
      </c>
      <c r="G124" s="20">
        <v>286.72000000000003</v>
      </c>
      <c r="H124" s="20">
        <v>85917.77</v>
      </c>
      <c r="I124" s="20">
        <v>0.19500000000000001</v>
      </c>
      <c r="J124" s="20">
        <v>2.1100000000000001E-2</v>
      </c>
      <c r="K124" s="20">
        <v>3.8010000000000002</v>
      </c>
      <c r="L124" s="20">
        <v>38635.430999999997</v>
      </c>
      <c r="M124" s="20">
        <v>650112.69900000002</v>
      </c>
      <c r="N124" t="s">
        <v>217</v>
      </c>
      <c r="O124" t="s">
        <v>216</v>
      </c>
      <c r="P124" t="s">
        <v>103</v>
      </c>
      <c r="Q124" t="s">
        <v>93</v>
      </c>
      <c r="R124" t="s">
        <v>92</v>
      </c>
      <c r="T124" t="s">
        <v>144</v>
      </c>
    </row>
    <row r="125" spans="1:20" x14ac:dyDescent="0.25">
      <c r="A125" s="19" t="s">
        <v>8</v>
      </c>
      <c r="B125" t="s">
        <v>150</v>
      </c>
      <c r="C125" s="19">
        <v>55317</v>
      </c>
      <c r="D125" s="19">
        <v>11</v>
      </c>
      <c r="E125" s="19">
        <v>4</v>
      </c>
      <c r="F125" s="19">
        <v>2018</v>
      </c>
      <c r="G125" s="20">
        <v>349.98</v>
      </c>
      <c r="H125" s="20">
        <v>97134.23</v>
      </c>
      <c r="I125" s="20">
        <v>0.214</v>
      </c>
      <c r="J125" s="20">
        <v>1.7299999999999999E-2</v>
      </c>
      <c r="K125" s="20">
        <v>4.2110000000000003</v>
      </c>
      <c r="L125" s="20">
        <v>42329.455000000002</v>
      </c>
      <c r="M125" s="20">
        <v>712266.83499999996</v>
      </c>
      <c r="N125" t="s">
        <v>217</v>
      </c>
      <c r="O125" t="s">
        <v>216</v>
      </c>
      <c r="P125" t="s">
        <v>103</v>
      </c>
      <c r="Q125" t="s">
        <v>93</v>
      </c>
      <c r="R125" t="s">
        <v>92</v>
      </c>
      <c r="T125" t="s">
        <v>144</v>
      </c>
    </row>
    <row r="126" spans="1:20" x14ac:dyDescent="0.25">
      <c r="A126" s="19" t="s">
        <v>8</v>
      </c>
      <c r="B126" t="s">
        <v>150</v>
      </c>
      <c r="C126" s="19">
        <v>55317</v>
      </c>
      <c r="D126" s="19">
        <v>12</v>
      </c>
      <c r="E126" s="19">
        <v>4</v>
      </c>
      <c r="F126" s="19">
        <v>2018</v>
      </c>
      <c r="G126" s="20">
        <v>222.38</v>
      </c>
      <c r="H126" s="20">
        <v>66403.27</v>
      </c>
      <c r="I126" s="20">
        <v>0.14699999999999999</v>
      </c>
      <c r="J126" s="20">
        <v>1.8700000000000001E-2</v>
      </c>
      <c r="K126" s="20">
        <v>2.7210000000000001</v>
      </c>
      <c r="L126" s="20">
        <v>29127.657999999999</v>
      </c>
      <c r="M126" s="20">
        <v>490134.636</v>
      </c>
      <c r="N126" t="s">
        <v>217</v>
      </c>
      <c r="O126" t="s">
        <v>216</v>
      </c>
      <c r="P126" t="s">
        <v>103</v>
      </c>
      <c r="Q126" t="s">
        <v>93</v>
      </c>
      <c r="R126" t="s">
        <v>92</v>
      </c>
      <c r="T126" t="s">
        <v>144</v>
      </c>
    </row>
    <row r="127" spans="1:20" x14ac:dyDescent="0.25">
      <c r="A127" s="19" t="s">
        <v>8</v>
      </c>
      <c r="B127" t="s">
        <v>150</v>
      </c>
      <c r="C127" s="19">
        <v>55317</v>
      </c>
      <c r="D127" s="19">
        <v>11</v>
      </c>
      <c r="E127" s="19">
        <v>5</v>
      </c>
      <c r="F127" s="19">
        <v>2018</v>
      </c>
      <c r="G127" s="20">
        <v>553.65</v>
      </c>
      <c r="H127" s="20">
        <v>151865.51</v>
      </c>
      <c r="I127" s="20">
        <v>0.33</v>
      </c>
      <c r="J127" s="20">
        <v>1.2800000000000001E-2</v>
      </c>
      <c r="K127" s="20">
        <v>5.2889999999999997</v>
      </c>
      <c r="L127" s="20">
        <v>65452.321000000004</v>
      </c>
      <c r="M127" s="20">
        <v>1101351.399</v>
      </c>
      <c r="N127" t="s">
        <v>217</v>
      </c>
      <c r="O127" t="s">
        <v>216</v>
      </c>
      <c r="P127" t="s">
        <v>103</v>
      </c>
      <c r="Q127" t="s">
        <v>93</v>
      </c>
      <c r="R127" t="s">
        <v>92</v>
      </c>
      <c r="T127" t="s">
        <v>144</v>
      </c>
    </row>
    <row r="128" spans="1:20" x14ac:dyDescent="0.25">
      <c r="A128" s="19" t="s">
        <v>8</v>
      </c>
      <c r="B128" t="s">
        <v>150</v>
      </c>
      <c r="C128" s="19">
        <v>55317</v>
      </c>
      <c r="D128" s="19">
        <v>12</v>
      </c>
      <c r="E128" s="19">
        <v>5</v>
      </c>
      <c r="F128" s="19">
        <v>2018</v>
      </c>
      <c r="G128" s="20">
        <v>432.16</v>
      </c>
      <c r="H128" s="20">
        <v>121541.89</v>
      </c>
      <c r="I128" s="20">
        <v>0.27200000000000002</v>
      </c>
      <c r="J128" s="20">
        <v>1.5800000000000002E-2</v>
      </c>
      <c r="K128" s="20">
        <v>4.508</v>
      </c>
      <c r="L128" s="20">
        <v>53954.421999999999</v>
      </c>
      <c r="M128" s="20">
        <v>907885.55900000001</v>
      </c>
      <c r="N128" t="s">
        <v>217</v>
      </c>
      <c r="O128" t="s">
        <v>216</v>
      </c>
      <c r="P128" t="s">
        <v>103</v>
      </c>
      <c r="Q128" t="s">
        <v>93</v>
      </c>
      <c r="R128" t="s">
        <v>92</v>
      </c>
      <c r="T128" t="s">
        <v>144</v>
      </c>
    </row>
    <row r="129" spans="1:20" x14ac:dyDescent="0.25">
      <c r="A129" s="19" t="s">
        <v>8</v>
      </c>
      <c r="B129" t="s">
        <v>150</v>
      </c>
      <c r="C129" s="19">
        <v>55317</v>
      </c>
      <c r="D129" s="19">
        <v>11</v>
      </c>
      <c r="E129" s="19">
        <v>6</v>
      </c>
      <c r="F129" s="19">
        <v>2018</v>
      </c>
      <c r="G129" s="20">
        <v>238.05</v>
      </c>
      <c r="H129" s="20">
        <v>69850.89</v>
      </c>
      <c r="I129" s="20">
        <v>0.151</v>
      </c>
      <c r="J129" s="20">
        <v>1.7500000000000002E-2</v>
      </c>
      <c r="K129" s="20">
        <v>2.5840000000000001</v>
      </c>
      <c r="L129" s="20">
        <v>29890.656999999999</v>
      </c>
      <c r="M129" s="20">
        <v>502964.50099999999</v>
      </c>
      <c r="N129" t="s">
        <v>217</v>
      </c>
      <c r="O129" t="s">
        <v>216</v>
      </c>
      <c r="P129" t="s">
        <v>103</v>
      </c>
      <c r="Q129" t="s">
        <v>93</v>
      </c>
      <c r="R129" t="s">
        <v>92</v>
      </c>
      <c r="T129" t="s">
        <v>144</v>
      </c>
    </row>
    <row r="130" spans="1:20" x14ac:dyDescent="0.25">
      <c r="A130" s="19" t="s">
        <v>8</v>
      </c>
      <c r="B130" t="s">
        <v>150</v>
      </c>
      <c r="C130" s="19">
        <v>55317</v>
      </c>
      <c r="D130" s="19">
        <v>12</v>
      </c>
      <c r="E130" s="19">
        <v>6</v>
      </c>
      <c r="F130" s="19">
        <v>2018</v>
      </c>
      <c r="G130" s="20">
        <v>139.78</v>
      </c>
      <c r="H130" s="20">
        <v>43580.17</v>
      </c>
      <c r="I130" s="20">
        <v>9.6000000000000002E-2</v>
      </c>
      <c r="J130" s="20">
        <v>1.4E-2</v>
      </c>
      <c r="K130" s="20">
        <v>1.3640000000000001</v>
      </c>
      <c r="L130" s="20">
        <v>19018.156999999999</v>
      </c>
      <c r="M130" s="20">
        <v>320021.88099999999</v>
      </c>
      <c r="N130" t="s">
        <v>217</v>
      </c>
      <c r="O130" t="s">
        <v>216</v>
      </c>
      <c r="P130" t="s">
        <v>103</v>
      </c>
      <c r="Q130" t="s">
        <v>93</v>
      </c>
      <c r="R130" t="s">
        <v>92</v>
      </c>
      <c r="T130" t="s">
        <v>144</v>
      </c>
    </row>
    <row r="131" spans="1:20" x14ac:dyDescent="0.25">
      <c r="A131" s="19" t="s">
        <v>8</v>
      </c>
      <c r="B131" t="s">
        <v>150</v>
      </c>
      <c r="C131" s="19">
        <v>55317</v>
      </c>
      <c r="D131" s="19">
        <v>11</v>
      </c>
      <c r="E131" s="19">
        <v>7</v>
      </c>
      <c r="F131" s="19">
        <v>2018</v>
      </c>
      <c r="G131" s="20">
        <v>714.55</v>
      </c>
      <c r="H131" s="20">
        <v>225106</v>
      </c>
      <c r="I131" s="20">
        <v>0.46800000000000003</v>
      </c>
      <c r="J131" s="20">
        <v>6.6E-3</v>
      </c>
      <c r="K131" s="20">
        <v>4.88</v>
      </c>
      <c r="L131" s="20">
        <v>92700.517000000007</v>
      </c>
      <c r="M131" s="20">
        <v>1559885.3359999999</v>
      </c>
      <c r="N131" t="s">
        <v>217</v>
      </c>
      <c r="O131" t="s">
        <v>216</v>
      </c>
      <c r="P131" t="s">
        <v>103</v>
      </c>
      <c r="Q131" t="s">
        <v>93</v>
      </c>
      <c r="R131" t="s">
        <v>92</v>
      </c>
      <c r="T131" t="s">
        <v>144</v>
      </c>
    </row>
    <row r="132" spans="1:20" x14ac:dyDescent="0.25">
      <c r="A132" s="19" t="s">
        <v>8</v>
      </c>
      <c r="B132" t="s">
        <v>150</v>
      </c>
      <c r="C132" s="19">
        <v>55317</v>
      </c>
      <c r="D132" s="19">
        <v>12</v>
      </c>
      <c r="E132" s="19">
        <v>7</v>
      </c>
      <c r="F132" s="19">
        <v>2018</v>
      </c>
      <c r="G132" s="20">
        <v>714.12</v>
      </c>
      <c r="H132" s="20">
        <v>227031.99</v>
      </c>
      <c r="I132" s="20">
        <v>0.497</v>
      </c>
      <c r="J132" s="20">
        <v>6.4999999999999997E-3</v>
      </c>
      <c r="K132" s="20">
        <v>5.13</v>
      </c>
      <c r="L132" s="20">
        <v>98513.096999999994</v>
      </c>
      <c r="M132" s="20">
        <v>1657665.486</v>
      </c>
      <c r="N132" t="s">
        <v>217</v>
      </c>
      <c r="O132" t="s">
        <v>216</v>
      </c>
      <c r="P132" t="s">
        <v>103</v>
      </c>
      <c r="Q132" t="s">
        <v>93</v>
      </c>
      <c r="R132" t="s">
        <v>92</v>
      </c>
      <c r="T132" t="s">
        <v>144</v>
      </c>
    </row>
    <row r="133" spans="1:20" x14ac:dyDescent="0.25">
      <c r="A133" s="19" t="s">
        <v>8</v>
      </c>
      <c r="B133" t="s">
        <v>150</v>
      </c>
      <c r="C133" s="19">
        <v>55317</v>
      </c>
      <c r="D133" s="19">
        <v>11</v>
      </c>
      <c r="E133" s="19">
        <v>8</v>
      </c>
      <c r="F133" s="19">
        <v>2018</v>
      </c>
      <c r="G133" s="20">
        <v>744</v>
      </c>
      <c r="H133" s="20">
        <v>244710</v>
      </c>
      <c r="I133" s="20">
        <v>0.50800000000000001</v>
      </c>
      <c r="J133" s="20">
        <v>6.0000000000000001E-3</v>
      </c>
      <c r="K133" s="20">
        <v>5.1139999999999999</v>
      </c>
      <c r="L133" s="20">
        <v>100669.9</v>
      </c>
      <c r="M133" s="20">
        <v>1693963.7</v>
      </c>
      <c r="N133" t="s">
        <v>217</v>
      </c>
      <c r="O133" t="s">
        <v>216</v>
      </c>
      <c r="P133" t="s">
        <v>103</v>
      </c>
      <c r="Q133" t="s">
        <v>93</v>
      </c>
      <c r="R133" t="s">
        <v>92</v>
      </c>
      <c r="T133" t="s">
        <v>144</v>
      </c>
    </row>
    <row r="134" spans="1:20" x14ac:dyDescent="0.25">
      <c r="A134" s="19" t="s">
        <v>8</v>
      </c>
      <c r="B134" t="s">
        <v>150</v>
      </c>
      <c r="C134" s="19">
        <v>55317</v>
      </c>
      <c r="D134" s="19">
        <v>12</v>
      </c>
      <c r="E134" s="19">
        <v>8</v>
      </c>
      <c r="F134" s="19">
        <v>2018</v>
      </c>
      <c r="G134" s="20">
        <v>720.5</v>
      </c>
      <c r="H134" s="20">
        <v>237134.68</v>
      </c>
      <c r="I134" s="20">
        <v>0.51900000000000002</v>
      </c>
      <c r="J134" s="20">
        <v>6.8999999999999999E-3</v>
      </c>
      <c r="K134" s="20">
        <v>5.39</v>
      </c>
      <c r="L134" s="20">
        <v>102750.223</v>
      </c>
      <c r="M134" s="20">
        <v>1728956.186</v>
      </c>
      <c r="N134" t="s">
        <v>217</v>
      </c>
      <c r="O134" t="s">
        <v>216</v>
      </c>
      <c r="P134" t="s">
        <v>103</v>
      </c>
      <c r="Q134" t="s">
        <v>93</v>
      </c>
      <c r="R134" t="s">
        <v>92</v>
      </c>
      <c r="T134" t="s">
        <v>144</v>
      </c>
    </row>
    <row r="135" spans="1:20" x14ac:dyDescent="0.25">
      <c r="A135" s="19" t="s">
        <v>8</v>
      </c>
      <c r="B135" t="s">
        <v>150</v>
      </c>
      <c r="C135" s="19">
        <v>55317</v>
      </c>
      <c r="D135" s="19">
        <v>11</v>
      </c>
      <c r="E135" s="19">
        <v>9</v>
      </c>
      <c r="F135" s="19">
        <v>2018</v>
      </c>
      <c r="G135" s="20">
        <v>444.5</v>
      </c>
      <c r="H135" s="20">
        <v>145618.64000000001</v>
      </c>
      <c r="I135" s="20">
        <v>0.30099999999999999</v>
      </c>
      <c r="J135" s="20">
        <v>6.4000000000000003E-3</v>
      </c>
      <c r="K135" s="20">
        <v>3.08</v>
      </c>
      <c r="L135" s="20">
        <v>59626.421999999999</v>
      </c>
      <c r="M135" s="20">
        <v>1003311.938</v>
      </c>
      <c r="N135" t="s">
        <v>217</v>
      </c>
      <c r="O135" t="s">
        <v>216</v>
      </c>
      <c r="P135" t="s">
        <v>103</v>
      </c>
      <c r="Q135" t="s">
        <v>93</v>
      </c>
      <c r="R135" t="s">
        <v>92</v>
      </c>
      <c r="T135" t="s">
        <v>144</v>
      </c>
    </row>
    <row r="136" spans="1:20" x14ac:dyDescent="0.25">
      <c r="A136" s="19" t="s">
        <v>8</v>
      </c>
      <c r="B136" t="s">
        <v>150</v>
      </c>
      <c r="C136" s="19">
        <v>55317</v>
      </c>
      <c r="D136" s="19">
        <v>12</v>
      </c>
      <c r="E136" s="19">
        <v>9</v>
      </c>
      <c r="F136" s="19">
        <v>2018</v>
      </c>
      <c r="G136" s="20">
        <v>455.28</v>
      </c>
      <c r="H136" s="20">
        <v>151183.48000000001</v>
      </c>
      <c r="I136" s="20">
        <v>0.32800000000000001</v>
      </c>
      <c r="J136" s="20">
        <v>6.0000000000000001E-3</v>
      </c>
      <c r="K136" s="20">
        <v>3.2879999999999998</v>
      </c>
      <c r="L136" s="20">
        <v>64897.004000000001</v>
      </c>
      <c r="M136" s="20">
        <v>1091996.5560000001</v>
      </c>
      <c r="N136" t="s">
        <v>217</v>
      </c>
      <c r="O136" t="s">
        <v>216</v>
      </c>
      <c r="P136" t="s">
        <v>103</v>
      </c>
      <c r="Q136" t="s">
        <v>93</v>
      </c>
      <c r="R136" t="s">
        <v>92</v>
      </c>
      <c r="T136" t="s">
        <v>144</v>
      </c>
    </row>
    <row r="137" spans="1:20" x14ac:dyDescent="0.25">
      <c r="A137" s="19" t="s">
        <v>8</v>
      </c>
      <c r="B137" t="s">
        <v>143</v>
      </c>
      <c r="C137" s="19">
        <v>1595</v>
      </c>
      <c r="D137" s="19">
        <v>2</v>
      </c>
      <c r="E137" s="19">
        <v>1</v>
      </c>
      <c r="F137" s="19">
        <v>2018</v>
      </c>
      <c r="G137" s="20">
        <v>266.12</v>
      </c>
      <c r="I137" s="20">
        <v>7.0000000000000001E-3</v>
      </c>
      <c r="J137" s="20">
        <v>8.4099999999999994E-2</v>
      </c>
      <c r="K137" s="20">
        <v>1.077</v>
      </c>
      <c r="L137" s="20">
        <v>1331.66</v>
      </c>
      <c r="M137" s="20">
        <v>22428.538</v>
      </c>
      <c r="N137" t="s">
        <v>143</v>
      </c>
      <c r="O137" t="s">
        <v>143</v>
      </c>
      <c r="P137" t="s">
        <v>116</v>
      </c>
      <c r="Q137" t="s">
        <v>93</v>
      </c>
      <c r="R137" t="s">
        <v>99</v>
      </c>
    </row>
    <row r="138" spans="1:20" x14ac:dyDescent="0.25">
      <c r="A138" s="19" t="s">
        <v>8</v>
      </c>
      <c r="B138" t="s">
        <v>143</v>
      </c>
      <c r="C138" s="19">
        <v>1595</v>
      </c>
      <c r="D138" s="19">
        <v>3</v>
      </c>
      <c r="E138" s="19">
        <v>1</v>
      </c>
      <c r="F138" s="19">
        <v>2018</v>
      </c>
      <c r="G138" s="20">
        <v>146.96</v>
      </c>
      <c r="I138" s="20">
        <v>4.0000000000000001E-3</v>
      </c>
      <c r="J138" s="20">
        <v>5.6599999999999998E-2</v>
      </c>
      <c r="K138" s="20">
        <v>0.45</v>
      </c>
      <c r="L138" s="20">
        <v>752.25800000000004</v>
      </c>
      <c r="M138" s="20">
        <v>12661.031000000001</v>
      </c>
      <c r="N138" t="s">
        <v>143</v>
      </c>
      <c r="O138" t="s">
        <v>143</v>
      </c>
      <c r="P138" t="s">
        <v>116</v>
      </c>
      <c r="Q138" t="s">
        <v>93</v>
      </c>
      <c r="R138" t="s">
        <v>99</v>
      </c>
      <c r="T138" t="s">
        <v>115</v>
      </c>
    </row>
    <row r="139" spans="1:20" x14ac:dyDescent="0.25">
      <c r="A139" s="19" t="s">
        <v>8</v>
      </c>
      <c r="B139" t="s">
        <v>143</v>
      </c>
      <c r="C139" s="19">
        <v>1595</v>
      </c>
      <c r="D139" s="19">
        <v>4</v>
      </c>
      <c r="E139" s="19">
        <v>1</v>
      </c>
      <c r="F139" s="19">
        <v>2018</v>
      </c>
      <c r="G139" s="20">
        <v>703.36</v>
      </c>
      <c r="H139" s="20">
        <v>177111.32</v>
      </c>
      <c r="I139" s="20">
        <v>0.36099999999999999</v>
      </c>
      <c r="J139" s="20">
        <v>1.0999999999999999E-2</v>
      </c>
      <c r="K139" s="20">
        <v>5.14</v>
      </c>
      <c r="L139" s="20">
        <v>71663.516000000003</v>
      </c>
      <c r="M139" s="20">
        <v>1163590.118</v>
      </c>
      <c r="N139" t="s">
        <v>143</v>
      </c>
      <c r="O139" t="s">
        <v>143</v>
      </c>
      <c r="P139" t="s">
        <v>103</v>
      </c>
      <c r="Q139" t="s">
        <v>93</v>
      </c>
      <c r="R139" t="s">
        <v>92</v>
      </c>
      <c r="T139" t="s">
        <v>142</v>
      </c>
    </row>
    <row r="140" spans="1:20" x14ac:dyDescent="0.25">
      <c r="A140" s="19" t="s">
        <v>8</v>
      </c>
      <c r="B140" t="s">
        <v>143</v>
      </c>
      <c r="C140" s="19">
        <v>1595</v>
      </c>
      <c r="D140" s="19">
        <v>2</v>
      </c>
      <c r="E140" s="19">
        <v>2</v>
      </c>
      <c r="F140" s="19">
        <v>2018</v>
      </c>
      <c r="G140" s="20">
        <v>67.11</v>
      </c>
      <c r="I140" s="20">
        <v>1E-3</v>
      </c>
      <c r="J140" s="20">
        <v>6.0999999999999999E-2</v>
      </c>
      <c r="K140" s="20">
        <v>0.107</v>
      </c>
      <c r="L140" s="20">
        <v>189.98400000000001</v>
      </c>
      <c r="M140" s="20">
        <v>3204.835</v>
      </c>
      <c r="N140" t="s">
        <v>143</v>
      </c>
      <c r="O140" t="s">
        <v>143</v>
      </c>
      <c r="P140" t="s">
        <v>116</v>
      </c>
      <c r="Q140" t="s">
        <v>93</v>
      </c>
      <c r="R140" t="s">
        <v>99</v>
      </c>
    </row>
    <row r="141" spans="1:20" x14ac:dyDescent="0.25">
      <c r="A141" s="19" t="s">
        <v>8</v>
      </c>
      <c r="B141" t="s">
        <v>143</v>
      </c>
      <c r="C141" s="19">
        <v>1595</v>
      </c>
      <c r="D141" s="19">
        <v>3</v>
      </c>
      <c r="E141" s="19">
        <v>2</v>
      </c>
      <c r="F141" s="19">
        <v>2018</v>
      </c>
      <c r="G141" s="20">
        <v>82.65</v>
      </c>
      <c r="I141" s="20">
        <v>1E-3</v>
      </c>
      <c r="J141" s="20">
        <v>4.9000000000000002E-2</v>
      </c>
      <c r="K141" s="20">
        <v>0.13900000000000001</v>
      </c>
      <c r="L141" s="20">
        <v>272.45800000000003</v>
      </c>
      <c r="M141" s="20">
        <v>4587.4669999999996</v>
      </c>
      <c r="N141" t="s">
        <v>143</v>
      </c>
      <c r="O141" t="s">
        <v>143</v>
      </c>
      <c r="P141" t="s">
        <v>116</v>
      </c>
      <c r="Q141" t="s">
        <v>93</v>
      </c>
      <c r="R141" t="s">
        <v>99</v>
      </c>
      <c r="T141" t="s">
        <v>115</v>
      </c>
    </row>
    <row r="142" spans="1:20" x14ac:dyDescent="0.25">
      <c r="A142" s="19" t="s">
        <v>8</v>
      </c>
      <c r="B142" t="s">
        <v>143</v>
      </c>
      <c r="C142" s="19">
        <v>1595</v>
      </c>
      <c r="D142" s="19">
        <v>4</v>
      </c>
      <c r="E142" s="19">
        <v>2</v>
      </c>
      <c r="F142" s="19">
        <v>2018</v>
      </c>
      <c r="G142" s="20">
        <v>672</v>
      </c>
      <c r="H142" s="20">
        <v>189866</v>
      </c>
      <c r="I142" s="20">
        <v>0.36599999999999999</v>
      </c>
      <c r="J142" s="20">
        <v>6.0000000000000001E-3</v>
      </c>
      <c r="K142" s="20">
        <v>3.677</v>
      </c>
      <c r="L142" s="20">
        <v>72428.600000000006</v>
      </c>
      <c r="M142" s="20">
        <v>1218747.6000000001</v>
      </c>
      <c r="N142" t="s">
        <v>143</v>
      </c>
      <c r="O142" t="s">
        <v>143</v>
      </c>
      <c r="P142" t="s">
        <v>103</v>
      </c>
      <c r="Q142" t="s">
        <v>93</v>
      </c>
      <c r="R142" t="s">
        <v>92</v>
      </c>
      <c r="T142" t="s">
        <v>142</v>
      </c>
    </row>
    <row r="143" spans="1:20" x14ac:dyDescent="0.25">
      <c r="A143" s="19" t="s">
        <v>8</v>
      </c>
      <c r="B143" t="s">
        <v>143</v>
      </c>
      <c r="C143" s="19">
        <v>1595</v>
      </c>
      <c r="D143" s="19">
        <v>2</v>
      </c>
      <c r="E143" s="19">
        <v>3</v>
      </c>
      <c r="F143" s="19">
        <v>2018</v>
      </c>
      <c r="G143" s="20">
        <v>62.74</v>
      </c>
      <c r="I143" s="20">
        <v>1E-3</v>
      </c>
      <c r="J143" s="20">
        <v>6.7299999999999999E-2</v>
      </c>
      <c r="K143" s="20">
        <v>0.14899999999999999</v>
      </c>
      <c r="L143" s="20">
        <v>198.792</v>
      </c>
      <c r="M143" s="20">
        <v>3343.8029999999999</v>
      </c>
      <c r="N143" t="s">
        <v>143</v>
      </c>
      <c r="O143" t="s">
        <v>143</v>
      </c>
      <c r="P143" t="s">
        <v>116</v>
      </c>
      <c r="Q143" t="s">
        <v>93</v>
      </c>
      <c r="R143" t="s">
        <v>99</v>
      </c>
    </row>
    <row r="144" spans="1:20" x14ac:dyDescent="0.25">
      <c r="A144" s="19" t="s">
        <v>8</v>
      </c>
      <c r="B144" t="s">
        <v>143</v>
      </c>
      <c r="C144" s="19">
        <v>1595</v>
      </c>
      <c r="D144" s="19">
        <v>3</v>
      </c>
      <c r="E144" s="19">
        <v>3</v>
      </c>
      <c r="F144" s="19">
        <v>2018</v>
      </c>
      <c r="G144" s="20">
        <v>158.80000000000001</v>
      </c>
      <c r="I144" s="20">
        <v>6.0000000000000001E-3</v>
      </c>
      <c r="J144" s="20">
        <v>7.1900000000000006E-2</v>
      </c>
      <c r="K144" s="20">
        <v>0.84</v>
      </c>
      <c r="L144" s="20">
        <v>1093.548</v>
      </c>
      <c r="M144" s="20">
        <v>18406.001</v>
      </c>
      <c r="N144" t="s">
        <v>143</v>
      </c>
      <c r="O144" t="s">
        <v>143</v>
      </c>
      <c r="P144" t="s">
        <v>116</v>
      </c>
      <c r="Q144" t="s">
        <v>93</v>
      </c>
      <c r="R144" t="s">
        <v>99</v>
      </c>
      <c r="T144" t="s">
        <v>115</v>
      </c>
    </row>
    <row r="145" spans="1:20" x14ac:dyDescent="0.25">
      <c r="A145" s="19" t="s">
        <v>8</v>
      </c>
      <c r="B145" t="s">
        <v>143</v>
      </c>
      <c r="C145" s="19">
        <v>1595</v>
      </c>
      <c r="D145" s="19">
        <v>4</v>
      </c>
      <c r="E145" s="19">
        <v>3</v>
      </c>
      <c r="F145" s="19">
        <v>2018</v>
      </c>
      <c r="G145" s="20">
        <v>666.78</v>
      </c>
      <c r="H145" s="20">
        <v>183006.5</v>
      </c>
      <c r="I145" s="20">
        <v>0.35299999999999998</v>
      </c>
      <c r="J145" s="20">
        <v>1.1299999999999999E-2</v>
      </c>
      <c r="K145" s="20">
        <v>4.7409999999999997</v>
      </c>
      <c r="L145" s="20">
        <v>70012.047000000006</v>
      </c>
      <c r="M145" s="20">
        <v>1178072.6040000001</v>
      </c>
      <c r="N145" t="s">
        <v>143</v>
      </c>
      <c r="O145" t="s">
        <v>143</v>
      </c>
      <c r="P145" t="s">
        <v>103</v>
      </c>
      <c r="Q145" t="s">
        <v>93</v>
      </c>
      <c r="R145" t="s">
        <v>92</v>
      </c>
      <c r="T145" t="s">
        <v>142</v>
      </c>
    </row>
    <row r="146" spans="1:20" x14ac:dyDescent="0.25">
      <c r="A146" s="19" t="s">
        <v>8</v>
      </c>
      <c r="B146" t="s">
        <v>143</v>
      </c>
      <c r="C146" s="19">
        <v>1595</v>
      </c>
      <c r="D146" s="19">
        <v>2</v>
      </c>
      <c r="E146" s="19">
        <v>4</v>
      </c>
      <c r="F146" s="19">
        <v>2018</v>
      </c>
      <c r="G146" s="20">
        <v>121.49</v>
      </c>
      <c r="I146" s="20">
        <v>5.0000000000000001E-3</v>
      </c>
      <c r="J146" s="20">
        <v>0.13139999999999999</v>
      </c>
      <c r="K146" s="20">
        <v>1.64</v>
      </c>
      <c r="L146" s="20">
        <v>988.63400000000001</v>
      </c>
      <c r="M146" s="20">
        <v>16641.030999999999</v>
      </c>
      <c r="N146" t="s">
        <v>143</v>
      </c>
      <c r="O146" t="s">
        <v>143</v>
      </c>
      <c r="P146" t="s">
        <v>116</v>
      </c>
      <c r="Q146" t="s">
        <v>93</v>
      </c>
      <c r="R146" t="s">
        <v>99</v>
      </c>
    </row>
    <row r="147" spans="1:20" x14ac:dyDescent="0.25">
      <c r="A147" s="19" t="s">
        <v>8</v>
      </c>
      <c r="B147" t="s">
        <v>143</v>
      </c>
      <c r="C147" s="19">
        <v>1595</v>
      </c>
      <c r="D147" s="19">
        <v>3</v>
      </c>
      <c r="E147" s="19">
        <v>4</v>
      </c>
      <c r="F147" s="19">
        <v>2018</v>
      </c>
      <c r="G147" s="20">
        <v>418.24</v>
      </c>
      <c r="I147" s="20">
        <v>2.4E-2</v>
      </c>
      <c r="J147" s="20">
        <v>9.0999999999999998E-2</v>
      </c>
      <c r="K147" s="20">
        <v>3.9260000000000002</v>
      </c>
      <c r="L147" s="20">
        <v>4775.5860000000002</v>
      </c>
      <c r="M147" s="20">
        <v>80369.422000000006</v>
      </c>
      <c r="N147" t="s">
        <v>143</v>
      </c>
      <c r="O147" t="s">
        <v>143</v>
      </c>
      <c r="P147" t="s">
        <v>116</v>
      </c>
      <c r="Q147" t="s">
        <v>93</v>
      </c>
      <c r="R147" t="s">
        <v>99</v>
      </c>
      <c r="T147" t="s">
        <v>115</v>
      </c>
    </row>
    <row r="148" spans="1:20" x14ac:dyDescent="0.25">
      <c r="A148" s="19" t="s">
        <v>8</v>
      </c>
      <c r="B148" t="s">
        <v>143</v>
      </c>
      <c r="C148" s="19">
        <v>1595</v>
      </c>
      <c r="D148" s="19">
        <v>4</v>
      </c>
      <c r="E148" s="19">
        <v>4</v>
      </c>
      <c r="F148" s="19">
        <v>2018</v>
      </c>
      <c r="G148" s="20">
        <v>179.32</v>
      </c>
      <c r="H148" s="20">
        <v>37523.230000000003</v>
      </c>
      <c r="I148" s="20">
        <v>7.6999999999999999E-2</v>
      </c>
      <c r="J148" s="20">
        <v>3.2800000000000003E-2</v>
      </c>
      <c r="K148" s="20">
        <v>2.2290000000000001</v>
      </c>
      <c r="L148" s="20">
        <v>15155.133</v>
      </c>
      <c r="M148" s="20">
        <v>255015.03899999999</v>
      </c>
      <c r="N148" t="s">
        <v>143</v>
      </c>
      <c r="O148" t="s">
        <v>143</v>
      </c>
      <c r="P148" t="s">
        <v>103</v>
      </c>
      <c r="Q148" t="s">
        <v>93</v>
      </c>
      <c r="R148" t="s">
        <v>92</v>
      </c>
      <c r="T148" t="s">
        <v>142</v>
      </c>
    </row>
    <row r="149" spans="1:20" x14ac:dyDescent="0.25">
      <c r="A149" s="19" t="s">
        <v>8</v>
      </c>
      <c r="B149" t="s">
        <v>143</v>
      </c>
      <c r="C149" s="19">
        <v>1595</v>
      </c>
      <c r="D149" s="19">
        <v>2</v>
      </c>
      <c r="E149" s="19">
        <v>5</v>
      </c>
      <c r="F149" s="19">
        <v>2018</v>
      </c>
      <c r="G149" s="20">
        <v>80.69</v>
      </c>
      <c r="I149" s="20">
        <v>2E-3</v>
      </c>
      <c r="J149" s="20">
        <v>8.72E-2</v>
      </c>
      <c r="K149" s="20">
        <v>0.48899999999999999</v>
      </c>
      <c r="L149" s="20">
        <v>359.03800000000001</v>
      </c>
      <c r="M149" s="20">
        <v>6034.3689999999997</v>
      </c>
      <c r="N149" t="s">
        <v>143</v>
      </c>
      <c r="O149" t="s">
        <v>143</v>
      </c>
      <c r="P149" t="s">
        <v>116</v>
      </c>
      <c r="Q149" t="s">
        <v>93</v>
      </c>
      <c r="R149" t="s">
        <v>99</v>
      </c>
    </row>
    <row r="150" spans="1:20" x14ac:dyDescent="0.25">
      <c r="A150" s="19" t="s">
        <v>8</v>
      </c>
      <c r="B150" t="s">
        <v>143</v>
      </c>
      <c r="C150" s="19">
        <v>1595</v>
      </c>
      <c r="D150" s="19">
        <v>3</v>
      </c>
      <c r="E150" s="19">
        <v>5</v>
      </c>
      <c r="F150" s="19">
        <v>2018</v>
      </c>
      <c r="G150" s="20">
        <v>550.41</v>
      </c>
      <c r="I150" s="20">
        <v>2.8000000000000001E-2</v>
      </c>
      <c r="J150" s="20">
        <v>7.8799999999999995E-2</v>
      </c>
      <c r="K150" s="20">
        <v>3.802</v>
      </c>
      <c r="L150" s="20">
        <v>5490.0709999999999</v>
      </c>
      <c r="M150" s="20">
        <v>92363.55</v>
      </c>
      <c r="N150" t="s">
        <v>143</v>
      </c>
      <c r="O150" t="s">
        <v>143</v>
      </c>
      <c r="P150" t="s">
        <v>116</v>
      </c>
      <c r="Q150" t="s">
        <v>93</v>
      </c>
      <c r="R150" t="s">
        <v>99</v>
      </c>
      <c r="T150" t="s">
        <v>115</v>
      </c>
    </row>
    <row r="151" spans="1:20" x14ac:dyDescent="0.25">
      <c r="A151" s="19" t="s">
        <v>8</v>
      </c>
      <c r="B151" t="s">
        <v>143</v>
      </c>
      <c r="C151" s="19">
        <v>1595</v>
      </c>
      <c r="D151" s="19">
        <v>4</v>
      </c>
      <c r="E151" s="19">
        <v>5</v>
      </c>
      <c r="F151" s="19">
        <v>2018</v>
      </c>
      <c r="G151" s="20">
        <v>63.53</v>
      </c>
      <c r="H151" s="20">
        <v>12690.16</v>
      </c>
      <c r="I151" s="20">
        <v>2.5999999999999999E-2</v>
      </c>
      <c r="J151" s="20">
        <v>1.21E-2</v>
      </c>
      <c r="K151" s="20">
        <v>0.376</v>
      </c>
      <c r="L151" s="20">
        <v>5115.2259999999997</v>
      </c>
      <c r="M151" s="20">
        <v>86074.168000000005</v>
      </c>
      <c r="N151" t="s">
        <v>143</v>
      </c>
      <c r="O151" t="s">
        <v>143</v>
      </c>
      <c r="P151" t="s">
        <v>103</v>
      </c>
      <c r="Q151" t="s">
        <v>93</v>
      </c>
      <c r="R151" t="s">
        <v>92</v>
      </c>
      <c r="T151" t="s">
        <v>142</v>
      </c>
    </row>
    <row r="152" spans="1:20" x14ac:dyDescent="0.25">
      <c r="A152" s="19" t="s">
        <v>8</v>
      </c>
      <c r="B152" t="s">
        <v>143</v>
      </c>
      <c r="C152" s="19">
        <v>1595</v>
      </c>
      <c r="D152" s="19">
        <v>2</v>
      </c>
      <c r="E152" s="19">
        <v>6</v>
      </c>
      <c r="F152" s="19">
        <v>2018</v>
      </c>
      <c r="G152" s="20">
        <v>54.01</v>
      </c>
      <c r="I152" s="20">
        <v>1E-3</v>
      </c>
      <c r="J152" s="20">
        <v>6.1899999999999997E-2</v>
      </c>
      <c r="K152" s="20">
        <v>6.7000000000000004E-2</v>
      </c>
      <c r="L152" s="20">
        <v>125.102</v>
      </c>
      <c r="M152" s="20">
        <v>2100.6460000000002</v>
      </c>
      <c r="N152" t="s">
        <v>143</v>
      </c>
      <c r="O152" t="s">
        <v>143</v>
      </c>
      <c r="P152" t="s">
        <v>116</v>
      </c>
      <c r="Q152" t="s">
        <v>93</v>
      </c>
      <c r="R152" t="s">
        <v>99</v>
      </c>
    </row>
    <row r="153" spans="1:20" x14ac:dyDescent="0.25">
      <c r="A153" s="19" t="s">
        <v>8</v>
      </c>
      <c r="B153" t="s">
        <v>143</v>
      </c>
      <c r="C153" s="19">
        <v>1595</v>
      </c>
      <c r="D153" s="19">
        <v>3</v>
      </c>
      <c r="E153" s="19">
        <v>6</v>
      </c>
      <c r="F153" s="19">
        <v>2018</v>
      </c>
      <c r="G153" s="20">
        <v>506.06</v>
      </c>
      <c r="I153" s="20">
        <v>2.5999999999999999E-2</v>
      </c>
      <c r="J153" s="20">
        <v>7.5499999999999998E-2</v>
      </c>
      <c r="K153" s="20">
        <v>3.4510000000000001</v>
      </c>
      <c r="L153" s="20">
        <v>5227.9279999999999</v>
      </c>
      <c r="M153" s="20">
        <v>87993.835000000006</v>
      </c>
      <c r="N153" t="s">
        <v>143</v>
      </c>
      <c r="O153" t="s">
        <v>143</v>
      </c>
      <c r="P153" t="s">
        <v>116</v>
      </c>
      <c r="Q153" t="s">
        <v>93</v>
      </c>
      <c r="R153" t="s">
        <v>99</v>
      </c>
      <c r="T153" t="s">
        <v>115</v>
      </c>
    </row>
    <row r="154" spans="1:20" x14ac:dyDescent="0.25">
      <c r="A154" s="19" t="s">
        <v>8</v>
      </c>
      <c r="B154" t="s">
        <v>143</v>
      </c>
      <c r="C154" s="19">
        <v>1595</v>
      </c>
      <c r="D154" s="19">
        <v>4</v>
      </c>
      <c r="E154" s="19">
        <v>6</v>
      </c>
      <c r="F154" s="19">
        <v>2018</v>
      </c>
      <c r="G154" s="20">
        <v>278.97000000000003</v>
      </c>
      <c r="H154" s="20">
        <v>59218.29</v>
      </c>
      <c r="I154" s="20">
        <v>0.121</v>
      </c>
      <c r="J154" s="20">
        <v>5.16E-2</v>
      </c>
      <c r="K154" s="20">
        <v>4.0990000000000002</v>
      </c>
      <c r="L154" s="20">
        <v>23895.921999999999</v>
      </c>
      <c r="M154" s="20">
        <v>397946.23</v>
      </c>
      <c r="N154" t="s">
        <v>143</v>
      </c>
      <c r="O154" t="s">
        <v>143</v>
      </c>
      <c r="P154" t="s">
        <v>103</v>
      </c>
      <c r="Q154" t="s">
        <v>93</v>
      </c>
      <c r="R154" t="s">
        <v>92</v>
      </c>
      <c r="T154" t="s">
        <v>142</v>
      </c>
    </row>
    <row r="155" spans="1:20" x14ac:dyDescent="0.25">
      <c r="A155" s="19" t="s">
        <v>8</v>
      </c>
      <c r="B155" t="s">
        <v>143</v>
      </c>
      <c r="C155" s="19">
        <v>1595</v>
      </c>
      <c r="D155" s="19">
        <v>2</v>
      </c>
      <c r="E155" s="19">
        <v>7</v>
      </c>
      <c r="F155" s="19">
        <v>2018</v>
      </c>
      <c r="G155" s="20">
        <v>60.89</v>
      </c>
      <c r="I155" s="20">
        <v>1E-3</v>
      </c>
      <c r="J155" s="20">
        <v>6.4399999999999999E-2</v>
      </c>
      <c r="K155" s="20">
        <v>0.105</v>
      </c>
      <c r="L155" s="20">
        <v>156.22</v>
      </c>
      <c r="M155" s="20">
        <v>2625.511</v>
      </c>
      <c r="N155" t="s">
        <v>143</v>
      </c>
      <c r="O155" t="s">
        <v>143</v>
      </c>
      <c r="P155" t="s">
        <v>116</v>
      </c>
      <c r="Q155" t="s">
        <v>93</v>
      </c>
      <c r="R155" t="s">
        <v>99</v>
      </c>
    </row>
    <row r="156" spans="1:20" x14ac:dyDescent="0.25">
      <c r="A156" s="19" t="s">
        <v>8</v>
      </c>
      <c r="B156" t="s">
        <v>143</v>
      </c>
      <c r="C156" s="19">
        <v>1595</v>
      </c>
      <c r="D156" s="19">
        <v>3</v>
      </c>
      <c r="E156" s="19">
        <v>7</v>
      </c>
      <c r="F156" s="19">
        <v>2018</v>
      </c>
      <c r="G156" s="20">
        <v>81.209999999999994</v>
      </c>
      <c r="I156" s="20">
        <v>2E-3</v>
      </c>
      <c r="J156" s="20">
        <v>4.1300000000000003E-2</v>
      </c>
      <c r="K156" s="20">
        <v>0.19</v>
      </c>
      <c r="L156" s="20">
        <v>392.33300000000003</v>
      </c>
      <c r="M156" s="20">
        <v>6606.19</v>
      </c>
      <c r="N156" t="s">
        <v>143</v>
      </c>
      <c r="O156" t="s">
        <v>143</v>
      </c>
      <c r="P156" t="s">
        <v>116</v>
      </c>
      <c r="Q156" t="s">
        <v>93</v>
      </c>
      <c r="R156" t="s">
        <v>99</v>
      </c>
      <c r="T156" t="s">
        <v>115</v>
      </c>
    </row>
    <row r="157" spans="1:20" x14ac:dyDescent="0.25">
      <c r="A157" s="19" t="s">
        <v>8</v>
      </c>
      <c r="B157" t="s">
        <v>143</v>
      </c>
      <c r="C157" s="19">
        <v>1595</v>
      </c>
      <c r="D157" s="19">
        <v>4</v>
      </c>
      <c r="E157" s="19">
        <v>7</v>
      </c>
      <c r="F157" s="19">
        <v>2018</v>
      </c>
      <c r="G157" s="20">
        <v>718.68</v>
      </c>
      <c r="H157" s="20">
        <v>192588.24</v>
      </c>
      <c r="I157" s="20">
        <v>0.37</v>
      </c>
      <c r="J157" s="20">
        <v>1.09E-2</v>
      </c>
      <c r="K157" s="20">
        <v>4.7640000000000002</v>
      </c>
      <c r="L157" s="20">
        <v>73379.987999999998</v>
      </c>
      <c r="M157" s="20">
        <v>1234771.486</v>
      </c>
      <c r="N157" t="s">
        <v>143</v>
      </c>
      <c r="O157" t="s">
        <v>143</v>
      </c>
      <c r="P157" t="s">
        <v>103</v>
      </c>
      <c r="Q157" t="s">
        <v>93</v>
      </c>
      <c r="R157" t="s">
        <v>92</v>
      </c>
      <c r="T157" t="s">
        <v>142</v>
      </c>
    </row>
    <row r="158" spans="1:20" x14ac:dyDescent="0.25">
      <c r="A158" s="19" t="s">
        <v>8</v>
      </c>
      <c r="B158" t="s">
        <v>143</v>
      </c>
      <c r="C158" s="19">
        <v>1595</v>
      </c>
      <c r="D158" s="19">
        <v>2</v>
      </c>
      <c r="E158" s="19">
        <v>8</v>
      </c>
      <c r="F158" s="19">
        <v>2018</v>
      </c>
      <c r="G158" s="20">
        <v>33.46</v>
      </c>
      <c r="I158" s="20">
        <v>0</v>
      </c>
      <c r="J158" s="20">
        <v>6.5000000000000002E-2</v>
      </c>
      <c r="K158" s="20">
        <v>5.8999999999999997E-2</v>
      </c>
      <c r="L158" s="20">
        <v>89.63</v>
      </c>
      <c r="M158" s="20">
        <v>1503.7239999999999</v>
      </c>
      <c r="N158" t="s">
        <v>143</v>
      </c>
      <c r="O158" t="s">
        <v>143</v>
      </c>
      <c r="P158" t="s">
        <v>116</v>
      </c>
      <c r="Q158" t="s">
        <v>93</v>
      </c>
      <c r="R158" t="s">
        <v>99</v>
      </c>
    </row>
    <row r="159" spans="1:20" x14ac:dyDescent="0.25">
      <c r="A159" s="19" t="s">
        <v>8</v>
      </c>
      <c r="B159" t="s">
        <v>143</v>
      </c>
      <c r="C159" s="19">
        <v>1595</v>
      </c>
      <c r="D159" s="19">
        <v>3</v>
      </c>
      <c r="E159" s="19">
        <v>8</v>
      </c>
      <c r="F159" s="19">
        <v>2018</v>
      </c>
      <c r="G159" s="20">
        <v>82.38</v>
      </c>
      <c r="I159" s="20">
        <v>2E-3</v>
      </c>
      <c r="J159" s="20">
        <v>4.3099999999999999E-2</v>
      </c>
      <c r="K159" s="20">
        <v>0.19600000000000001</v>
      </c>
      <c r="L159" s="20">
        <v>375.97500000000002</v>
      </c>
      <c r="M159" s="20">
        <v>6331.2619999999997</v>
      </c>
      <c r="N159" t="s">
        <v>143</v>
      </c>
      <c r="O159" t="s">
        <v>143</v>
      </c>
      <c r="P159" t="s">
        <v>116</v>
      </c>
      <c r="Q159" t="s">
        <v>93</v>
      </c>
      <c r="R159" t="s">
        <v>99</v>
      </c>
      <c r="T159" t="s">
        <v>115</v>
      </c>
    </row>
    <row r="160" spans="1:20" x14ac:dyDescent="0.25">
      <c r="A160" s="19" t="s">
        <v>8</v>
      </c>
      <c r="B160" t="s">
        <v>143</v>
      </c>
      <c r="C160" s="19">
        <v>1595</v>
      </c>
      <c r="D160" s="19">
        <v>4</v>
      </c>
      <c r="E160" s="19">
        <v>8</v>
      </c>
      <c r="F160" s="19">
        <v>2018</v>
      </c>
      <c r="G160" s="20">
        <v>666.15</v>
      </c>
      <c r="H160" s="20">
        <v>177746.52</v>
      </c>
      <c r="I160" s="20">
        <v>0.34200000000000003</v>
      </c>
      <c r="J160" s="20">
        <v>6.7000000000000002E-3</v>
      </c>
      <c r="K160" s="20">
        <v>3.5459999999999998</v>
      </c>
      <c r="L160" s="20">
        <v>67821.592999999993</v>
      </c>
      <c r="M160" s="20">
        <v>1141211.1340000001</v>
      </c>
      <c r="N160" t="s">
        <v>143</v>
      </c>
      <c r="O160" t="s">
        <v>143</v>
      </c>
      <c r="P160" t="s">
        <v>103</v>
      </c>
      <c r="Q160" t="s">
        <v>93</v>
      </c>
      <c r="R160" t="s">
        <v>92</v>
      </c>
      <c r="T160" t="s">
        <v>142</v>
      </c>
    </row>
    <row r="161" spans="1:20" x14ac:dyDescent="0.25">
      <c r="A161" s="19" t="s">
        <v>8</v>
      </c>
      <c r="B161" t="s">
        <v>143</v>
      </c>
      <c r="C161" s="19">
        <v>1595</v>
      </c>
      <c r="D161" s="19">
        <v>2</v>
      </c>
      <c r="E161" s="19">
        <v>9</v>
      </c>
      <c r="F161" s="19">
        <v>2018</v>
      </c>
      <c r="G161" s="20">
        <v>8.5</v>
      </c>
      <c r="I161" s="20">
        <v>0</v>
      </c>
      <c r="J161" s="20">
        <v>5.9900000000000002E-2</v>
      </c>
      <c r="K161" s="20">
        <v>0.01</v>
      </c>
      <c r="L161" s="20">
        <v>19.536000000000001</v>
      </c>
      <c r="M161" s="20">
        <v>327.24200000000002</v>
      </c>
      <c r="N161" t="s">
        <v>143</v>
      </c>
      <c r="O161" t="s">
        <v>143</v>
      </c>
      <c r="P161" t="s">
        <v>116</v>
      </c>
      <c r="Q161" t="s">
        <v>93</v>
      </c>
      <c r="R161" t="s">
        <v>99</v>
      </c>
    </row>
    <row r="162" spans="1:20" x14ac:dyDescent="0.25">
      <c r="A162" s="19" t="s">
        <v>8</v>
      </c>
      <c r="B162" t="s">
        <v>143</v>
      </c>
      <c r="C162" s="19">
        <v>1595</v>
      </c>
      <c r="D162" s="19">
        <v>3</v>
      </c>
      <c r="E162" s="19">
        <v>9</v>
      </c>
      <c r="F162" s="19">
        <v>2018</v>
      </c>
      <c r="G162" s="20">
        <v>58.24</v>
      </c>
      <c r="I162" s="20">
        <v>1E-3</v>
      </c>
      <c r="J162" s="20">
        <v>4.2799999999999998E-2</v>
      </c>
      <c r="K162" s="20">
        <v>0.121</v>
      </c>
      <c r="L162" s="20">
        <v>266.65600000000001</v>
      </c>
      <c r="M162" s="20">
        <v>4493.076</v>
      </c>
      <c r="N162" t="s">
        <v>143</v>
      </c>
      <c r="O162" t="s">
        <v>143</v>
      </c>
      <c r="P162" t="s">
        <v>116</v>
      </c>
      <c r="Q162" t="s">
        <v>93</v>
      </c>
      <c r="R162" t="s">
        <v>99</v>
      </c>
      <c r="T162" t="s">
        <v>115</v>
      </c>
    </row>
    <row r="163" spans="1:20" x14ac:dyDescent="0.25">
      <c r="A163" s="19" t="s">
        <v>8</v>
      </c>
      <c r="B163" t="s">
        <v>143</v>
      </c>
      <c r="C163" s="19">
        <v>1595</v>
      </c>
      <c r="D163" s="19">
        <v>4</v>
      </c>
      <c r="E163" s="19">
        <v>9</v>
      </c>
      <c r="F163" s="19">
        <v>2018</v>
      </c>
      <c r="G163" s="20">
        <v>331.84</v>
      </c>
      <c r="H163" s="20">
        <v>87400.36</v>
      </c>
      <c r="I163" s="20">
        <v>0.16900000000000001</v>
      </c>
      <c r="J163" s="20">
        <v>7.9000000000000008E-3</v>
      </c>
      <c r="K163" s="20">
        <v>1.84</v>
      </c>
      <c r="L163" s="20">
        <v>33509.264000000003</v>
      </c>
      <c r="M163" s="20">
        <v>563842.71299999999</v>
      </c>
      <c r="N163" t="s">
        <v>143</v>
      </c>
      <c r="O163" t="s">
        <v>143</v>
      </c>
      <c r="P163" t="s">
        <v>103</v>
      </c>
      <c r="Q163" t="s">
        <v>93</v>
      </c>
      <c r="R163" t="s">
        <v>92</v>
      </c>
      <c r="T163" t="s">
        <v>142</v>
      </c>
    </row>
    <row r="164" spans="1:20" x14ac:dyDescent="0.25">
      <c r="A164" s="19" t="s">
        <v>8</v>
      </c>
      <c r="B164" t="s">
        <v>139</v>
      </c>
      <c r="C164" s="19">
        <v>10726</v>
      </c>
      <c r="D164" s="19">
        <v>1</v>
      </c>
      <c r="E164" s="19">
        <v>1</v>
      </c>
      <c r="F164" s="19">
        <v>2018</v>
      </c>
      <c r="G164" s="20">
        <v>0</v>
      </c>
      <c r="N164" t="s">
        <v>139</v>
      </c>
      <c r="O164" t="s">
        <v>139</v>
      </c>
      <c r="P164" t="s">
        <v>103</v>
      </c>
      <c r="Q164" t="s">
        <v>93</v>
      </c>
      <c r="R164" t="s">
        <v>92</v>
      </c>
      <c r="T164" t="s">
        <v>105</v>
      </c>
    </row>
    <row r="165" spans="1:20" x14ac:dyDescent="0.25">
      <c r="A165" s="19" t="s">
        <v>8</v>
      </c>
      <c r="B165" t="s">
        <v>139</v>
      </c>
      <c r="C165" s="19">
        <v>10726</v>
      </c>
      <c r="D165" s="19">
        <v>2</v>
      </c>
      <c r="E165" s="19">
        <v>1</v>
      </c>
      <c r="F165" s="19">
        <v>2018</v>
      </c>
      <c r="G165" s="20">
        <v>0</v>
      </c>
      <c r="N165" t="s">
        <v>139</v>
      </c>
      <c r="O165" t="s">
        <v>139</v>
      </c>
      <c r="P165" t="s">
        <v>103</v>
      </c>
      <c r="Q165" t="s">
        <v>93</v>
      </c>
      <c r="R165" t="s">
        <v>92</v>
      </c>
      <c r="T165" t="s">
        <v>105</v>
      </c>
    </row>
    <row r="166" spans="1:20" x14ac:dyDescent="0.25">
      <c r="A166" s="19" t="s">
        <v>8</v>
      </c>
      <c r="B166" t="s">
        <v>139</v>
      </c>
      <c r="C166" s="19">
        <v>10726</v>
      </c>
      <c r="D166" s="19">
        <v>1</v>
      </c>
      <c r="E166" s="19">
        <v>2</v>
      </c>
      <c r="F166" s="19">
        <v>2018</v>
      </c>
      <c r="G166" s="20">
        <v>34.25</v>
      </c>
      <c r="H166" s="20">
        <v>2298.5</v>
      </c>
      <c r="I166" s="20">
        <v>8.0000000000000002E-3</v>
      </c>
      <c r="J166" s="20">
        <v>3.8100000000000002E-2</v>
      </c>
      <c r="K166" s="20">
        <v>0.47099999999999997</v>
      </c>
      <c r="L166" s="20">
        <v>1659.075</v>
      </c>
      <c r="M166" s="20">
        <v>27916.325000000001</v>
      </c>
      <c r="N166" t="s">
        <v>139</v>
      </c>
      <c r="O166" t="s">
        <v>139</v>
      </c>
      <c r="P166" t="s">
        <v>103</v>
      </c>
      <c r="Q166" t="s">
        <v>93</v>
      </c>
      <c r="R166" t="s">
        <v>92</v>
      </c>
      <c r="T166" t="s">
        <v>105</v>
      </c>
    </row>
    <row r="167" spans="1:20" x14ac:dyDescent="0.25">
      <c r="A167" s="19" t="s">
        <v>8</v>
      </c>
      <c r="B167" t="s">
        <v>139</v>
      </c>
      <c r="C167" s="19">
        <v>10726</v>
      </c>
      <c r="D167" s="19">
        <v>2</v>
      </c>
      <c r="E167" s="19">
        <v>2</v>
      </c>
      <c r="F167" s="19">
        <v>2018</v>
      </c>
      <c r="G167" s="20">
        <v>29.25</v>
      </c>
      <c r="H167" s="20">
        <v>2010.5</v>
      </c>
      <c r="I167" s="20">
        <v>7.0000000000000001E-3</v>
      </c>
      <c r="J167" s="20">
        <v>3.7100000000000001E-2</v>
      </c>
      <c r="K167" s="20">
        <v>0.38500000000000001</v>
      </c>
      <c r="L167" s="20">
        <v>1416.875</v>
      </c>
      <c r="M167" s="20">
        <v>23842.424999999999</v>
      </c>
      <c r="N167" t="s">
        <v>139</v>
      </c>
      <c r="O167" t="s">
        <v>139</v>
      </c>
      <c r="P167" t="s">
        <v>103</v>
      </c>
      <c r="Q167" t="s">
        <v>93</v>
      </c>
      <c r="R167" t="s">
        <v>92</v>
      </c>
      <c r="T167" t="s">
        <v>105</v>
      </c>
    </row>
    <row r="168" spans="1:20" x14ac:dyDescent="0.25">
      <c r="A168" s="19" t="s">
        <v>8</v>
      </c>
      <c r="B168" t="s">
        <v>139</v>
      </c>
      <c r="C168" s="19">
        <v>10726</v>
      </c>
      <c r="D168" s="19">
        <v>1</v>
      </c>
      <c r="E168" s="19">
        <v>3</v>
      </c>
      <c r="F168" s="19">
        <v>2018</v>
      </c>
      <c r="G168" s="20">
        <v>211.75</v>
      </c>
      <c r="H168" s="20">
        <v>14989.75</v>
      </c>
      <c r="I168" s="20">
        <v>5.2999999999999999E-2</v>
      </c>
      <c r="J168" s="20">
        <v>3.7699999999999997E-2</v>
      </c>
      <c r="K168" s="20">
        <v>2.9790000000000001</v>
      </c>
      <c r="L168" s="20">
        <v>10632.725</v>
      </c>
      <c r="M168" s="20">
        <v>178918.05</v>
      </c>
      <c r="N168" t="s">
        <v>139</v>
      </c>
      <c r="O168" t="s">
        <v>139</v>
      </c>
      <c r="P168" t="s">
        <v>103</v>
      </c>
      <c r="Q168" t="s">
        <v>93</v>
      </c>
      <c r="R168" t="s">
        <v>92</v>
      </c>
      <c r="T168" t="s">
        <v>105</v>
      </c>
    </row>
    <row r="169" spans="1:20" x14ac:dyDescent="0.25">
      <c r="A169" s="19" t="s">
        <v>8</v>
      </c>
      <c r="B169" t="s">
        <v>139</v>
      </c>
      <c r="C169" s="19">
        <v>10726</v>
      </c>
      <c r="D169" s="19">
        <v>2</v>
      </c>
      <c r="E169" s="19">
        <v>3</v>
      </c>
      <c r="F169" s="19">
        <v>2018</v>
      </c>
      <c r="G169" s="20">
        <v>180.5</v>
      </c>
      <c r="H169" s="20">
        <v>13001.75</v>
      </c>
      <c r="I169" s="20">
        <v>4.4999999999999998E-2</v>
      </c>
      <c r="J169" s="20">
        <v>3.4299999999999997E-2</v>
      </c>
      <c r="K169" s="20">
        <v>2.4089999999999998</v>
      </c>
      <c r="L169" s="20">
        <v>9023.2000000000007</v>
      </c>
      <c r="M169" s="20">
        <v>151825.57500000001</v>
      </c>
      <c r="N169" t="s">
        <v>139</v>
      </c>
      <c r="O169" t="s">
        <v>139</v>
      </c>
      <c r="P169" t="s">
        <v>103</v>
      </c>
      <c r="Q169" t="s">
        <v>93</v>
      </c>
      <c r="R169" t="s">
        <v>92</v>
      </c>
      <c r="T169" t="s">
        <v>105</v>
      </c>
    </row>
    <row r="170" spans="1:20" x14ac:dyDescent="0.25">
      <c r="A170" s="19" t="s">
        <v>8</v>
      </c>
      <c r="B170" t="s">
        <v>139</v>
      </c>
      <c r="C170" s="19">
        <v>10726</v>
      </c>
      <c r="D170" s="19">
        <v>1</v>
      </c>
      <c r="E170" s="19">
        <v>4</v>
      </c>
      <c r="F170" s="19">
        <v>2018</v>
      </c>
      <c r="G170" s="20">
        <v>110</v>
      </c>
      <c r="H170" s="20">
        <v>8041</v>
      </c>
      <c r="I170" s="20">
        <v>2.8000000000000001E-2</v>
      </c>
      <c r="J170" s="20">
        <v>3.7100000000000001E-2</v>
      </c>
      <c r="K170" s="20">
        <v>1.573</v>
      </c>
      <c r="L170" s="20">
        <v>5678.6750000000002</v>
      </c>
      <c r="M170" s="20">
        <v>95547.925000000003</v>
      </c>
      <c r="N170" t="s">
        <v>139</v>
      </c>
      <c r="O170" t="s">
        <v>139</v>
      </c>
      <c r="P170" t="s">
        <v>103</v>
      </c>
      <c r="Q170" t="s">
        <v>93</v>
      </c>
      <c r="R170" t="s">
        <v>92</v>
      </c>
      <c r="T170" t="s">
        <v>105</v>
      </c>
    </row>
    <row r="171" spans="1:20" x14ac:dyDescent="0.25">
      <c r="A171" s="19" t="s">
        <v>8</v>
      </c>
      <c r="B171" t="s">
        <v>139</v>
      </c>
      <c r="C171" s="19">
        <v>10726</v>
      </c>
      <c r="D171" s="19">
        <v>2</v>
      </c>
      <c r="E171" s="19">
        <v>4</v>
      </c>
      <c r="F171" s="19">
        <v>2018</v>
      </c>
      <c r="G171" s="20">
        <v>94.5</v>
      </c>
      <c r="H171" s="20">
        <v>7203.25</v>
      </c>
      <c r="I171" s="20">
        <v>2.4E-2</v>
      </c>
      <c r="J171" s="20">
        <v>3.4000000000000002E-2</v>
      </c>
      <c r="K171" s="20">
        <v>1.319</v>
      </c>
      <c r="L171" s="20">
        <v>4938.9250000000002</v>
      </c>
      <c r="M171" s="20">
        <v>83096.95</v>
      </c>
      <c r="N171" t="s">
        <v>139</v>
      </c>
      <c r="O171" t="s">
        <v>139</v>
      </c>
      <c r="P171" t="s">
        <v>103</v>
      </c>
      <c r="Q171" t="s">
        <v>93</v>
      </c>
      <c r="R171" t="s">
        <v>92</v>
      </c>
      <c r="T171" t="s">
        <v>105</v>
      </c>
    </row>
    <row r="172" spans="1:20" x14ac:dyDescent="0.25">
      <c r="A172" s="19" t="s">
        <v>8</v>
      </c>
      <c r="B172" t="s">
        <v>139</v>
      </c>
      <c r="C172" s="19">
        <v>10726</v>
      </c>
      <c r="D172" s="19">
        <v>1</v>
      </c>
      <c r="E172" s="19">
        <v>5</v>
      </c>
      <c r="F172" s="19">
        <v>2018</v>
      </c>
      <c r="G172" s="20">
        <v>162.25</v>
      </c>
      <c r="H172" s="20">
        <v>10818.75</v>
      </c>
      <c r="I172" s="20">
        <v>0.04</v>
      </c>
      <c r="J172" s="20">
        <v>3.5299999999999998E-2</v>
      </c>
      <c r="K172" s="20">
        <v>2.1389999999999998</v>
      </c>
      <c r="L172" s="20">
        <v>7838.3</v>
      </c>
      <c r="M172" s="20">
        <v>131897.375</v>
      </c>
      <c r="N172" t="s">
        <v>139</v>
      </c>
      <c r="O172" t="s">
        <v>139</v>
      </c>
      <c r="P172" t="s">
        <v>103</v>
      </c>
      <c r="Q172" t="s">
        <v>93</v>
      </c>
      <c r="R172" t="s">
        <v>92</v>
      </c>
      <c r="T172" t="s">
        <v>105</v>
      </c>
    </row>
    <row r="173" spans="1:20" x14ac:dyDescent="0.25">
      <c r="A173" s="19" t="s">
        <v>8</v>
      </c>
      <c r="B173" t="s">
        <v>139</v>
      </c>
      <c r="C173" s="19">
        <v>10726</v>
      </c>
      <c r="D173" s="19">
        <v>2</v>
      </c>
      <c r="E173" s="19">
        <v>5</v>
      </c>
      <c r="F173" s="19">
        <v>2018</v>
      </c>
      <c r="G173" s="20">
        <v>145</v>
      </c>
      <c r="H173" s="20">
        <v>9718</v>
      </c>
      <c r="I173" s="20">
        <v>3.5000000000000003E-2</v>
      </c>
      <c r="J173" s="20">
        <v>3.5900000000000001E-2</v>
      </c>
      <c r="K173" s="20">
        <v>1.9</v>
      </c>
      <c r="L173" s="20">
        <v>6916.9750000000004</v>
      </c>
      <c r="M173" s="20">
        <v>116386.25</v>
      </c>
      <c r="N173" t="s">
        <v>139</v>
      </c>
      <c r="O173" t="s">
        <v>139</v>
      </c>
      <c r="P173" t="s">
        <v>103</v>
      </c>
      <c r="Q173" t="s">
        <v>93</v>
      </c>
      <c r="R173" t="s">
        <v>92</v>
      </c>
      <c r="T173" t="s">
        <v>105</v>
      </c>
    </row>
    <row r="174" spans="1:20" x14ac:dyDescent="0.25">
      <c r="A174" s="19" t="s">
        <v>8</v>
      </c>
      <c r="B174" t="s">
        <v>139</v>
      </c>
      <c r="C174" s="19">
        <v>10726</v>
      </c>
      <c r="D174" s="19">
        <v>1</v>
      </c>
      <c r="E174" s="19">
        <v>6</v>
      </c>
      <c r="F174" s="19">
        <v>2018</v>
      </c>
      <c r="G174" s="20">
        <v>274.5</v>
      </c>
      <c r="H174" s="20">
        <v>19186</v>
      </c>
      <c r="I174" s="20">
        <v>7.0000000000000007E-2</v>
      </c>
      <c r="J174" s="20">
        <v>3.6299999999999999E-2</v>
      </c>
      <c r="K174" s="20">
        <v>3.8380000000000001</v>
      </c>
      <c r="L174" s="20">
        <v>13791.25</v>
      </c>
      <c r="M174" s="20">
        <v>232055.375</v>
      </c>
      <c r="N174" t="s">
        <v>139</v>
      </c>
      <c r="O174" t="s">
        <v>139</v>
      </c>
      <c r="P174" t="s">
        <v>103</v>
      </c>
      <c r="Q174" t="s">
        <v>93</v>
      </c>
      <c r="R174" t="s">
        <v>92</v>
      </c>
      <c r="T174" t="s">
        <v>105</v>
      </c>
    </row>
    <row r="175" spans="1:20" x14ac:dyDescent="0.25">
      <c r="A175" s="19" t="s">
        <v>8</v>
      </c>
      <c r="B175" t="s">
        <v>139</v>
      </c>
      <c r="C175" s="19">
        <v>10726</v>
      </c>
      <c r="D175" s="19">
        <v>2</v>
      </c>
      <c r="E175" s="19">
        <v>6</v>
      </c>
      <c r="F175" s="19">
        <v>2018</v>
      </c>
      <c r="G175" s="20">
        <v>222</v>
      </c>
      <c r="H175" s="20">
        <v>15310</v>
      </c>
      <c r="I175" s="20">
        <v>5.5E-2</v>
      </c>
      <c r="J175" s="20">
        <v>3.6400000000000002E-2</v>
      </c>
      <c r="K175" s="20">
        <v>3.0169999999999999</v>
      </c>
      <c r="L175" s="20">
        <v>10837.85</v>
      </c>
      <c r="M175" s="20">
        <v>182357.3</v>
      </c>
      <c r="N175" t="s">
        <v>139</v>
      </c>
      <c r="O175" t="s">
        <v>139</v>
      </c>
      <c r="P175" t="s">
        <v>103</v>
      </c>
      <c r="Q175" t="s">
        <v>93</v>
      </c>
      <c r="R175" t="s">
        <v>92</v>
      </c>
      <c r="T175" t="s">
        <v>105</v>
      </c>
    </row>
    <row r="176" spans="1:20" x14ac:dyDescent="0.25">
      <c r="A176" s="19" t="s">
        <v>8</v>
      </c>
      <c r="B176" t="s">
        <v>139</v>
      </c>
      <c r="C176" s="19">
        <v>10726</v>
      </c>
      <c r="D176" s="19">
        <v>1</v>
      </c>
      <c r="E176" s="19">
        <v>7</v>
      </c>
      <c r="F176" s="19">
        <v>2018</v>
      </c>
      <c r="G176" s="20">
        <v>517.75</v>
      </c>
      <c r="H176" s="20">
        <v>38419</v>
      </c>
      <c r="I176" s="20">
        <v>0.13900000000000001</v>
      </c>
      <c r="J176" s="20">
        <v>3.5499999999999997E-2</v>
      </c>
      <c r="K176" s="20">
        <v>7.3689999999999998</v>
      </c>
      <c r="L176" s="20">
        <v>27401.599999999999</v>
      </c>
      <c r="M176" s="20">
        <v>461074.2</v>
      </c>
      <c r="N176" t="s">
        <v>139</v>
      </c>
      <c r="O176" t="s">
        <v>139</v>
      </c>
      <c r="P176" t="s">
        <v>103</v>
      </c>
      <c r="Q176" t="s">
        <v>93</v>
      </c>
      <c r="R176" t="s">
        <v>92</v>
      </c>
      <c r="T176" t="s">
        <v>105</v>
      </c>
    </row>
    <row r="177" spans="1:20" x14ac:dyDescent="0.25">
      <c r="A177" s="19" t="s">
        <v>8</v>
      </c>
      <c r="B177" t="s">
        <v>139</v>
      </c>
      <c r="C177" s="19">
        <v>10726</v>
      </c>
      <c r="D177" s="19">
        <v>2</v>
      </c>
      <c r="E177" s="19">
        <v>7</v>
      </c>
      <c r="F177" s="19">
        <v>2018</v>
      </c>
      <c r="G177" s="20">
        <v>465.75</v>
      </c>
      <c r="H177" s="20">
        <v>35483.5</v>
      </c>
      <c r="I177" s="20">
        <v>0.126</v>
      </c>
      <c r="J177" s="20">
        <v>3.4799999999999998E-2</v>
      </c>
      <c r="K177" s="20">
        <v>6.7060000000000004</v>
      </c>
      <c r="L177" s="20">
        <v>24662.775000000001</v>
      </c>
      <c r="M177" s="20">
        <v>414992.375</v>
      </c>
      <c r="N177" t="s">
        <v>139</v>
      </c>
      <c r="O177" t="s">
        <v>139</v>
      </c>
      <c r="P177" t="s">
        <v>103</v>
      </c>
      <c r="Q177" t="s">
        <v>93</v>
      </c>
      <c r="R177" t="s">
        <v>92</v>
      </c>
      <c r="T177" t="s">
        <v>105</v>
      </c>
    </row>
    <row r="178" spans="1:20" x14ac:dyDescent="0.25">
      <c r="A178" s="19" t="s">
        <v>8</v>
      </c>
      <c r="B178" t="s">
        <v>139</v>
      </c>
      <c r="C178" s="19">
        <v>10726</v>
      </c>
      <c r="D178" s="19">
        <v>1</v>
      </c>
      <c r="E178" s="19">
        <v>8</v>
      </c>
      <c r="F178" s="19">
        <v>2018</v>
      </c>
      <c r="G178" s="20">
        <v>574.5</v>
      </c>
      <c r="H178" s="20">
        <v>43741.75</v>
      </c>
      <c r="I178" s="20">
        <v>0.157</v>
      </c>
      <c r="J178" s="20">
        <v>3.3799999999999997E-2</v>
      </c>
      <c r="K178" s="20">
        <v>8.1790000000000003</v>
      </c>
      <c r="L178" s="20">
        <v>31075.075000000001</v>
      </c>
      <c r="M178" s="20">
        <v>522912.1</v>
      </c>
      <c r="N178" t="s">
        <v>139</v>
      </c>
      <c r="O178" t="s">
        <v>139</v>
      </c>
      <c r="P178" t="s">
        <v>103</v>
      </c>
      <c r="Q178" t="s">
        <v>93</v>
      </c>
      <c r="R178" t="s">
        <v>92</v>
      </c>
      <c r="T178" t="s">
        <v>105</v>
      </c>
    </row>
    <row r="179" spans="1:20" x14ac:dyDescent="0.25">
      <c r="A179" s="19" t="s">
        <v>8</v>
      </c>
      <c r="B179" t="s">
        <v>139</v>
      </c>
      <c r="C179" s="19">
        <v>10726</v>
      </c>
      <c r="D179" s="19">
        <v>2</v>
      </c>
      <c r="E179" s="19">
        <v>8</v>
      </c>
      <c r="F179" s="19">
        <v>2018</v>
      </c>
      <c r="G179" s="20">
        <v>540.5</v>
      </c>
      <c r="H179" s="20">
        <v>42363</v>
      </c>
      <c r="I179" s="20">
        <v>0.14899999999999999</v>
      </c>
      <c r="J179" s="20">
        <v>3.3300000000000003E-2</v>
      </c>
      <c r="K179" s="20">
        <v>7.7549999999999999</v>
      </c>
      <c r="L179" s="20">
        <v>29330.775000000001</v>
      </c>
      <c r="M179" s="20">
        <v>493544.95</v>
      </c>
      <c r="N179" t="s">
        <v>139</v>
      </c>
      <c r="O179" t="s">
        <v>139</v>
      </c>
      <c r="P179" t="s">
        <v>103</v>
      </c>
      <c r="Q179" t="s">
        <v>93</v>
      </c>
      <c r="R179" t="s">
        <v>92</v>
      </c>
      <c r="T179" t="s">
        <v>105</v>
      </c>
    </row>
    <row r="180" spans="1:20" x14ac:dyDescent="0.25">
      <c r="A180" s="19" t="s">
        <v>8</v>
      </c>
      <c r="B180" t="s">
        <v>139</v>
      </c>
      <c r="C180" s="19">
        <v>10726</v>
      </c>
      <c r="D180" s="19">
        <v>1</v>
      </c>
      <c r="E180" s="19">
        <v>9</v>
      </c>
      <c r="F180" s="19">
        <v>2018</v>
      </c>
      <c r="G180" s="20">
        <v>257.75</v>
      </c>
      <c r="H180" s="20">
        <v>19196</v>
      </c>
      <c r="I180" s="20">
        <v>6.9000000000000006E-2</v>
      </c>
      <c r="J180" s="20">
        <v>3.6799999999999999E-2</v>
      </c>
      <c r="K180" s="20">
        <v>3.7850000000000001</v>
      </c>
      <c r="L180" s="20">
        <v>13689</v>
      </c>
      <c r="M180" s="20">
        <v>230351.15</v>
      </c>
      <c r="N180" t="s">
        <v>139</v>
      </c>
      <c r="O180" t="s">
        <v>139</v>
      </c>
      <c r="P180" t="s">
        <v>103</v>
      </c>
      <c r="Q180" t="s">
        <v>93</v>
      </c>
      <c r="R180" t="s">
        <v>92</v>
      </c>
      <c r="T180" t="s">
        <v>105</v>
      </c>
    </row>
    <row r="181" spans="1:20" x14ac:dyDescent="0.25">
      <c r="A181" s="19" t="s">
        <v>8</v>
      </c>
      <c r="B181" t="s">
        <v>139</v>
      </c>
      <c r="C181" s="19">
        <v>10726</v>
      </c>
      <c r="D181" s="19">
        <v>2</v>
      </c>
      <c r="E181" s="19">
        <v>9</v>
      </c>
      <c r="F181" s="19">
        <v>2018</v>
      </c>
      <c r="G181" s="20">
        <v>235</v>
      </c>
      <c r="H181" s="20">
        <v>17896.5</v>
      </c>
      <c r="I181" s="20">
        <v>6.3E-2</v>
      </c>
      <c r="J181" s="20">
        <v>3.5499999999999997E-2</v>
      </c>
      <c r="K181" s="20">
        <v>3.4670000000000001</v>
      </c>
      <c r="L181" s="20">
        <v>12467.1</v>
      </c>
      <c r="M181" s="20">
        <v>209776</v>
      </c>
      <c r="N181" t="s">
        <v>139</v>
      </c>
      <c r="O181" t="s">
        <v>139</v>
      </c>
      <c r="P181" t="s">
        <v>103</v>
      </c>
      <c r="Q181" t="s">
        <v>93</v>
      </c>
      <c r="R181" t="s">
        <v>92</v>
      </c>
      <c r="T181" t="s">
        <v>105</v>
      </c>
    </row>
    <row r="182" spans="1:20" x14ac:dyDescent="0.25">
      <c r="A182" s="19" t="s">
        <v>8</v>
      </c>
      <c r="B182" t="s">
        <v>138</v>
      </c>
      <c r="C182" s="19">
        <v>54805</v>
      </c>
      <c r="D182" s="19">
        <v>1</v>
      </c>
      <c r="E182" s="19">
        <v>1</v>
      </c>
      <c r="F182" s="19">
        <v>2018</v>
      </c>
      <c r="G182" s="20">
        <v>17.399999999999999</v>
      </c>
      <c r="H182" s="20">
        <v>1143.82</v>
      </c>
      <c r="I182" s="20">
        <v>4.0000000000000001E-3</v>
      </c>
      <c r="J182" s="20">
        <v>8.5800000000000001E-2</v>
      </c>
      <c r="K182" s="20">
        <v>0.50900000000000001</v>
      </c>
      <c r="L182" s="20">
        <v>813.10400000000004</v>
      </c>
      <c r="M182" s="20">
        <v>13685.91</v>
      </c>
      <c r="N182" t="s">
        <v>138</v>
      </c>
      <c r="O182" t="s">
        <v>138</v>
      </c>
      <c r="P182" t="s">
        <v>103</v>
      </c>
      <c r="Q182" t="s">
        <v>93</v>
      </c>
      <c r="T182" t="s">
        <v>105</v>
      </c>
    </row>
    <row r="183" spans="1:20" x14ac:dyDescent="0.25">
      <c r="A183" s="19" t="s">
        <v>8</v>
      </c>
      <c r="B183" t="s">
        <v>138</v>
      </c>
      <c r="C183" s="19">
        <v>54805</v>
      </c>
      <c r="D183" s="19">
        <v>1</v>
      </c>
      <c r="E183" s="19">
        <v>2</v>
      </c>
      <c r="F183" s="19">
        <v>2018</v>
      </c>
      <c r="G183" s="20">
        <v>0</v>
      </c>
      <c r="N183" t="s">
        <v>138</v>
      </c>
      <c r="O183" t="s">
        <v>138</v>
      </c>
      <c r="P183" t="s">
        <v>103</v>
      </c>
      <c r="Q183" t="s">
        <v>93</v>
      </c>
      <c r="T183" t="s">
        <v>105</v>
      </c>
    </row>
    <row r="184" spans="1:20" x14ac:dyDescent="0.25">
      <c r="A184" s="19" t="s">
        <v>8</v>
      </c>
      <c r="B184" t="s">
        <v>138</v>
      </c>
      <c r="C184" s="19">
        <v>54805</v>
      </c>
      <c r="D184" s="19">
        <v>1</v>
      </c>
      <c r="E184" s="19">
        <v>3</v>
      </c>
      <c r="F184" s="19">
        <v>2018</v>
      </c>
      <c r="G184" s="20">
        <v>0</v>
      </c>
      <c r="N184" t="s">
        <v>138</v>
      </c>
      <c r="O184" t="s">
        <v>138</v>
      </c>
      <c r="P184" t="s">
        <v>103</v>
      </c>
      <c r="Q184" t="s">
        <v>93</v>
      </c>
      <c r="T184" t="s">
        <v>105</v>
      </c>
    </row>
    <row r="185" spans="1:20" x14ac:dyDescent="0.25">
      <c r="A185" s="19" t="s">
        <v>8</v>
      </c>
      <c r="B185" t="s">
        <v>138</v>
      </c>
      <c r="C185" s="19">
        <v>54805</v>
      </c>
      <c r="D185" s="19">
        <v>1</v>
      </c>
      <c r="E185" s="19">
        <v>4</v>
      </c>
      <c r="F185" s="19">
        <v>2018</v>
      </c>
      <c r="G185" s="20">
        <v>23.13</v>
      </c>
      <c r="H185" s="20">
        <v>1720.86</v>
      </c>
      <c r="I185" s="20">
        <v>6.0000000000000001E-3</v>
      </c>
      <c r="J185" s="20">
        <v>9.1800000000000007E-2</v>
      </c>
      <c r="K185" s="20">
        <v>0.70399999999999996</v>
      </c>
      <c r="L185" s="20">
        <v>1206.836</v>
      </c>
      <c r="M185" s="20">
        <v>20307.614000000001</v>
      </c>
      <c r="N185" t="s">
        <v>138</v>
      </c>
      <c r="O185" t="s">
        <v>138</v>
      </c>
      <c r="P185" t="s">
        <v>103</v>
      </c>
      <c r="Q185" t="s">
        <v>93</v>
      </c>
      <c r="T185" t="s">
        <v>105</v>
      </c>
    </row>
    <row r="186" spans="1:20" x14ac:dyDescent="0.25">
      <c r="A186" s="19" t="s">
        <v>8</v>
      </c>
      <c r="B186" t="s">
        <v>138</v>
      </c>
      <c r="C186" s="19">
        <v>54805</v>
      </c>
      <c r="D186" s="19">
        <v>1</v>
      </c>
      <c r="E186" s="19">
        <v>5</v>
      </c>
      <c r="F186" s="19">
        <v>2018</v>
      </c>
      <c r="G186" s="20">
        <v>34.25</v>
      </c>
      <c r="H186" s="20">
        <v>3156.15</v>
      </c>
      <c r="I186" s="20">
        <v>1.0999999999999999E-2</v>
      </c>
      <c r="J186" s="20">
        <v>6.6699999999999995E-2</v>
      </c>
      <c r="K186" s="20">
        <v>0.91300000000000003</v>
      </c>
      <c r="L186" s="20">
        <v>2171.77</v>
      </c>
      <c r="M186" s="20">
        <v>36546.14</v>
      </c>
      <c r="N186" t="s">
        <v>138</v>
      </c>
      <c r="O186" t="s">
        <v>138</v>
      </c>
      <c r="P186" t="s">
        <v>103</v>
      </c>
      <c r="Q186" t="s">
        <v>93</v>
      </c>
      <c r="T186" t="s">
        <v>105</v>
      </c>
    </row>
    <row r="187" spans="1:20" x14ac:dyDescent="0.25">
      <c r="A187" s="19" t="s">
        <v>8</v>
      </c>
      <c r="B187" t="s">
        <v>138</v>
      </c>
      <c r="C187" s="19">
        <v>54805</v>
      </c>
      <c r="D187" s="19">
        <v>1</v>
      </c>
      <c r="E187" s="19">
        <v>6</v>
      </c>
      <c r="F187" s="19">
        <v>2018</v>
      </c>
      <c r="G187" s="20">
        <v>106.34</v>
      </c>
      <c r="H187" s="20">
        <v>9623.67</v>
      </c>
      <c r="I187" s="20">
        <v>3.4000000000000002E-2</v>
      </c>
      <c r="J187" s="20">
        <v>7.6499999999999999E-2</v>
      </c>
      <c r="K187" s="20">
        <v>3.621</v>
      </c>
      <c r="L187" s="20">
        <v>6712.1779999999999</v>
      </c>
      <c r="M187" s="20">
        <v>112949.955</v>
      </c>
      <c r="N187" t="s">
        <v>138</v>
      </c>
      <c r="O187" t="s">
        <v>138</v>
      </c>
      <c r="P187" t="s">
        <v>103</v>
      </c>
      <c r="Q187" t="s">
        <v>93</v>
      </c>
      <c r="T187" t="s">
        <v>105</v>
      </c>
    </row>
    <row r="188" spans="1:20" x14ac:dyDescent="0.25">
      <c r="A188" s="19" t="s">
        <v>8</v>
      </c>
      <c r="B188" t="s">
        <v>138</v>
      </c>
      <c r="C188" s="19">
        <v>54805</v>
      </c>
      <c r="D188" s="19">
        <v>1</v>
      </c>
      <c r="E188" s="19">
        <v>7</v>
      </c>
      <c r="F188" s="19">
        <v>2018</v>
      </c>
      <c r="G188" s="20">
        <v>513.45000000000005</v>
      </c>
      <c r="H188" s="20">
        <v>47596.21</v>
      </c>
      <c r="I188" s="20">
        <v>0.16700000000000001</v>
      </c>
      <c r="J188" s="20">
        <v>4.0899999999999999E-2</v>
      </c>
      <c r="K188" s="20">
        <v>9.5890000000000004</v>
      </c>
      <c r="L188" s="20">
        <v>33064.796000000002</v>
      </c>
      <c r="M188" s="20">
        <v>556393.57700000005</v>
      </c>
      <c r="N188" t="s">
        <v>138</v>
      </c>
      <c r="O188" t="s">
        <v>138</v>
      </c>
      <c r="P188" t="s">
        <v>103</v>
      </c>
      <c r="Q188" t="s">
        <v>93</v>
      </c>
      <c r="T188" t="s">
        <v>105</v>
      </c>
    </row>
    <row r="189" spans="1:20" x14ac:dyDescent="0.25">
      <c r="A189" s="19" t="s">
        <v>8</v>
      </c>
      <c r="B189" t="s">
        <v>138</v>
      </c>
      <c r="C189" s="19">
        <v>54805</v>
      </c>
      <c r="D189" s="19">
        <v>1</v>
      </c>
      <c r="E189" s="19">
        <v>8</v>
      </c>
      <c r="F189" s="19">
        <v>2018</v>
      </c>
      <c r="G189" s="20">
        <v>396.27</v>
      </c>
      <c r="H189" s="20">
        <v>36297.870000000003</v>
      </c>
      <c r="I189" s="20">
        <v>0.128</v>
      </c>
      <c r="J189" s="20">
        <v>3.6499999999999998E-2</v>
      </c>
      <c r="K189" s="20">
        <v>6.8179999999999996</v>
      </c>
      <c r="L189" s="20">
        <v>25287.444</v>
      </c>
      <c r="M189" s="20">
        <v>425502.24300000002</v>
      </c>
      <c r="N189" t="s">
        <v>138</v>
      </c>
      <c r="O189" t="s">
        <v>138</v>
      </c>
      <c r="P189" t="s">
        <v>103</v>
      </c>
      <c r="Q189" t="s">
        <v>93</v>
      </c>
      <c r="T189" t="s">
        <v>105</v>
      </c>
    </row>
    <row r="190" spans="1:20" x14ac:dyDescent="0.25">
      <c r="A190" s="19" t="s">
        <v>8</v>
      </c>
      <c r="B190" t="s">
        <v>138</v>
      </c>
      <c r="C190" s="19">
        <v>54805</v>
      </c>
      <c r="D190" s="19">
        <v>1</v>
      </c>
      <c r="E190" s="19">
        <v>9</v>
      </c>
      <c r="F190" s="19">
        <v>2018</v>
      </c>
      <c r="G190" s="20">
        <v>372.26</v>
      </c>
      <c r="H190" s="20">
        <v>35262.589999999997</v>
      </c>
      <c r="I190" s="20">
        <v>0.12</v>
      </c>
      <c r="J190" s="20">
        <v>4.99E-2</v>
      </c>
      <c r="K190" s="20">
        <v>7.8920000000000003</v>
      </c>
      <c r="L190" s="20">
        <v>23835.555</v>
      </c>
      <c r="M190" s="20">
        <v>401073.87</v>
      </c>
      <c r="N190" t="s">
        <v>138</v>
      </c>
      <c r="O190" t="s">
        <v>138</v>
      </c>
      <c r="P190" t="s">
        <v>103</v>
      </c>
      <c r="Q190" t="s">
        <v>93</v>
      </c>
      <c r="T190" t="s">
        <v>105</v>
      </c>
    </row>
    <row r="191" spans="1:20" x14ac:dyDescent="0.25">
      <c r="A191" s="19" t="s">
        <v>8</v>
      </c>
      <c r="B191" t="s">
        <v>136</v>
      </c>
      <c r="C191" s="19">
        <v>55079</v>
      </c>
      <c r="D191" s="19">
        <v>1</v>
      </c>
      <c r="E191" s="19">
        <v>1</v>
      </c>
      <c r="F191" s="19">
        <v>2018</v>
      </c>
      <c r="G191" s="20">
        <v>80.430000000000007</v>
      </c>
      <c r="H191" s="20">
        <v>14226.89</v>
      </c>
      <c r="I191" s="20">
        <v>4.8000000000000001E-2</v>
      </c>
      <c r="J191" s="20">
        <v>4.5199999999999997E-2</v>
      </c>
      <c r="K191" s="20">
        <v>2.4</v>
      </c>
      <c r="L191" s="20">
        <v>9534.1299999999992</v>
      </c>
      <c r="M191" s="20">
        <v>160431.24</v>
      </c>
      <c r="N191" t="s">
        <v>215</v>
      </c>
      <c r="O191" t="s">
        <v>214</v>
      </c>
      <c r="P191" t="s">
        <v>103</v>
      </c>
      <c r="Q191" t="s">
        <v>93</v>
      </c>
      <c r="R191" t="s">
        <v>92</v>
      </c>
      <c r="T191" t="s">
        <v>91</v>
      </c>
    </row>
    <row r="192" spans="1:20" x14ac:dyDescent="0.25">
      <c r="A192" s="19" t="s">
        <v>8</v>
      </c>
      <c r="B192" t="s">
        <v>136</v>
      </c>
      <c r="C192" s="19">
        <v>55079</v>
      </c>
      <c r="D192" s="19">
        <v>1</v>
      </c>
      <c r="E192" s="19">
        <v>2</v>
      </c>
      <c r="F192" s="19">
        <v>2018</v>
      </c>
      <c r="G192" s="20">
        <v>429.63</v>
      </c>
      <c r="H192" s="20">
        <v>86327.66</v>
      </c>
      <c r="I192" s="20">
        <v>0.27800000000000002</v>
      </c>
      <c r="J192" s="20">
        <v>1.7000000000000001E-2</v>
      </c>
      <c r="K192" s="20">
        <v>6.0350000000000001</v>
      </c>
      <c r="L192" s="20">
        <v>55156.425999999999</v>
      </c>
      <c r="M192" s="20">
        <v>928117.03</v>
      </c>
      <c r="N192" t="s">
        <v>215</v>
      </c>
      <c r="O192" t="s">
        <v>214</v>
      </c>
      <c r="P192" t="s">
        <v>103</v>
      </c>
      <c r="Q192" t="s">
        <v>93</v>
      </c>
      <c r="R192" t="s">
        <v>92</v>
      </c>
      <c r="T192" t="s">
        <v>91</v>
      </c>
    </row>
    <row r="193" spans="1:21" x14ac:dyDescent="0.25">
      <c r="A193" s="19" t="s">
        <v>8</v>
      </c>
      <c r="B193" t="s">
        <v>136</v>
      </c>
      <c r="C193" s="19">
        <v>55079</v>
      </c>
      <c r="D193" s="19">
        <v>1</v>
      </c>
      <c r="E193" s="19">
        <v>3</v>
      </c>
      <c r="F193" s="19">
        <v>2018</v>
      </c>
      <c r="G193" s="20">
        <v>217.72</v>
      </c>
      <c r="H193" s="20">
        <v>43429.02</v>
      </c>
      <c r="I193" s="20">
        <v>0.14000000000000001</v>
      </c>
      <c r="J193" s="20">
        <v>2.0799999999999999E-2</v>
      </c>
      <c r="K193" s="20">
        <v>3.5289999999999999</v>
      </c>
      <c r="L193" s="20">
        <v>27785.297999999999</v>
      </c>
      <c r="M193" s="20">
        <v>467527.86599999998</v>
      </c>
      <c r="N193" t="s">
        <v>215</v>
      </c>
      <c r="O193" t="s">
        <v>214</v>
      </c>
      <c r="P193" t="s">
        <v>103</v>
      </c>
      <c r="Q193" t="s">
        <v>93</v>
      </c>
      <c r="R193" t="s">
        <v>92</v>
      </c>
      <c r="T193" t="s">
        <v>91</v>
      </c>
    </row>
    <row r="194" spans="1:21" x14ac:dyDescent="0.25">
      <c r="A194" s="19" t="s">
        <v>8</v>
      </c>
      <c r="B194" t="s">
        <v>136</v>
      </c>
      <c r="C194" s="19">
        <v>55079</v>
      </c>
      <c r="D194" s="19">
        <v>1</v>
      </c>
      <c r="E194" s="19">
        <v>4</v>
      </c>
      <c r="F194" s="19">
        <v>2018</v>
      </c>
      <c r="G194" s="20">
        <v>87.04</v>
      </c>
      <c r="H194" s="20">
        <v>14372.73</v>
      </c>
      <c r="I194" s="20">
        <v>0.05</v>
      </c>
      <c r="J194" s="20">
        <v>5.6599999999999998E-2</v>
      </c>
      <c r="K194" s="20">
        <v>2.8239999999999998</v>
      </c>
      <c r="L194" s="20">
        <v>9895.4500000000007</v>
      </c>
      <c r="M194" s="20">
        <v>166508.95300000001</v>
      </c>
      <c r="N194" t="s">
        <v>215</v>
      </c>
      <c r="O194" t="s">
        <v>214</v>
      </c>
      <c r="P194" t="s">
        <v>103</v>
      </c>
      <c r="Q194" t="s">
        <v>93</v>
      </c>
      <c r="R194" t="s">
        <v>92</v>
      </c>
      <c r="T194" t="s">
        <v>91</v>
      </c>
    </row>
    <row r="195" spans="1:21" x14ac:dyDescent="0.25">
      <c r="A195" s="19" t="s">
        <v>8</v>
      </c>
      <c r="B195" t="s">
        <v>136</v>
      </c>
      <c r="C195" s="19">
        <v>55079</v>
      </c>
      <c r="D195" s="19">
        <v>1</v>
      </c>
      <c r="E195" s="19">
        <v>5</v>
      </c>
      <c r="F195" s="19">
        <v>2018</v>
      </c>
      <c r="G195" s="20">
        <v>214.42</v>
      </c>
      <c r="H195" s="20">
        <v>37554.35</v>
      </c>
      <c r="I195" s="20">
        <v>0.127</v>
      </c>
      <c r="J195" s="20">
        <v>3.9100000000000003E-2</v>
      </c>
      <c r="K195" s="20">
        <v>5.2320000000000002</v>
      </c>
      <c r="L195" s="20">
        <v>25181.710999999999</v>
      </c>
      <c r="M195" s="20">
        <v>423744.64399999997</v>
      </c>
      <c r="N195" t="s">
        <v>215</v>
      </c>
      <c r="O195" t="s">
        <v>214</v>
      </c>
      <c r="P195" t="s">
        <v>103</v>
      </c>
      <c r="Q195" t="s">
        <v>93</v>
      </c>
      <c r="R195" t="s">
        <v>92</v>
      </c>
      <c r="T195" t="s">
        <v>91</v>
      </c>
    </row>
    <row r="196" spans="1:21" x14ac:dyDescent="0.25">
      <c r="A196" s="19" t="s">
        <v>8</v>
      </c>
      <c r="B196" t="s">
        <v>136</v>
      </c>
      <c r="C196" s="19">
        <v>55079</v>
      </c>
      <c r="D196" s="19">
        <v>1</v>
      </c>
      <c r="E196" s="19">
        <v>6</v>
      </c>
      <c r="F196" s="19">
        <v>2018</v>
      </c>
      <c r="G196" s="20">
        <v>313.36</v>
      </c>
      <c r="H196" s="20">
        <v>59642.080000000002</v>
      </c>
      <c r="I196" s="20">
        <v>0.19600000000000001</v>
      </c>
      <c r="J196" s="20">
        <v>2.01E-2</v>
      </c>
      <c r="K196" s="20">
        <v>4.8600000000000003</v>
      </c>
      <c r="L196" s="20">
        <v>38884.203000000001</v>
      </c>
      <c r="M196" s="20">
        <v>654312.35199999996</v>
      </c>
      <c r="N196" t="s">
        <v>215</v>
      </c>
      <c r="O196" t="s">
        <v>214</v>
      </c>
      <c r="P196" t="s">
        <v>103</v>
      </c>
      <c r="Q196" t="s">
        <v>93</v>
      </c>
      <c r="R196" t="s">
        <v>92</v>
      </c>
      <c r="T196" t="s">
        <v>91</v>
      </c>
    </row>
    <row r="197" spans="1:21" x14ac:dyDescent="0.25">
      <c r="A197" s="19" t="s">
        <v>8</v>
      </c>
      <c r="B197" t="s">
        <v>136</v>
      </c>
      <c r="C197" s="19">
        <v>55079</v>
      </c>
      <c r="D197" s="19">
        <v>1</v>
      </c>
      <c r="E197" s="19">
        <v>7</v>
      </c>
      <c r="F197" s="19">
        <v>2018</v>
      </c>
      <c r="G197" s="20">
        <v>691.12</v>
      </c>
      <c r="H197" s="20">
        <v>139989.34</v>
      </c>
      <c r="I197" s="20">
        <v>0.45500000000000002</v>
      </c>
      <c r="J197" s="20">
        <v>1.2E-2</v>
      </c>
      <c r="K197" s="20">
        <v>8.5549999999999997</v>
      </c>
      <c r="L197" s="20">
        <v>90054.347999999998</v>
      </c>
      <c r="M197" s="20">
        <v>1515378.1029999999</v>
      </c>
      <c r="N197" t="s">
        <v>215</v>
      </c>
      <c r="O197" t="s">
        <v>214</v>
      </c>
      <c r="P197" t="s">
        <v>103</v>
      </c>
      <c r="Q197" t="s">
        <v>93</v>
      </c>
      <c r="R197" t="s">
        <v>92</v>
      </c>
      <c r="T197" t="s">
        <v>91</v>
      </c>
    </row>
    <row r="198" spans="1:21" x14ac:dyDescent="0.25">
      <c r="A198" s="19" t="s">
        <v>8</v>
      </c>
      <c r="B198" t="s">
        <v>136</v>
      </c>
      <c r="C198" s="19">
        <v>55079</v>
      </c>
      <c r="D198" s="19">
        <v>1</v>
      </c>
      <c r="E198" s="19">
        <v>8</v>
      </c>
      <c r="F198" s="19">
        <v>2018</v>
      </c>
      <c r="G198" s="20">
        <v>744</v>
      </c>
      <c r="H198" s="20">
        <v>149596</v>
      </c>
      <c r="I198" s="20">
        <v>0.48599999999999999</v>
      </c>
      <c r="J198" s="20">
        <v>1.0200000000000001E-2</v>
      </c>
      <c r="K198" s="20">
        <v>8.27</v>
      </c>
      <c r="L198" s="20">
        <v>96313.4</v>
      </c>
      <c r="M198" s="20">
        <v>1620707.5</v>
      </c>
      <c r="N198" t="s">
        <v>215</v>
      </c>
      <c r="O198" t="s">
        <v>214</v>
      </c>
      <c r="P198" t="s">
        <v>103</v>
      </c>
      <c r="Q198" t="s">
        <v>93</v>
      </c>
      <c r="R198" t="s">
        <v>92</v>
      </c>
      <c r="T198" t="s">
        <v>91</v>
      </c>
    </row>
    <row r="199" spans="1:21" x14ac:dyDescent="0.25">
      <c r="A199" s="19" t="s">
        <v>8</v>
      </c>
      <c r="B199" t="s">
        <v>136</v>
      </c>
      <c r="C199" s="19">
        <v>55079</v>
      </c>
      <c r="D199" s="19">
        <v>1</v>
      </c>
      <c r="E199" s="19">
        <v>9</v>
      </c>
      <c r="F199" s="19">
        <v>2018</v>
      </c>
      <c r="G199" s="20">
        <v>369.93</v>
      </c>
      <c r="H199" s="20">
        <v>73783.5</v>
      </c>
      <c r="I199" s="20">
        <v>0.24199999999999999</v>
      </c>
      <c r="J199" s="20">
        <v>1.7000000000000001E-2</v>
      </c>
      <c r="K199" s="20">
        <v>5.1550000000000002</v>
      </c>
      <c r="L199" s="20">
        <v>47921.591999999997</v>
      </c>
      <c r="M199" s="20">
        <v>806409.14199999999</v>
      </c>
      <c r="N199" t="s">
        <v>215</v>
      </c>
      <c r="O199" t="s">
        <v>214</v>
      </c>
      <c r="P199" t="s">
        <v>103</v>
      </c>
      <c r="Q199" t="s">
        <v>93</v>
      </c>
      <c r="R199" t="s">
        <v>92</v>
      </c>
      <c r="T199" t="s">
        <v>91</v>
      </c>
    </row>
    <row r="200" spans="1:21" x14ac:dyDescent="0.25">
      <c r="A200" s="19" t="s">
        <v>8</v>
      </c>
      <c r="B200" t="s">
        <v>27</v>
      </c>
      <c r="C200" s="19">
        <v>1588</v>
      </c>
      <c r="D200" s="19">
        <v>7</v>
      </c>
      <c r="E200" s="19">
        <v>1</v>
      </c>
      <c r="F200" s="19">
        <v>2018</v>
      </c>
      <c r="G200" s="20">
        <v>321.08</v>
      </c>
      <c r="H200" s="20">
        <v>109845.85</v>
      </c>
      <c r="I200" s="20">
        <v>299.66500000000002</v>
      </c>
      <c r="J200" s="20">
        <v>0.1749</v>
      </c>
      <c r="K200" s="20">
        <v>120.361</v>
      </c>
      <c r="L200" s="20">
        <v>94191.331000000006</v>
      </c>
      <c r="M200" s="20">
        <v>1169715.7849999999</v>
      </c>
      <c r="N200" t="s">
        <v>213</v>
      </c>
      <c r="O200" t="s">
        <v>213</v>
      </c>
      <c r="P200" t="s">
        <v>100</v>
      </c>
      <c r="Q200" t="s">
        <v>93</v>
      </c>
      <c r="R200" t="s">
        <v>99</v>
      </c>
      <c r="U200" t="s">
        <v>102</v>
      </c>
    </row>
    <row r="201" spans="1:21" x14ac:dyDescent="0.25">
      <c r="A201" s="19" t="s">
        <v>8</v>
      </c>
      <c r="B201" t="s">
        <v>27</v>
      </c>
      <c r="C201" s="19">
        <v>1588</v>
      </c>
      <c r="D201" s="19">
        <v>81</v>
      </c>
      <c r="E201" s="19">
        <v>1</v>
      </c>
      <c r="F201" s="19">
        <v>2018</v>
      </c>
      <c r="G201" s="20">
        <v>611.21</v>
      </c>
      <c r="H201" s="20">
        <v>198233.8</v>
      </c>
      <c r="I201" s="20">
        <v>0.42399999999999999</v>
      </c>
      <c r="J201" s="20">
        <v>8.8000000000000005E-3</v>
      </c>
      <c r="K201" s="20">
        <v>4.8449999999999998</v>
      </c>
      <c r="L201" s="20">
        <v>84046.31</v>
      </c>
      <c r="M201" s="20">
        <v>1414231.878</v>
      </c>
      <c r="N201" t="s">
        <v>213</v>
      </c>
      <c r="O201" t="s">
        <v>213</v>
      </c>
      <c r="P201" t="s">
        <v>103</v>
      </c>
      <c r="Q201" t="s">
        <v>93</v>
      </c>
      <c r="T201" t="s">
        <v>127</v>
      </c>
    </row>
    <row r="202" spans="1:21" x14ac:dyDescent="0.25">
      <c r="A202" s="19" t="s">
        <v>8</v>
      </c>
      <c r="B202" t="s">
        <v>27</v>
      </c>
      <c r="C202" s="19">
        <v>1588</v>
      </c>
      <c r="D202" s="19">
        <v>82</v>
      </c>
      <c r="E202" s="19">
        <v>1</v>
      </c>
      <c r="F202" s="19">
        <v>2018</v>
      </c>
      <c r="G202" s="20">
        <v>547.12</v>
      </c>
      <c r="H202" s="20">
        <v>179137.63</v>
      </c>
      <c r="I202" s="20">
        <v>0.38500000000000001</v>
      </c>
      <c r="J202" s="20">
        <v>1.09E-2</v>
      </c>
      <c r="K202" s="20">
        <v>4.7450000000000001</v>
      </c>
      <c r="L202" s="20">
        <v>76193.403000000006</v>
      </c>
      <c r="M202" s="20">
        <v>1282102.459</v>
      </c>
      <c r="N202" t="s">
        <v>213</v>
      </c>
      <c r="O202" t="s">
        <v>213</v>
      </c>
      <c r="P202" t="s">
        <v>103</v>
      </c>
      <c r="Q202" t="s">
        <v>93</v>
      </c>
      <c r="T202" t="s">
        <v>127</v>
      </c>
    </row>
    <row r="203" spans="1:21" x14ac:dyDescent="0.25">
      <c r="A203" s="19" t="s">
        <v>8</v>
      </c>
      <c r="B203" t="s">
        <v>27</v>
      </c>
      <c r="C203" s="19">
        <v>1588</v>
      </c>
      <c r="D203" s="19">
        <v>93</v>
      </c>
      <c r="E203" s="19">
        <v>1</v>
      </c>
      <c r="F203" s="19">
        <v>2018</v>
      </c>
      <c r="G203" s="20">
        <v>528.15</v>
      </c>
      <c r="H203" s="20">
        <v>154723.53</v>
      </c>
      <c r="I203" s="20">
        <v>0.33900000000000002</v>
      </c>
      <c r="J203" s="20">
        <v>1.14E-2</v>
      </c>
      <c r="K203" s="20">
        <v>4.7729999999999997</v>
      </c>
      <c r="L203" s="20">
        <v>67145.11</v>
      </c>
      <c r="M203" s="20">
        <v>1129848.845</v>
      </c>
      <c r="N203" t="s">
        <v>213</v>
      </c>
      <c r="O203" t="s">
        <v>213</v>
      </c>
      <c r="P203" t="s">
        <v>103</v>
      </c>
      <c r="Q203" t="s">
        <v>93</v>
      </c>
      <c r="T203" t="s">
        <v>127</v>
      </c>
    </row>
    <row r="204" spans="1:21" x14ac:dyDescent="0.25">
      <c r="A204" s="19" t="s">
        <v>8</v>
      </c>
      <c r="B204" t="s">
        <v>27</v>
      </c>
      <c r="C204" s="19">
        <v>1588</v>
      </c>
      <c r="D204" s="19">
        <v>94</v>
      </c>
      <c r="E204" s="19">
        <v>1</v>
      </c>
      <c r="F204" s="19">
        <v>2018</v>
      </c>
      <c r="G204" s="20">
        <v>609.5</v>
      </c>
      <c r="H204" s="20">
        <v>180589.55</v>
      </c>
      <c r="I204" s="20">
        <v>0.39200000000000002</v>
      </c>
      <c r="J204" s="20">
        <v>8.6999999999999994E-3</v>
      </c>
      <c r="K204" s="20">
        <v>4.5279999999999996</v>
      </c>
      <c r="L204" s="20">
        <v>77642.353000000003</v>
      </c>
      <c r="M204" s="20">
        <v>1306490.3999999999</v>
      </c>
      <c r="N204" t="s">
        <v>213</v>
      </c>
      <c r="O204" t="s">
        <v>213</v>
      </c>
      <c r="P204" t="s">
        <v>103</v>
      </c>
      <c r="Q204" t="s">
        <v>93</v>
      </c>
      <c r="T204" t="s">
        <v>127</v>
      </c>
    </row>
    <row r="205" spans="1:21" x14ac:dyDescent="0.25">
      <c r="A205" s="19" t="s">
        <v>8</v>
      </c>
      <c r="B205" t="s">
        <v>27</v>
      </c>
      <c r="C205" s="19">
        <v>1588</v>
      </c>
      <c r="D205" s="19">
        <v>7</v>
      </c>
      <c r="E205" s="19">
        <v>2</v>
      </c>
      <c r="F205" s="19">
        <v>2018</v>
      </c>
      <c r="G205" s="20">
        <v>32.47</v>
      </c>
      <c r="H205" s="20">
        <v>731</v>
      </c>
      <c r="I205" s="20">
        <v>2.7269999999999999</v>
      </c>
      <c r="J205" s="20">
        <v>5.1900000000000002E-2</v>
      </c>
      <c r="K205" s="20">
        <v>0.81899999999999995</v>
      </c>
      <c r="L205" s="20">
        <v>1442.2059999999999</v>
      </c>
      <c r="M205" s="20">
        <v>20199.600999999999</v>
      </c>
      <c r="N205" t="s">
        <v>213</v>
      </c>
      <c r="O205" t="s">
        <v>213</v>
      </c>
      <c r="P205" t="s">
        <v>100</v>
      </c>
      <c r="Q205" t="s">
        <v>93</v>
      </c>
      <c r="R205" t="s">
        <v>99</v>
      </c>
      <c r="U205" t="s">
        <v>102</v>
      </c>
    </row>
    <row r="206" spans="1:21" x14ac:dyDescent="0.25">
      <c r="A206" s="19" t="s">
        <v>8</v>
      </c>
      <c r="B206" t="s">
        <v>27</v>
      </c>
      <c r="C206" s="19">
        <v>1588</v>
      </c>
      <c r="D206" s="19">
        <v>81</v>
      </c>
      <c r="E206" s="19">
        <v>2</v>
      </c>
      <c r="F206" s="19">
        <v>2018</v>
      </c>
      <c r="G206" s="20">
        <v>302.12</v>
      </c>
      <c r="H206" s="20">
        <v>97716.51</v>
      </c>
      <c r="I206" s="20">
        <v>0.20799999999999999</v>
      </c>
      <c r="J206" s="20">
        <v>1.06E-2</v>
      </c>
      <c r="K206" s="20">
        <v>2.5859999999999999</v>
      </c>
      <c r="L206" s="20">
        <v>41300.851999999999</v>
      </c>
      <c r="M206" s="20">
        <v>694964.54200000002</v>
      </c>
      <c r="N206" t="s">
        <v>213</v>
      </c>
      <c r="O206" t="s">
        <v>213</v>
      </c>
      <c r="P206" t="s">
        <v>103</v>
      </c>
      <c r="Q206" t="s">
        <v>93</v>
      </c>
      <c r="T206" t="s">
        <v>127</v>
      </c>
    </row>
    <row r="207" spans="1:21" x14ac:dyDescent="0.25">
      <c r="A207" s="19" t="s">
        <v>8</v>
      </c>
      <c r="B207" t="s">
        <v>27</v>
      </c>
      <c r="C207" s="19">
        <v>1588</v>
      </c>
      <c r="D207" s="19">
        <v>82</v>
      </c>
      <c r="E207" s="19">
        <v>2</v>
      </c>
      <c r="F207" s="19">
        <v>2018</v>
      </c>
      <c r="G207" s="20">
        <v>323</v>
      </c>
      <c r="H207" s="20">
        <v>105055.89</v>
      </c>
      <c r="I207" s="20">
        <v>0.22500000000000001</v>
      </c>
      <c r="J207" s="20">
        <v>8.5000000000000006E-3</v>
      </c>
      <c r="K207" s="20">
        <v>2.548</v>
      </c>
      <c r="L207" s="20">
        <v>44516.178999999996</v>
      </c>
      <c r="M207" s="20">
        <v>749077.06299999997</v>
      </c>
      <c r="N207" t="s">
        <v>213</v>
      </c>
      <c r="O207" t="s">
        <v>213</v>
      </c>
      <c r="P207" t="s">
        <v>103</v>
      </c>
      <c r="Q207" t="s">
        <v>93</v>
      </c>
      <c r="T207" t="s">
        <v>127</v>
      </c>
    </row>
    <row r="208" spans="1:21" x14ac:dyDescent="0.25">
      <c r="A208" s="19" t="s">
        <v>8</v>
      </c>
      <c r="B208" t="s">
        <v>27</v>
      </c>
      <c r="C208" s="19">
        <v>1588</v>
      </c>
      <c r="D208" s="19">
        <v>93</v>
      </c>
      <c r="E208" s="19">
        <v>2</v>
      </c>
      <c r="F208" s="19">
        <v>2018</v>
      </c>
      <c r="G208" s="20">
        <v>549.47</v>
      </c>
      <c r="H208" s="20">
        <v>175279.22</v>
      </c>
      <c r="I208" s="20">
        <v>0.375</v>
      </c>
      <c r="J208" s="20">
        <v>9.1999999999999998E-3</v>
      </c>
      <c r="K208" s="20">
        <v>4.8250000000000002</v>
      </c>
      <c r="L208" s="20">
        <v>74307.260999999999</v>
      </c>
      <c r="M208" s="20">
        <v>1250361.2760000001</v>
      </c>
      <c r="N208" t="s">
        <v>213</v>
      </c>
      <c r="O208" t="s">
        <v>213</v>
      </c>
      <c r="P208" t="s">
        <v>103</v>
      </c>
      <c r="Q208" t="s">
        <v>93</v>
      </c>
      <c r="T208" t="s">
        <v>127</v>
      </c>
    </row>
    <row r="209" spans="1:21" x14ac:dyDescent="0.25">
      <c r="A209" s="19" t="s">
        <v>8</v>
      </c>
      <c r="B209" t="s">
        <v>27</v>
      </c>
      <c r="C209" s="19">
        <v>1588</v>
      </c>
      <c r="D209" s="19">
        <v>94</v>
      </c>
      <c r="E209" s="19">
        <v>2</v>
      </c>
      <c r="F209" s="19">
        <v>2018</v>
      </c>
      <c r="G209" s="20">
        <v>644.13</v>
      </c>
      <c r="H209" s="20">
        <v>206446.73</v>
      </c>
      <c r="I209" s="20">
        <v>0.44</v>
      </c>
      <c r="J209" s="20">
        <v>7.4999999999999997E-3</v>
      </c>
      <c r="K209" s="20">
        <v>4.71</v>
      </c>
      <c r="L209" s="20">
        <v>87253.202999999994</v>
      </c>
      <c r="M209" s="20">
        <v>1468199.8729999999</v>
      </c>
      <c r="N209" t="s">
        <v>213</v>
      </c>
      <c r="O209" t="s">
        <v>213</v>
      </c>
      <c r="P209" t="s">
        <v>103</v>
      </c>
      <c r="Q209" t="s">
        <v>93</v>
      </c>
      <c r="T209" t="s">
        <v>127</v>
      </c>
    </row>
    <row r="210" spans="1:21" x14ac:dyDescent="0.25">
      <c r="A210" s="19" t="s">
        <v>8</v>
      </c>
      <c r="B210" t="s">
        <v>27</v>
      </c>
      <c r="C210" s="19">
        <v>1588</v>
      </c>
      <c r="D210" s="19">
        <v>7</v>
      </c>
      <c r="E210" s="19">
        <v>3</v>
      </c>
      <c r="F210" s="19">
        <v>2018</v>
      </c>
      <c r="G210" s="20">
        <v>87.63</v>
      </c>
      <c r="H210" s="20">
        <v>9604.81</v>
      </c>
      <c r="I210" s="20">
        <v>33.340000000000003</v>
      </c>
      <c r="J210" s="20">
        <v>0.13370000000000001</v>
      </c>
      <c r="K210" s="20">
        <v>9.5540000000000003</v>
      </c>
      <c r="L210" s="20">
        <v>11451.928</v>
      </c>
      <c r="M210" s="20">
        <v>142547.55499999999</v>
      </c>
      <c r="N210" t="s">
        <v>213</v>
      </c>
      <c r="O210" t="s">
        <v>213</v>
      </c>
      <c r="P210" t="s">
        <v>100</v>
      </c>
      <c r="Q210" t="s">
        <v>93</v>
      </c>
      <c r="R210" t="s">
        <v>99</v>
      </c>
      <c r="U210" t="s">
        <v>102</v>
      </c>
    </row>
    <row r="211" spans="1:21" x14ac:dyDescent="0.25">
      <c r="A211" s="19" t="s">
        <v>8</v>
      </c>
      <c r="B211" t="s">
        <v>27</v>
      </c>
      <c r="C211" s="19">
        <v>1588</v>
      </c>
      <c r="D211" s="19">
        <v>81</v>
      </c>
      <c r="E211" s="19">
        <v>3</v>
      </c>
      <c r="F211" s="19">
        <v>2018</v>
      </c>
      <c r="G211" s="20">
        <v>575.05999999999995</v>
      </c>
      <c r="H211" s="20">
        <v>173013.36</v>
      </c>
      <c r="I211" s="20">
        <v>0.378</v>
      </c>
      <c r="J211" s="20">
        <v>8.9999999999999993E-3</v>
      </c>
      <c r="K211" s="20">
        <v>4.1870000000000003</v>
      </c>
      <c r="L211" s="20">
        <v>74966.663</v>
      </c>
      <c r="M211" s="20">
        <v>1261461.1299999999</v>
      </c>
      <c r="N211" t="s">
        <v>213</v>
      </c>
      <c r="O211" t="s">
        <v>213</v>
      </c>
      <c r="P211" t="s">
        <v>103</v>
      </c>
      <c r="Q211" t="s">
        <v>93</v>
      </c>
      <c r="T211" t="s">
        <v>127</v>
      </c>
    </row>
    <row r="212" spans="1:21" x14ac:dyDescent="0.25">
      <c r="A212" s="19" t="s">
        <v>8</v>
      </c>
      <c r="B212" t="s">
        <v>27</v>
      </c>
      <c r="C212" s="19">
        <v>1588</v>
      </c>
      <c r="D212" s="19">
        <v>82</v>
      </c>
      <c r="E212" s="19">
        <v>3</v>
      </c>
      <c r="F212" s="19">
        <v>2018</v>
      </c>
      <c r="G212" s="20">
        <v>19.809999999999999</v>
      </c>
      <c r="H212" s="20">
        <v>4489.3500000000004</v>
      </c>
      <c r="I212" s="20">
        <v>0.01</v>
      </c>
      <c r="J212" s="20">
        <v>8.7599999999999997E-2</v>
      </c>
      <c r="K212" s="20">
        <v>0.72099999999999997</v>
      </c>
      <c r="L212" s="20">
        <v>2053.779</v>
      </c>
      <c r="M212" s="20">
        <v>34557.625</v>
      </c>
      <c r="N212" t="s">
        <v>213</v>
      </c>
      <c r="O212" t="s">
        <v>213</v>
      </c>
      <c r="P212" t="s">
        <v>103</v>
      </c>
      <c r="Q212" t="s">
        <v>93</v>
      </c>
      <c r="T212" t="s">
        <v>127</v>
      </c>
    </row>
    <row r="213" spans="1:21" x14ac:dyDescent="0.25">
      <c r="A213" s="19" t="s">
        <v>8</v>
      </c>
      <c r="B213" t="s">
        <v>27</v>
      </c>
      <c r="C213" s="19">
        <v>1588</v>
      </c>
      <c r="D213" s="19">
        <v>93</v>
      </c>
      <c r="E213" s="19">
        <v>3</v>
      </c>
      <c r="F213" s="19">
        <v>2018</v>
      </c>
      <c r="G213" s="20">
        <v>729.96</v>
      </c>
      <c r="H213" s="20">
        <v>234395.21</v>
      </c>
      <c r="I213" s="20">
        <v>0.498</v>
      </c>
      <c r="J213" s="20">
        <v>7.3000000000000001E-3</v>
      </c>
      <c r="K213" s="20">
        <v>5.8760000000000003</v>
      </c>
      <c r="L213" s="20">
        <v>98718.584000000003</v>
      </c>
      <c r="M213" s="20">
        <v>1661154.344</v>
      </c>
      <c r="N213" t="s">
        <v>213</v>
      </c>
      <c r="O213" t="s">
        <v>213</v>
      </c>
      <c r="P213" t="s">
        <v>103</v>
      </c>
      <c r="Q213" t="s">
        <v>93</v>
      </c>
      <c r="T213" t="s">
        <v>127</v>
      </c>
    </row>
    <row r="214" spans="1:21" x14ac:dyDescent="0.25">
      <c r="A214" s="19" t="s">
        <v>8</v>
      </c>
      <c r="B214" t="s">
        <v>27</v>
      </c>
      <c r="C214" s="19">
        <v>1588</v>
      </c>
      <c r="D214" s="19">
        <v>94</v>
      </c>
      <c r="E214" s="19">
        <v>3</v>
      </c>
      <c r="F214" s="19">
        <v>2018</v>
      </c>
      <c r="G214" s="20">
        <v>738.44</v>
      </c>
      <c r="H214" s="20">
        <v>236032.71</v>
      </c>
      <c r="I214" s="20">
        <v>0.498</v>
      </c>
      <c r="J214" s="20">
        <v>6.1999999999999998E-3</v>
      </c>
      <c r="K214" s="20">
        <v>5.048</v>
      </c>
      <c r="L214" s="20">
        <v>98672.099000000002</v>
      </c>
      <c r="M214" s="20">
        <v>1660340.852</v>
      </c>
      <c r="N214" t="s">
        <v>213</v>
      </c>
      <c r="O214" t="s">
        <v>213</v>
      </c>
      <c r="P214" t="s">
        <v>103</v>
      </c>
      <c r="Q214" t="s">
        <v>93</v>
      </c>
      <c r="T214" t="s">
        <v>127</v>
      </c>
    </row>
    <row r="215" spans="1:21" x14ac:dyDescent="0.25">
      <c r="A215" s="19" t="s">
        <v>8</v>
      </c>
      <c r="B215" t="s">
        <v>27</v>
      </c>
      <c r="C215" s="19">
        <v>1588</v>
      </c>
      <c r="D215" s="19">
        <v>7</v>
      </c>
      <c r="E215" s="19">
        <v>4</v>
      </c>
      <c r="F215" s="19">
        <v>2018</v>
      </c>
      <c r="G215" s="20">
        <v>183</v>
      </c>
      <c r="H215" s="20">
        <v>15831.4</v>
      </c>
      <c r="I215" s="20">
        <v>53.088999999999999</v>
      </c>
      <c r="J215" s="20">
        <v>0.13689999999999999</v>
      </c>
      <c r="K215" s="20">
        <v>18.001000000000001</v>
      </c>
      <c r="L215" s="20">
        <v>19009.060000000001</v>
      </c>
      <c r="M215" s="20">
        <v>239694.59299999999</v>
      </c>
      <c r="N215" t="s">
        <v>213</v>
      </c>
      <c r="O215" t="s">
        <v>213</v>
      </c>
      <c r="P215" t="s">
        <v>100</v>
      </c>
      <c r="Q215" t="s">
        <v>93</v>
      </c>
      <c r="R215" t="s">
        <v>99</v>
      </c>
      <c r="U215" t="s">
        <v>102</v>
      </c>
    </row>
    <row r="216" spans="1:21" x14ac:dyDescent="0.25">
      <c r="A216" s="19" t="s">
        <v>8</v>
      </c>
      <c r="B216" t="s">
        <v>27</v>
      </c>
      <c r="C216" s="19">
        <v>1588</v>
      </c>
      <c r="D216" s="19">
        <v>81</v>
      </c>
      <c r="E216" s="19">
        <v>4</v>
      </c>
      <c r="F216" s="19">
        <v>2018</v>
      </c>
      <c r="G216" s="20">
        <v>193.67</v>
      </c>
      <c r="H216" s="20">
        <v>59384.92</v>
      </c>
      <c r="I216" s="20">
        <v>0.127</v>
      </c>
      <c r="J216" s="20">
        <v>1.41E-2</v>
      </c>
      <c r="K216" s="20">
        <v>1.796</v>
      </c>
      <c r="L216" s="20">
        <v>25238.042000000001</v>
      </c>
      <c r="M216" s="20">
        <v>424687.53700000001</v>
      </c>
      <c r="N216" t="s">
        <v>213</v>
      </c>
      <c r="O216" t="s">
        <v>213</v>
      </c>
      <c r="P216" t="s">
        <v>103</v>
      </c>
      <c r="Q216" t="s">
        <v>93</v>
      </c>
      <c r="T216" t="s">
        <v>127</v>
      </c>
    </row>
    <row r="217" spans="1:21" x14ac:dyDescent="0.25">
      <c r="A217" s="19" t="s">
        <v>8</v>
      </c>
      <c r="B217" t="s">
        <v>27</v>
      </c>
      <c r="C217" s="19">
        <v>1588</v>
      </c>
      <c r="D217" s="19">
        <v>82</v>
      </c>
      <c r="E217" s="19">
        <v>4</v>
      </c>
      <c r="F217" s="19">
        <v>2018</v>
      </c>
      <c r="G217" s="20">
        <v>230.36</v>
      </c>
      <c r="H217" s="20">
        <v>72134.080000000002</v>
      </c>
      <c r="I217" s="20">
        <v>0.155</v>
      </c>
      <c r="J217" s="20">
        <v>1.37E-2</v>
      </c>
      <c r="K217" s="20">
        <v>2.2559999999999998</v>
      </c>
      <c r="L217" s="20">
        <v>30650.13</v>
      </c>
      <c r="M217" s="20">
        <v>515751.46600000001</v>
      </c>
      <c r="N217" t="s">
        <v>213</v>
      </c>
      <c r="O217" t="s">
        <v>213</v>
      </c>
      <c r="P217" t="s">
        <v>103</v>
      </c>
      <c r="Q217" t="s">
        <v>93</v>
      </c>
      <c r="T217" t="s">
        <v>127</v>
      </c>
    </row>
    <row r="218" spans="1:21" x14ac:dyDescent="0.25">
      <c r="A218" s="19" t="s">
        <v>8</v>
      </c>
      <c r="B218" t="s">
        <v>27</v>
      </c>
      <c r="C218" s="19">
        <v>1588</v>
      </c>
      <c r="D218" s="19">
        <v>93</v>
      </c>
      <c r="E218" s="19">
        <v>4</v>
      </c>
      <c r="F218" s="19">
        <v>2018</v>
      </c>
      <c r="G218" s="20">
        <v>284.42</v>
      </c>
      <c r="H218" s="20">
        <v>84383.99</v>
      </c>
      <c r="I218" s="20">
        <v>0.182</v>
      </c>
      <c r="J218" s="20">
        <v>9.7999999999999997E-3</v>
      </c>
      <c r="K218" s="20">
        <v>2.4289999999999998</v>
      </c>
      <c r="L218" s="20">
        <v>36055.705999999998</v>
      </c>
      <c r="M218" s="20">
        <v>606705.47699999996</v>
      </c>
      <c r="N218" t="s">
        <v>213</v>
      </c>
      <c r="O218" t="s">
        <v>213</v>
      </c>
      <c r="P218" t="s">
        <v>103</v>
      </c>
      <c r="Q218" t="s">
        <v>93</v>
      </c>
      <c r="T218" t="s">
        <v>127</v>
      </c>
    </row>
    <row r="219" spans="1:21" x14ac:dyDescent="0.25">
      <c r="A219" s="19" t="s">
        <v>8</v>
      </c>
      <c r="B219" t="s">
        <v>27</v>
      </c>
      <c r="C219" s="19">
        <v>1588</v>
      </c>
      <c r="D219" s="19">
        <v>94</v>
      </c>
      <c r="E219" s="19">
        <v>4</v>
      </c>
      <c r="F219" s="19">
        <v>2018</v>
      </c>
      <c r="G219" s="20">
        <v>259.98</v>
      </c>
      <c r="H219" s="20">
        <v>77442.58</v>
      </c>
      <c r="I219" s="20">
        <v>0.16500000000000001</v>
      </c>
      <c r="J219" s="20">
        <v>9.1000000000000004E-3</v>
      </c>
      <c r="K219" s="20">
        <v>1.9370000000000001</v>
      </c>
      <c r="L219" s="20">
        <v>32614.77</v>
      </c>
      <c r="M219" s="20">
        <v>548795.94200000004</v>
      </c>
      <c r="N219" t="s">
        <v>213</v>
      </c>
      <c r="O219" t="s">
        <v>213</v>
      </c>
      <c r="P219" t="s">
        <v>103</v>
      </c>
      <c r="Q219" t="s">
        <v>93</v>
      </c>
      <c r="T219" t="s">
        <v>127</v>
      </c>
    </row>
    <row r="220" spans="1:21" x14ac:dyDescent="0.25">
      <c r="A220" s="19" t="s">
        <v>8</v>
      </c>
      <c r="B220" t="s">
        <v>27</v>
      </c>
      <c r="C220" s="19">
        <v>1588</v>
      </c>
      <c r="D220" s="19">
        <v>7</v>
      </c>
      <c r="E220" s="19">
        <v>5</v>
      </c>
      <c r="F220" s="19">
        <v>2018</v>
      </c>
      <c r="G220" s="20">
        <v>11.78</v>
      </c>
      <c r="H220" s="20">
        <v>0</v>
      </c>
      <c r="I220" s="20">
        <v>1E-3</v>
      </c>
      <c r="J220" s="20">
        <v>3.3500000000000002E-2</v>
      </c>
      <c r="K220" s="20">
        <v>6.0999999999999999E-2</v>
      </c>
      <c r="L220" s="20">
        <v>209.97399999999999</v>
      </c>
      <c r="M220" s="20">
        <v>3536.5610000000001</v>
      </c>
      <c r="N220" t="s">
        <v>213</v>
      </c>
      <c r="O220" t="s">
        <v>213</v>
      </c>
      <c r="P220" t="s">
        <v>100</v>
      </c>
      <c r="Q220" t="s">
        <v>93</v>
      </c>
      <c r="R220" t="s">
        <v>99</v>
      </c>
      <c r="U220" t="s">
        <v>102</v>
      </c>
    </row>
    <row r="221" spans="1:21" x14ac:dyDescent="0.25">
      <c r="A221" s="19" t="s">
        <v>8</v>
      </c>
      <c r="B221" t="s">
        <v>27</v>
      </c>
      <c r="C221" s="19">
        <v>1588</v>
      </c>
      <c r="D221" s="19">
        <v>81</v>
      </c>
      <c r="E221" s="19">
        <v>5</v>
      </c>
      <c r="F221" s="19">
        <v>2018</v>
      </c>
      <c r="G221" s="20">
        <v>199.1</v>
      </c>
      <c r="H221" s="20">
        <v>58777.51</v>
      </c>
      <c r="I221" s="20">
        <v>0.127</v>
      </c>
      <c r="J221" s="20">
        <v>1.54E-2</v>
      </c>
      <c r="K221" s="20">
        <v>1.8759999999999999</v>
      </c>
      <c r="L221" s="20">
        <v>25110.236000000001</v>
      </c>
      <c r="M221" s="20">
        <v>422524.63400000002</v>
      </c>
      <c r="N221" t="s">
        <v>213</v>
      </c>
      <c r="O221" t="s">
        <v>213</v>
      </c>
      <c r="P221" t="s">
        <v>103</v>
      </c>
      <c r="Q221" t="s">
        <v>93</v>
      </c>
      <c r="T221" t="s">
        <v>127</v>
      </c>
    </row>
    <row r="222" spans="1:21" x14ac:dyDescent="0.25">
      <c r="A222" s="19" t="s">
        <v>8</v>
      </c>
      <c r="B222" t="s">
        <v>27</v>
      </c>
      <c r="C222" s="19">
        <v>1588</v>
      </c>
      <c r="D222" s="19">
        <v>82</v>
      </c>
      <c r="E222" s="19">
        <v>5</v>
      </c>
      <c r="F222" s="19">
        <v>2018</v>
      </c>
      <c r="G222" s="20">
        <v>259.47000000000003</v>
      </c>
      <c r="H222" s="20">
        <v>75924.7</v>
      </c>
      <c r="I222" s="20">
        <v>0.16500000000000001</v>
      </c>
      <c r="J222" s="20">
        <v>1.1299999999999999E-2</v>
      </c>
      <c r="K222" s="20">
        <v>2.1379999999999999</v>
      </c>
      <c r="L222" s="20">
        <v>32737.532999999999</v>
      </c>
      <c r="M222" s="20">
        <v>550879.86800000002</v>
      </c>
      <c r="N222" t="s">
        <v>213</v>
      </c>
      <c r="O222" t="s">
        <v>213</v>
      </c>
      <c r="P222" t="s">
        <v>103</v>
      </c>
      <c r="Q222" t="s">
        <v>93</v>
      </c>
      <c r="T222" t="s">
        <v>127</v>
      </c>
    </row>
    <row r="223" spans="1:21" x14ac:dyDescent="0.25">
      <c r="A223" s="19" t="s">
        <v>8</v>
      </c>
      <c r="B223" t="s">
        <v>27</v>
      </c>
      <c r="C223" s="19">
        <v>1588</v>
      </c>
      <c r="D223" s="19">
        <v>93</v>
      </c>
      <c r="E223" s="19">
        <v>5</v>
      </c>
      <c r="F223" s="19">
        <v>2018</v>
      </c>
      <c r="G223" s="20">
        <v>240.4</v>
      </c>
      <c r="H223" s="20">
        <v>75093.86</v>
      </c>
      <c r="I223" s="20">
        <v>0.16300000000000001</v>
      </c>
      <c r="J223" s="20">
        <v>1.2200000000000001E-2</v>
      </c>
      <c r="K223" s="20">
        <v>2.2839999999999998</v>
      </c>
      <c r="L223" s="20">
        <v>32219.832999999999</v>
      </c>
      <c r="M223" s="20">
        <v>542154.79</v>
      </c>
      <c r="N223" t="s">
        <v>213</v>
      </c>
      <c r="O223" t="s">
        <v>213</v>
      </c>
      <c r="P223" t="s">
        <v>103</v>
      </c>
      <c r="Q223" t="s">
        <v>93</v>
      </c>
      <c r="T223" t="s">
        <v>127</v>
      </c>
    </row>
    <row r="224" spans="1:21" x14ac:dyDescent="0.25">
      <c r="A224" s="19" t="s">
        <v>8</v>
      </c>
      <c r="B224" t="s">
        <v>27</v>
      </c>
      <c r="C224" s="19">
        <v>1588</v>
      </c>
      <c r="D224" s="19">
        <v>94</v>
      </c>
      <c r="E224" s="19">
        <v>5</v>
      </c>
      <c r="F224" s="19">
        <v>2018</v>
      </c>
      <c r="G224" s="20">
        <v>199.26</v>
      </c>
      <c r="H224" s="20">
        <v>62631.35</v>
      </c>
      <c r="I224" s="20">
        <v>0.13600000000000001</v>
      </c>
      <c r="J224" s="20">
        <v>1.26E-2</v>
      </c>
      <c r="K224" s="20">
        <v>1.794</v>
      </c>
      <c r="L224" s="20">
        <v>26886.633000000002</v>
      </c>
      <c r="M224" s="20">
        <v>452421.48100000003</v>
      </c>
      <c r="N224" t="s">
        <v>213</v>
      </c>
      <c r="O224" t="s">
        <v>213</v>
      </c>
      <c r="P224" t="s">
        <v>103</v>
      </c>
      <c r="Q224" t="s">
        <v>93</v>
      </c>
      <c r="T224" t="s">
        <v>127</v>
      </c>
    </row>
    <row r="225" spans="1:21" x14ac:dyDescent="0.25">
      <c r="A225" s="19" t="s">
        <v>8</v>
      </c>
      <c r="B225" t="s">
        <v>27</v>
      </c>
      <c r="C225" s="19">
        <v>1588</v>
      </c>
      <c r="D225" s="19">
        <v>7</v>
      </c>
      <c r="E225" s="19">
        <v>6</v>
      </c>
      <c r="F225" s="19">
        <v>2018</v>
      </c>
      <c r="G225" s="20">
        <v>11.65</v>
      </c>
      <c r="H225" s="20">
        <v>0</v>
      </c>
      <c r="I225" s="20">
        <v>1E-3</v>
      </c>
      <c r="J225" s="20">
        <v>3.5200000000000002E-2</v>
      </c>
      <c r="K225" s="20">
        <v>6.8000000000000005E-2</v>
      </c>
      <c r="L225" s="20">
        <v>214.00800000000001</v>
      </c>
      <c r="M225" s="20">
        <v>3601.8629999999998</v>
      </c>
      <c r="N225" t="s">
        <v>213</v>
      </c>
      <c r="O225" t="s">
        <v>213</v>
      </c>
      <c r="P225" t="s">
        <v>100</v>
      </c>
      <c r="Q225" t="s">
        <v>93</v>
      </c>
      <c r="R225" t="s">
        <v>99</v>
      </c>
      <c r="U225" t="s">
        <v>102</v>
      </c>
    </row>
    <row r="226" spans="1:21" x14ac:dyDescent="0.25">
      <c r="A226" s="19" t="s">
        <v>8</v>
      </c>
      <c r="B226" t="s">
        <v>27</v>
      </c>
      <c r="C226" s="19">
        <v>1588</v>
      </c>
      <c r="D226" s="19">
        <v>81</v>
      </c>
      <c r="E226" s="19">
        <v>6</v>
      </c>
      <c r="F226" s="19">
        <v>2018</v>
      </c>
      <c r="G226" s="20">
        <v>271.33</v>
      </c>
      <c r="H226" s="20">
        <v>77826.429999999993</v>
      </c>
      <c r="I226" s="20">
        <v>0.16900000000000001</v>
      </c>
      <c r="J226" s="20">
        <v>1.35E-2</v>
      </c>
      <c r="K226" s="20">
        <v>2.31</v>
      </c>
      <c r="L226" s="20">
        <v>33550.546999999999</v>
      </c>
      <c r="M226" s="20">
        <v>564560.84299999999</v>
      </c>
      <c r="N226" t="s">
        <v>213</v>
      </c>
      <c r="O226" t="s">
        <v>213</v>
      </c>
      <c r="P226" t="s">
        <v>103</v>
      </c>
      <c r="Q226" t="s">
        <v>93</v>
      </c>
      <c r="T226" t="s">
        <v>127</v>
      </c>
    </row>
    <row r="227" spans="1:21" x14ac:dyDescent="0.25">
      <c r="A227" s="19" t="s">
        <v>8</v>
      </c>
      <c r="B227" t="s">
        <v>27</v>
      </c>
      <c r="C227" s="19">
        <v>1588</v>
      </c>
      <c r="D227" s="19">
        <v>82</v>
      </c>
      <c r="E227" s="19">
        <v>6</v>
      </c>
      <c r="F227" s="19">
        <v>2018</v>
      </c>
      <c r="G227" s="20">
        <v>391.56</v>
      </c>
      <c r="H227" s="20">
        <v>110134.52</v>
      </c>
      <c r="I227" s="20">
        <v>0.24</v>
      </c>
      <c r="J227" s="20">
        <v>9.4000000000000004E-3</v>
      </c>
      <c r="K227" s="20">
        <v>2.879</v>
      </c>
      <c r="L227" s="20">
        <v>47456.851999999999</v>
      </c>
      <c r="M227" s="20">
        <v>798546.27399999998</v>
      </c>
      <c r="N227" t="s">
        <v>213</v>
      </c>
      <c r="O227" t="s">
        <v>213</v>
      </c>
      <c r="P227" t="s">
        <v>103</v>
      </c>
      <c r="Q227" t="s">
        <v>93</v>
      </c>
      <c r="T227" t="s">
        <v>127</v>
      </c>
    </row>
    <row r="228" spans="1:21" x14ac:dyDescent="0.25">
      <c r="A228" s="19" t="s">
        <v>8</v>
      </c>
      <c r="B228" t="s">
        <v>27</v>
      </c>
      <c r="C228" s="19">
        <v>1588</v>
      </c>
      <c r="D228" s="19">
        <v>93</v>
      </c>
      <c r="E228" s="19">
        <v>6</v>
      </c>
      <c r="F228" s="19">
        <v>2018</v>
      </c>
      <c r="G228" s="20">
        <v>110.33</v>
      </c>
      <c r="H228" s="20">
        <v>32194.27</v>
      </c>
      <c r="I228" s="20">
        <v>7.0999999999999994E-2</v>
      </c>
      <c r="J228" s="20">
        <v>1.5800000000000002E-2</v>
      </c>
      <c r="K228" s="20">
        <v>1.071</v>
      </c>
      <c r="L228" s="20">
        <v>14009.529</v>
      </c>
      <c r="M228" s="20">
        <v>235729.91500000001</v>
      </c>
      <c r="N228" t="s">
        <v>213</v>
      </c>
      <c r="O228" t="s">
        <v>213</v>
      </c>
      <c r="P228" t="s">
        <v>103</v>
      </c>
      <c r="Q228" t="s">
        <v>93</v>
      </c>
      <c r="T228" t="s">
        <v>127</v>
      </c>
    </row>
    <row r="229" spans="1:21" x14ac:dyDescent="0.25">
      <c r="A229" s="19" t="s">
        <v>8</v>
      </c>
      <c r="B229" t="s">
        <v>27</v>
      </c>
      <c r="C229" s="19">
        <v>1588</v>
      </c>
      <c r="D229" s="19">
        <v>94</v>
      </c>
      <c r="E229" s="19">
        <v>6</v>
      </c>
      <c r="F229" s="19">
        <v>2018</v>
      </c>
      <c r="G229" s="20">
        <v>93.51</v>
      </c>
      <c r="H229" s="20">
        <v>26299.29</v>
      </c>
      <c r="I229" s="20">
        <v>5.8000000000000003E-2</v>
      </c>
      <c r="J229" s="20">
        <v>1.6E-2</v>
      </c>
      <c r="K229" s="20">
        <v>0.874</v>
      </c>
      <c r="L229" s="20">
        <v>11392.384</v>
      </c>
      <c r="M229" s="20">
        <v>191705.05100000001</v>
      </c>
      <c r="N229" t="s">
        <v>213</v>
      </c>
      <c r="O229" t="s">
        <v>213</v>
      </c>
      <c r="P229" t="s">
        <v>103</v>
      </c>
      <c r="Q229" t="s">
        <v>93</v>
      </c>
      <c r="T229" t="s">
        <v>127</v>
      </c>
    </row>
    <row r="230" spans="1:21" x14ac:dyDescent="0.25">
      <c r="A230" s="19" t="s">
        <v>8</v>
      </c>
      <c r="B230" t="s">
        <v>27</v>
      </c>
      <c r="C230" s="19">
        <v>1588</v>
      </c>
      <c r="D230" s="19">
        <v>7</v>
      </c>
      <c r="E230" s="19">
        <v>7</v>
      </c>
      <c r="F230" s="19">
        <v>2018</v>
      </c>
      <c r="G230" s="20">
        <v>43.96</v>
      </c>
      <c r="H230" s="20">
        <v>1196.54</v>
      </c>
      <c r="I230" s="20">
        <v>2.577</v>
      </c>
      <c r="J230" s="20">
        <v>4.8800000000000003E-2</v>
      </c>
      <c r="K230" s="20">
        <v>1.1479999999999999</v>
      </c>
      <c r="L230" s="20">
        <v>1755.5119999999999</v>
      </c>
      <c r="M230" s="20">
        <v>25728.143</v>
      </c>
      <c r="N230" t="s">
        <v>213</v>
      </c>
      <c r="O230" t="s">
        <v>213</v>
      </c>
      <c r="P230" t="s">
        <v>100</v>
      </c>
      <c r="Q230" t="s">
        <v>93</v>
      </c>
      <c r="R230" t="s">
        <v>99</v>
      </c>
      <c r="U230" t="s">
        <v>102</v>
      </c>
    </row>
    <row r="231" spans="1:21" x14ac:dyDescent="0.25">
      <c r="A231" s="19" t="s">
        <v>8</v>
      </c>
      <c r="B231" t="s">
        <v>27</v>
      </c>
      <c r="C231" s="19">
        <v>1588</v>
      </c>
      <c r="D231" s="19">
        <v>81</v>
      </c>
      <c r="E231" s="19">
        <v>7</v>
      </c>
      <c r="F231" s="19">
        <v>2018</v>
      </c>
      <c r="G231" s="20">
        <v>480.1</v>
      </c>
      <c r="H231" s="20">
        <v>138770.31</v>
      </c>
      <c r="I231" s="20">
        <v>0.30199999999999999</v>
      </c>
      <c r="J231" s="20">
        <v>1.17E-2</v>
      </c>
      <c r="K231" s="20">
        <v>3.8780000000000001</v>
      </c>
      <c r="L231" s="20">
        <v>59790.569000000003</v>
      </c>
      <c r="M231" s="20">
        <v>1006103.905</v>
      </c>
      <c r="N231" t="s">
        <v>213</v>
      </c>
      <c r="O231" t="s">
        <v>213</v>
      </c>
      <c r="P231" t="s">
        <v>103</v>
      </c>
      <c r="Q231" t="s">
        <v>93</v>
      </c>
      <c r="T231" t="s">
        <v>127</v>
      </c>
    </row>
    <row r="232" spans="1:21" x14ac:dyDescent="0.25">
      <c r="A232" s="19" t="s">
        <v>8</v>
      </c>
      <c r="B232" t="s">
        <v>27</v>
      </c>
      <c r="C232" s="19">
        <v>1588</v>
      </c>
      <c r="D232" s="19">
        <v>82</v>
      </c>
      <c r="E232" s="19">
        <v>7</v>
      </c>
      <c r="F232" s="19">
        <v>2018</v>
      </c>
      <c r="G232" s="20">
        <v>604.41</v>
      </c>
      <c r="H232" s="20">
        <v>172274.83</v>
      </c>
      <c r="I232" s="20">
        <v>0.374</v>
      </c>
      <c r="J232" s="20">
        <v>8.8000000000000005E-3</v>
      </c>
      <c r="K232" s="20">
        <v>4.3890000000000002</v>
      </c>
      <c r="L232" s="20">
        <v>74148.975999999995</v>
      </c>
      <c r="M232" s="20">
        <v>1247710.513</v>
      </c>
      <c r="N232" t="s">
        <v>213</v>
      </c>
      <c r="O232" t="s">
        <v>213</v>
      </c>
      <c r="P232" t="s">
        <v>103</v>
      </c>
      <c r="Q232" t="s">
        <v>93</v>
      </c>
      <c r="T232" t="s">
        <v>127</v>
      </c>
    </row>
    <row r="233" spans="1:21" x14ac:dyDescent="0.25">
      <c r="A233" s="19" t="s">
        <v>8</v>
      </c>
      <c r="B233" t="s">
        <v>27</v>
      </c>
      <c r="C233" s="19">
        <v>1588</v>
      </c>
      <c r="D233" s="19">
        <v>93</v>
      </c>
      <c r="E233" s="19">
        <v>7</v>
      </c>
      <c r="F233" s="19">
        <v>2018</v>
      </c>
      <c r="G233" s="20">
        <v>456.31</v>
      </c>
      <c r="H233" s="20">
        <v>127431.86</v>
      </c>
      <c r="I233" s="20">
        <v>0.28000000000000003</v>
      </c>
      <c r="J233" s="20">
        <v>1.06E-2</v>
      </c>
      <c r="K233" s="20">
        <v>3.819</v>
      </c>
      <c r="L233" s="20">
        <v>55452.923000000003</v>
      </c>
      <c r="M233" s="20">
        <v>933125.72600000002</v>
      </c>
      <c r="N233" t="s">
        <v>213</v>
      </c>
      <c r="O233" t="s">
        <v>213</v>
      </c>
      <c r="P233" t="s">
        <v>103</v>
      </c>
      <c r="Q233" t="s">
        <v>93</v>
      </c>
      <c r="T233" t="s">
        <v>127</v>
      </c>
    </row>
    <row r="234" spans="1:21" x14ac:dyDescent="0.25">
      <c r="A234" s="19" t="s">
        <v>8</v>
      </c>
      <c r="B234" t="s">
        <v>27</v>
      </c>
      <c r="C234" s="19">
        <v>1588</v>
      </c>
      <c r="D234" s="19">
        <v>94</v>
      </c>
      <c r="E234" s="19">
        <v>7</v>
      </c>
      <c r="F234" s="19">
        <v>2018</v>
      </c>
      <c r="G234" s="20">
        <v>372.17</v>
      </c>
      <c r="H234" s="20">
        <v>102164.78</v>
      </c>
      <c r="I234" s="20">
        <v>0.22500000000000001</v>
      </c>
      <c r="J234" s="20">
        <v>1.21E-2</v>
      </c>
      <c r="K234" s="20">
        <v>2.9369999999999998</v>
      </c>
      <c r="L234" s="20">
        <v>44475.942000000003</v>
      </c>
      <c r="M234" s="20">
        <v>748383.46799999999</v>
      </c>
      <c r="N234" t="s">
        <v>213</v>
      </c>
      <c r="O234" t="s">
        <v>213</v>
      </c>
      <c r="P234" t="s">
        <v>103</v>
      </c>
      <c r="Q234" t="s">
        <v>93</v>
      </c>
      <c r="T234" t="s">
        <v>127</v>
      </c>
    </row>
    <row r="235" spans="1:21" x14ac:dyDescent="0.25">
      <c r="A235" s="19" t="s">
        <v>8</v>
      </c>
      <c r="B235" t="s">
        <v>27</v>
      </c>
      <c r="C235" s="19">
        <v>1588</v>
      </c>
      <c r="D235" s="19">
        <v>7</v>
      </c>
      <c r="E235" s="19">
        <v>8</v>
      </c>
      <c r="F235" s="19">
        <v>2018</v>
      </c>
      <c r="G235" s="20">
        <v>69.58</v>
      </c>
      <c r="H235" s="20">
        <v>7574.48</v>
      </c>
      <c r="I235" s="20">
        <v>21.805</v>
      </c>
      <c r="J235" s="20">
        <v>8.8499999999999995E-2</v>
      </c>
      <c r="K235" s="20">
        <v>6.8440000000000003</v>
      </c>
      <c r="L235" s="20">
        <v>7952.924</v>
      </c>
      <c r="M235" s="20">
        <v>101955.1</v>
      </c>
      <c r="N235" t="s">
        <v>213</v>
      </c>
      <c r="O235" t="s">
        <v>213</v>
      </c>
      <c r="P235" t="s">
        <v>100</v>
      </c>
      <c r="Q235" t="s">
        <v>93</v>
      </c>
      <c r="R235" t="s">
        <v>99</v>
      </c>
      <c r="U235" t="s">
        <v>102</v>
      </c>
    </row>
    <row r="236" spans="1:21" x14ac:dyDescent="0.25">
      <c r="A236" s="19" t="s">
        <v>8</v>
      </c>
      <c r="B236" t="s">
        <v>27</v>
      </c>
      <c r="C236" s="19">
        <v>1588</v>
      </c>
      <c r="D236" s="19">
        <v>81</v>
      </c>
      <c r="E236" s="19">
        <v>8</v>
      </c>
      <c r="F236" s="19">
        <v>2018</v>
      </c>
      <c r="G236" s="20">
        <v>357.1</v>
      </c>
      <c r="H236" s="20">
        <v>106282.54</v>
      </c>
      <c r="I236" s="20">
        <v>0.22900000000000001</v>
      </c>
      <c r="J236" s="20">
        <v>8.0999999999999996E-3</v>
      </c>
      <c r="K236" s="20">
        <v>2.5630000000000002</v>
      </c>
      <c r="L236" s="20">
        <v>45453.95</v>
      </c>
      <c r="M236" s="20">
        <v>764854.24100000004</v>
      </c>
      <c r="N236" t="s">
        <v>213</v>
      </c>
      <c r="O236" t="s">
        <v>213</v>
      </c>
      <c r="P236" t="s">
        <v>103</v>
      </c>
      <c r="Q236" t="s">
        <v>93</v>
      </c>
      <c r="T236" t="s">
        <v>127</v>
      </c>
    </row>
    <row r="237" spans="1:21" x14ac:dyDescent="0.25">
      <c r="A237" s="19" t="s">
        <v>8</v>
      </c>
      <c r="B237" t="s">
        <v>27</v>
      </c>
      <c r="C237" s="19">
        <v>1588</v>
      </c>
      <c r="D237" s="19">
        <v>82</v>
      </c>
      <c r="E237" s="19">
        <v>8</v>
      </c>
      <c r="F237" s="19">
        <v>2018</v>
      </c>
      <c r="G237" s="20">
        <v>517.65</v>
      </c>
      <c r="H237" s="20">
        <v>150197.14000000001</v>
      </c>
      <c r="I237" s="20">
        <v>0.32500000000000001</v>
      </c>
      <c r="J237" s="20">
        <v>1.03E-2</v>
      </c>
      <c r="K237" s="20">
        <v>3.9350000000000001</v>
      </c>
      <c r="L237" s="20">
        <v>64392.625999999997</v>
      </c>
      <c r="M237" s="20">
        <v>1083524.2279999999</v>
      </c>
      <c r="N237" t="s">
        <v>213</v>
      </c>
      <c r="O237" t="s">
        <v>213</v>
      </c>
      <c r="P237" t="s">
        <v>103</v>
      </c>
      <c r="Q237" t="s">
        <v>93</v>
      </c>
      <c r="T237" t="s">
        <v>127</v>
      </c>
    </row>
    <row r="238" spans="1:21" x14ac:dyDescent="0.25">
      <c r="A238" s="19" t="s">
        <v>8</v>
      </c>
      <c r="B238" t="s">
        <v>27</v>
      </c>
      <c r="C238" s="19">
        <v>1588</v>
      </c>
      <c r="D238" s="19">
        <v>93</v>
      </c>
      <c r="E238" s="19">
        <v>8</v>
      </c>
      <c r="F238" s="19">
        <v>2018</v>
      </c>
      <c r="G238" s="20">
        <v>483.53</v>
      </c>
      <c r="H238" s="20">
        <v>140042.79999999999</v>
      </c>
      <c r="I238" s="20">
        <v>0.30599999999999999</v>
      </c>
      <c r="J238" s="20">
        <v>9.7000000000000003E-3</v>
      </c>
      <c r="K238" s="20">
        <v>3.6739999999999999</v>
      </c>
      <c r="L238" s="20">
        <v>60563.506000000001</v>
      </c>
      <c r="M238" s="20">
        <v>1019099.75</v>
      </c>
      <c r="N238" t="s">
        <v>213</v>
      </c>
      <c r="O238" t="s">
        <v>213</v>
      </c>
      <c r="P238" t="s">
        <v>103</v>
      </c>
      <c r="Q238" t="s">
        <v>93</v>
      </c>
      <c r="T238" t="s">
        <v>127</v>
      </c>
    </row>
    <row r="239" spans="1:21" x14ac:dyDescent="0.25">
      <c r="A239" s="19" t="s">
        <v>8</v>
      </c>
      <c r="B239" t="s">
        <v>27</v>
      </c>
      <c r="C239" s="19">
        <v>1588</v>
      </c>
      <c r="D239" s="19">
        <v>94</v>
      </c>
      <c r="E239" s="19">
        <v>8</v>
      </c>
      <c r="F239" s="19">
        <v>2018</v>
      </c>
      <c r="G239" s="20">
        <v>494.46</v>
      </c>
      <c r="H239" s="20">
        <v>143535.28</v>
      </c>
      <c r="I239" s="20">
        <v>0.311</v>
      </c>
      <c r="J239" s="20">
        <v>1.06E-2</v>
      </c>
      <c r="K239" s="20">
        <v>3.827</v>
      </c>
      <c r="L239" s="20">
        <v>61557.315000000002</v>
      </c>
      <c r="M239" s="20">
        <v>1035841.781</v>
      </c>
      <c r="N239" t="s">
        <v>213</v>
      </c>
      <c r="O239" t="s">
        <v>213</v>
      </c>
      <c r="P239" t="s">
        <v>103</v>
      </c>
      <c r="Q239" t="s">
        <v>93</v>
      </c>
      <c r="T239" t="s">
        <v>127</v>
      </c>
    </row>
    <row r="240" spans="1:21" x14ac:dyDescent="0.25">
      <c r="A240" s="19" t="s">
        <v>8</v>
      </c>
      <c r="B240" t="s">
        <v>27</v>
      </c>
      <c r="C240" s="19">
        <v>1588</v>
      </c>
      <c r="D240" s="19">
        <v>7</v>
      </c>
      <c r="E240" s="19">
        <v>9</v>
      </c>
      <c r="F240" s="19">
        <v>2018</v>
      </c>
      <c r="G240" s="20">
        <v>0</v>
      </c>
      <c r="N240" t="s">
        <v>213</v>
      </c>
      <c r="O240" t="s">
        <v>213</v>
      </c>
      <c r="P240" t="s">
        <v>100</v>
      </c>
      <c r="Q240" t="s">
        <v>93</v>
      </c>
      <c r="R240" t="s">
        <v>99</v>
      </c>
      <c r="U240" t="s">
        <v>102</v>
      </c>
    </row>
    <row r="241" spans="1:20" x14ac:dyDescent="0.25">
      <c r="A241" s="19" t="s">
        <v>8</v>
      </c>
      <c r="B241" t="s">
        <v>27</v>
      </c>
      <c r="C241" s="19">
        <v>1588</v>
      </c>
      <c r="D241" s="19">
        <v>81</v>
      </c>
      <c r="E241" s="19">
        <v>9</v>
      </c>
      <c r="F241" s="19">
        <v>2018</v>
      </c>
      <c r="G241" s="20">
        <v>198.85</v>
      </c>
      <c r="H241" s="20">
        <v>58017.74</v>
      </c>
      <c r="I241" s="20">
        <v>0.126</v>
      </c>
      <c r="J241" s="20">
        <v>9.1999999999999998E-3</v>
      </c>
      <c r="K241" s="20">
        <v>1.46</v>
      </c>
      <c r="L241" s="20">
        <v>24866.800999999999</v>
      </c>
      <c r="M241" s="20">
        <v>418433.62699999998</v>
      </c>
      <c r="N241" t="s">
        <v>213</v>
      </c>
      <c r="O241" t="s">
        <v>213</v>
      </c>
      <c r="P241" t="s">
        <v>103</v>
      </c>
      <c r="Q241" t="s">
        <v>93</v>
      </c>
      <c r="T241" t="s">
        <v>127</v>
      </c>
    </row>
    <row r="242" spans="1:20" x14ac:dyDescent="0.25">
      <c r="A242" s="19" t="s">
        <v>8</v>
      </c>
      <c r="B242" t="s">
        <v>27</v>
      </c>
      <c r="C242" s="19">
        <v>1588</v>
      </c>
      <c r="D242" s="19">
        <v>82</v>
      </c>
      <c r="E242" s="19">
        <v>9</v>
      </c>
      <c r="F242" s="19">
        <v>2018</v>
      </c>
      <c r="G242" s="20">
        <v>174.09</v>
      </c>
      <c r="H242" s="20">
        <v>48567.45</v>
      </c>
      <c r="I242" s="20">
        <v>0.106</v>
      </c>
      <c r="J242" s="20">
        <v>1.52E-2</v>
      </c>
      <c r="K242" s="20">
        <v>1.577</v>
      </c>
      <c r="L242" s="20">
        <v>20945.242999999999</v>
      </c>
      <c r="M242" s="20">
        <v>352453.02899999998</v>
      </c>
      <c r="N242" t="s">
        <v>213</v>
      </c>
      <c r="O242" t="s">
        <v>213</v>
      </c>
      <c r="P242" t="s">
        <v>103</v>
      </c>
      <c r="Q242" t="s">
        <v>93</v>
      </c>
      <c r="T242" t="s">
        <v>127</v>
      </c>
    </row>
    <row r="243" spans="1:20" x14ac:dyDescent="0.25">
      <c r="A243" s="19" t="s">
        <v>8</v>
      </c>
      <c r="B243" t="s">
        <v>27</v>
      </c>
      <c r="C243" s="19">
        <v>1588</v>
      </c>
      <c r="D243" s="19">
        <v>93</v>
      </c>
      <c r="E243" s="19">
        <v>9</v>
      </c>
      <c r="F243" s="19">
        <v>2018</v>
      </c>
      <c r="G243" s="20">
        <v>330.83</v>
      </c>
      <c r="H243" s="20">
        <v>89800.28</v>
      </c>
      <c r="I243" s="20">
        <v>0.19800000000000001</v>
      </c>
      <c r="J243" s="20">
        <v>1.1299999999999999E-2</v>
      </c>
      <c r="K243" s="20">
        <v>2.5960000000000001</v>
      </c>
      <c r="L243" s="20">
        <v>39215.64</v>
      </c>
      <c r="M243" s="20">
        <v>659894.82499999995</v>
      </c>
      <c r="N243" t="s">
        <v>213</v>
      </c>
      <c r="O243" t="s">
        <v>213</v>
      </c>
      <c r="P243" t="s">
        <v>103</v>
      </c>
      <c r="Q243" t="s">
        <v>93</v>
      </c>
      <c r="T243" t="s">
        <v>127</v>
      </c>
    </row>
    <row r="244" spans="1:20" x14ac:dyDescent="0.25">
      <c r="A244" s="19" t="s">
        <v>8</v>
      </c>
      <c r="B244" t="s">
        <v>27</v>
      </c>
      <c r="C244" s="19">
        <v>1588</v>
      </c>
      <c r="D244" s="19">
        <v>94</v>
      </c>
      <c r="E244" s="19">
        <v>9</v>
      </c>
      <c r="F244" s="19">
        <v>2018</v>
      </c>
      <c r="G244" s="20">
        <v>282.45999999999998</v>
      </c>
      <c r="H244" s="20">
        <v>75609.210000000006</v>
      </c>
      <c r="I244" s="20">
        <v>0.16600000000000001</v>
      </c>
      <c r="J244" s="20">
        <v>1.3299999999999999E-2</v>
      </c>
      <c r="K244" s="20">
        <v>2.3109999999999999</v>
      </c>
      <c r="L244" s="20">
        <v>32798.133000000002</v>
      </c>
      <c r="M244" s="20">
        <v>551896.82299999997</v>
      </c>
      <c r="N244" t="s">
        <v>213</v>
      </c>
      <c r="O244" t="s">
        <v>213</v>
      </c>
      <c r="P244" t="s">
        <v>103</v>
      </c>
      <c r="Q244" t="s">
        <v>93</v>
      </c>
      <c r="T244" t="s">
        <v>127</v>
      </c>
    </row>
    <row r="245" spans="1:20" x14ac:dyDescent="0.25">
      <c r="A245" s="19" t="s">
        <v>8</v>
      </c>
      <c r="B245" t="s">
        <v>121</v>
      </c>
      <c r="C245" s="19">
        <v>1660</v>
      </c>
      <c r="D245" s="19">
        <v>4</v>
      </c>
      <c r="E245" s="19">
        <v>1</v>
      </c>
      <c r="F245" s="19">
        <v>2018</v>
      </c>
      <c r="G245" s="20">
        <v>91.59</v>
      </c>
      <c r="H245" s="20">
        <v>4781.96</v>
      </c>
      <c r="I245" s="20">
        <v>1.6E-2</v>
      </c>
      <c r="J245" s="20">
        <v>1.7899999999999999E-2</v>
      </c>
      <c r="K245" s="20">
        <v>0.34100000000000003</v>
      </c>
      <c r="L245" s="20">
        <v>3309.1579999999999</v>
      </c>
      <c r="M245" s="20">
        <v>44129.29</v>
      </c>
      <c r="N245" t="s">
        <v>212</v>
      </c>
      <c r="O245" t="s">
        <v>212</v>
      </c>
      <c r="P245" t="s">
        <v>94</v>
      </c>
      <c r="Q245" t="s">
        <v>93</v>
      </c>
      <c r="R245" t="s">
        <v>92</v>
      </c>
      <c r="T245" t="s">
        <v>120</v>
      </c>
    </row>
    <row r="246" spans="1:20" x14ac:dyDescent="0.25">
      <c r="A246" s="19" t="s">
        <v>8</v>
      </c>
      <c r="B246" t="s">
        <v>121</v>
      </c>
      <c r="C246" s="19">
        <v>1660</v>
      </c>
      <c r="D246" s="19">
        <v>5</v>
      </c>
      <c r="E246" s="19">
        <v>1</v>
      </c>
      <c r="F246" s="19">
        <v>2018</v>
      </c>
      <c r="G246" s="20">
        <v>89.95</v>
      </c>
      <c r="H246" s="20">
        <v>4680.28</v>
      </c>
      <c r="I246" s="20">
        <v>1.6E-2</v>
      </c>
      <c r="J246" s="20">
        <v>1.9699999999999999E-2</v>
      </c>
      <c r="K246" s="20">
        <v>0.35599999999999998</v>
      </c>
      <c r="L246" s="20">
        <v>3284.252</v>
      </c>
      <c r="M246" s="20">
        <v>43518.680999999997</v>
      </c>
      <c r="N246" t="s">
        <v>212</v>
      </c>
      <c r="O246" t="s">
        <v>212</v>
      </c>
      <c r="P246" t="s">
        <v>94</v>
      </c>
      <c r="Q246" t="s">
        <v>93</v>
      </c>
      <c r="R246" t="s">
        <v>92</v>
      </c>
      <c r="T246" t="s">
        <v>120</v>
      </c>
    </row>
    <row r="247" spans="1:20" x14ac:dyDescent="0.25">
      <c r="A247" s="19" t="s">
        <v>8</v>
      </c>
      <c r="B247" t="s">
        <v>121</v>
      </c>
      <c r="C247" s="19">
        <v>1660</v>
      </c>
      <c r="D247" s="19">
        <v>4</v>
      </c>
      <c r="E247" s="19">
        <v>2</v>
      </c>
      <c r="F247" s="19">
        <v>2018</v>
      </c>
      <c r="G247" s="20">
        <v>8.92</v>
      </c>
      <c r="H247" s="20">
        <v>459.52</v>
      </c>
      <c r="I247" s="20">
        <v>1E-3</v>
      </c>
      <c r="J247" s="20">
        <v>1.6199999999999999E-2</v>
      </c>
      <c r="K247" s="20">
        <v>0.02</v>
      </c>
      <c r="L247" s="20">
        <v>253.55799999999999</v>
      </c>
      <c r="M247" s="20">
        <v>4265.3599999999997</v>
      </c>
      <c r="N247" t="s">
        <v>212</v>
      </c>
      <c r="O247" t="s">
        <v>212</v>
      </c>
      <c r="P247" t="s">
        <v>94</v>
      </c>
      <c r="Q247" t="s">
        <v>93</v>
      </c>
      <c r="R247" t="s">
        <v>92</v>
      </c>
      <c r="T247" t="s">
        <v>120</v>
      </c>
    </row>
    <row r="248" spans="1:20" x14ac:dyDescent="0.25">
      <c r="A248" s="19" t="s">
        <v>8</v>
      </c>
      <c r="B248" t="s">
        <v>121</v>
      </c>
      <c r="C248" s="19">
        <v>1660</v>
      </c>
      <c r="D248" s="19">
        <v>5</v>
      </c>
      <c r="E248" s="19">
        <v>2</v>
      </c>
      <c r="F248" s="19">
        <v>2018</v>
      </c>
      <c r="G248" s="20">
        <v>9.0299999999999994</v>
      </c>
      <c r="H248" s="20">
        <v>420.98</v>
      </c>
      <c r="I248" s="20">
        <v>1E-3</v>
      </c>
      <c r="J248" s="20">
        <v>2.2700000000000001E-2</v>
      </c>
      <c r="K248" s="20">
        <v>2.7E-2</v>
      </c>
      <c r="L248" s="20">
        <v>239.02199999999999</v>
      </c>
      <c r="M248" s="20">
        <v>4022.6680000000001</v>
      </c>
      <c r="N248" t="s">
        <v>212</v>
      </c>
      <c r="O248" t="s">
        <v>212</v>
      </c>
      <c r="P248" t="s">
        <v>94</v>
      </c>
      <c r="Q248" t="s">
        <v>93</v>
      </c>
      <c r="R248" t="s">
        <v>92</v>
      </c>
      <c r="T248" t="s">
        <v>120</v>
      </c>
    </row>
    <row r="249" spans="1:20" x14ac:dyDescent="0.25">
      <c r="A249" s="19" t="s">
        <v>8</v>
      </c>
      <c r="B249" t="s">
        <v>121</v>
      </c>
      <c r="C249" s="19">
        <v>1660</v>
      </c>
      <c r="D249" s="19">
        <v>4</v>
      </c>
      <c r="E249" s="19">
        <v>3</v>
      </c>
      <c r="F249" s="19">
        <v>2018</v>
      </c>
      <c r="G249" s="20">
        <v>10.08</v>
      </c>
      <c r="H249" s="20">
        <v>396.05</v>
      </c>
      <c r="I249" s="20">
        <v>1E-3</v>
      </c>
      <c r="J249" s="20">
        <v>2.1399999999999999E-2</v>
      </c>
      <c r="K249" s="20">
        <v>2.9000000000000001E-2</v>
      </c>
      <c r="L249" s="20">
        <v>233.447</v>
      </c>
      <c r="M249" s="20">
        <v>3928.4679999999998</v>
      </c>
      <c r="N249" t="s">
        <v>212</v>
      </c>
      <c r="O249" t="s">
        <v>212</v>
      </c>
      <c r="P249" t="s">
        <v>94</v>
      </c>
      <c r="Q249" t="s">
        <v>93</v>
      </c>
      <c r="R249" t="s">
        <v>92</v>
      </c>
      <c r="T249" t="s">
        <v>120</v>
      </c>
    </row>
    <row r="250" spans="1:20" x14ac:dyDescent="0.25">
      <c r="A250" s="19" t="s">
        <v>8</v>
      </c>
      <c r="B250" t="s">
        <v>121</v>
      </c>
      <c r="C250" s="19">
        <v>1660</v>
      </c>
      <c r="D250" s="19">
        <v>5</v>
      </c>
      <c r="E250" s="19">
        <v>3</v>
      </c>
      <c r="F250" s="19">
        <v>2018</v>
      </c>
      <c r="G250" s="20">
        <v>10.130000000000001</v>
      </c>
      <c r="H250" s="20">
        <v>405.54</v>
      </c>
      <c r="I250" s="20">
        <v>1E-3</v>
      </c>
      <c r="J250" s="20">
        <v>1.8599999999999998E-2</v>
      </c>
      <c r="K250" s="20">
        <v>2.9000000000000001E-2</v>
      </c>
      <c r="L250" s="20">
        <v>239.238</v>
      </c>
      <c r="M250" s="20">
        <v>4024.17</v>
      </c>
      <c r="N250" t="s">
        <v>212</v>
      </c>
      <c r="O250" t="s">
        <v>212</v>
      </c>
      <c r="P250" t="s">
        <v>94</v>
      </c>
      <c r="Q250" t="s">
        <v>93</v>
      </c>
      <c r="R250" t="s">
        <v>92</v>
      </c>
      <c r="T250" t="s">
        <v>120</v>
      </c>
    </row>
    <row r="251" spans="1:20" x14ac:dyDescent="0.25">
      <c r="A251" s="19" t="s">
        <v>8</v>
      </c>
      <c r="B251" t="s">
        <v>121</v>
      </c>
      <c r="C251" s="19">
        <v>1660</v>
      </c>
      <c r="D251" s="19">
        <v>4</v>
      </c>
      <c r="E251" s="19">
        <v>4</v>
      </c>
      <c r="F251" s="19">
        <v>2018</v>
      </c>
      <c r="G251" s="20">
        <v>30.78</v>
      </c>
      <c r="H251" s="20">
        <v>1258.1099999999999</v>
      </c>
      <c r="I251" s="20">
        <v>4.0000000000000001E-3</v>
      </c>
      <c r="J251" s="20">
        <v>2.12E-2</v>
      </c>
      <c r="K251" s="20">
        <v>8.2000000000000003E-2</v>
      </c>
      <c r="L251" s="20">
        <v>741.30700000000002</v>
      </c>
      <c r="M251" s="20">
        <v>12474.177</v>
      </c>
      <c r="N251" t="s">
        <v>212</v>
      </c>
      <c r="O251" t="s">
        <v>212</v>
      </c>
      <c r="P251" t="s">
        <v>94</v>
      </c>
      <c r="Q251" t="s">
        <v>93</v>
      </c>
      <c r="R251" t="s">
        <v>92</v>
      </c>
      <c r="T251" t="s">
        <v>120</v>
      </c>
    </row>
    <row r="252" spans="1:20" x14ac:dyDescent="0.25">
      <c r="A252" s="19" t="s">
        <v>8</v>
      </c>
      <c r="B252" t="s">
        <v>121</v>
      </c>
      <c r="C252" s="19">
        <v>1660</v>
      </c>
      <c r="D252" s="19">
        <v>5</v>
      </c>
      <c r="E252" s="19">
        <v>4</v>
      </c>
      <c r="F252" s="19">
        <v>2018</v>
      </c>
      <c r="G252" s="20">
        <v>41.53</v>
      </c>
      <c r="H252" s="20">
        <v>1862.13</v>
      </c>
      <c r="I252" s="20">
        <v>5.0000000000000001E-3</v>
      </c>
      <c r="J252" s="20">
        <v>1.7100000000000001E-2</v>
      </c>
      <c r="K252" s="20">
        <v>0.10299999999999999</v>
      </c>
      <c r="L252" s="20">
        <v>1078.175</v>
      </c>
      <c r="M252" s="20">
        <v>18144.082999999999</v>
      </c>
      <c r="N252" t="s">
        <v>212</v>
      </c>
      <c r="O252" t="s">
        <v>212</v>
      </c>
      <c r="P252" t="s">
        <v>94</v>
      </c>
      <c r="Q252" t="s">
        <v>93</v>
      </c>
      <c r="R252" t="s">
        <v>92</v>
      </c>
      <c r="T252" t="s">
        <v>120</v>
      </c>
    </row>
    <row r="253" spans="1:20" x14ac:dyDescent="0.25">
      <c r="A253" s="19" t="s">
        <v>8</v>
      </c>
      <c r="B253" t="s">
        <v>121</v>
      </c>
      <c r="C253" s="19">
        <v>1660</v>
      </c>
      <c r="D253" s="19">
        <v>4</v>
      </c>
      <c r="E253" s="19">
        <v>5</v>
      </c>
      <c r="F253" s="19">
        <v>2018</v>
      </c>
      <c r="G253" s="20">
        <v>33.14</v>
      </c>
      <c r="H253" s="20">
        <v>1291.95</v>
      </c>
      <c r="I253" s="20">
        <v>4.0000000000000001E-3</v>
      </c>
      <c r="J253" s="20">
        <v>1.6400000000000001E-2</v>
      </c>
      <c r="K253" s="20">
        <v>7.0999999999999994E-2</v>
      </c>
      <c r="L253" s="20">
        <v>772.66800000000001</v>
      </c>
      <c r="M253" s="20">
        <v>12950.428</v>
      </c>
      <c r="N253" t="s">
        <v>212</v>
      </c>
      <c r="O253" t="s">
        <v>212</v>
      </c>
      <c r="P253" t="s">
        <v>94</v>
      </c>
      <c r="Q253" t="s">
        <v>93</v>
      </c>
      <c r="R253" t="s">
        <v>92</v>
      </c>
      <c r="T253" t="s">
        <v>120</v>
      </c>
    </row>
    <row r="254" spans="1:20" x14ac:dyDescent="0.25">
      <c r="A254" s="19" t="s">
        <v>8</v>
      </c>
      <c r="B254" t="s">
        <v>121</v>
      </c>
      <c r="C254" s="19">
        <v>1660</v>
      </c>
      <c r="D254" s="19">
        <v>5</v>
      </c>
      <c r="E254" s="19">
        <v>5</v>
      </c>
      <c r="F254" s="19">
        <v>2018</v>
      </c>
      <c r="G254" s="20">
        <v>24.15</v>
      </c>
      <c r="H254" s="20">
        <v>914.99</v>
      </c>
      <c r="I254" s="20">
        <v>3.0000000000000001E-3</v>
      </c>
      <c r="J254" s="20">
        <v>1.9099999999999999E-2</v>
      </c>
      <c r="K254" s="20">
        <v>6.4000000000000001E-2</v>
      </c>
      <c r="L254" s="20">
        <v>558.62900000000002</v>
      </c>
      <c r="M254" s="20">
        <v>9320.2219999999998</v>
      </c>
      <c r="N254" t="s">
        <v>212</v>
      </c>
      <c r="O254" t="s">
        <v>212</v>
      </c>
      <c r="P254" t="s">
        <v>94</v>
      </c>
      <c r="Q254" t="s">
        <v>93</v>
      </c>
      <c r="R254" t="s">
        <v>92</v>
      </c>
      <c r="T254" t="s">
        <v>120</v>
      </c>
    </row>
    <row r="255" spans="1:20" x14ac:dyDescent="0.25">
      <c r="A255" s="19" t="s">
        <v>8</v>
      </c>
      <c r="B255" t="s">
        <v>121</v>
      </c>
      <c r="C255" s="19">
        <v>1660</v>
      </c>
      <c r="D255" s="19">
        <v>4</v>
      </c>
      <c r="E255" s="19">
        <v>6</v>
      </c>
      <c r="F255" s="19">
        <v>2018</v>
      </c>
      <c r="G255" s="20">
        <v>33.11</v>
      </c>
      <c r="H255" s="20">
        <v>1339.19</v>
      </c>
      <c r="I255" s="20">
        <v>4.0000000000000001E-3</v>
      </c>
      <c r="J255" s="20">
        <v>1.18E-2</v>
      </c>
      <c r="K255" s="20">
        <v>6.3E-2</v>
      </c>
      <c r="L255" s="20">
        <v>793.09400000000005</v>
      </c>
      <c r="M255" s="20">
        <v>13257.597</v>
      </c>
      <c r="N255" t="s">
        <v>212</v>
      </c>
      <c r="O255" t="s">
        <v>212</v>
      </c>
      <c r="P255" t="s">
        <v>94</v>
      </c>
      <c r="Q255" t="s">
        <v>93</v>
      </c>
      <c r="R255" t="s">
        <v>92</v>
      </c>
      <c r="T255" t="s">
        <v>120</v>
      </c>
    </row>
    <row r="256" spans="1:20" x14ac:dyDescent="0.25">
      <c r="A256" s="19" t="s">
        <v>8</v>
      </c>
      <c r="B256" t="s">
        <v>121</v>
      </c>
      <c r="C256" s="19">
        <v>1660</v>
      </c>
      <c r="D256" s="19">
        <v>5</v>
      </c>
      <c r="E256" s="19">
        <v>6</v>
      </c>
      <c r="F256" s="19">
        <v>2018</v>
      </c>
      <c r="G256" s="20">
        <v>32.5</v>
      </c>
      <c r="H256" s="20">
        <v>1307.79</v>
      </c>
      <c r="I256" s="20">
        <v>4.0000000000000001E-3</v>
      </c>
      <c r="J256" s="20">
        <v>1.2200000000000001E-2</v>
      </c>
      <c r="K256" s="20">
        <v>6.4000000000000001E-2</v>
      </c>
      <c r="L256" s="20">
        <v>784.15800000000002</v>
      </c>
      <c r="M256" s="20">
        <v>13086.286</v>
      </c>
      <c r="N256" t="s">
        <v>212</v>
      </c>
      <c r="O256" t="s">
        <v>212</v>
      </c>
      <c r="P256" t="s">
        <v>94</v>
      </c>
      <c r="Q256" t="s">
        <v>93</v>
      </c>
      <c r="R256" t="s">
        <v>92</v>
      </c>
      <c r="T256" t="s">
        <v>120</v>
      </c>
    </row>
    <row r="257" spans="1:20" x14ac:dyDescent="0.25">
      <c r="A257" s="19" t="s">
        <v>8</v>
      </c>
      <c r="B257" t="s">
        <v>121</v>
      </c>
      <c r="C257" s="19">
        <v>1660</v>
      </c>
      <c r="D257" s="19">
        <v>4</v>
      </c>
      <c r="E257" s="19">
        <v>7</v>
      </c>
      <c r="F257" s="19">
        <v>2018</v>
      </c>
      <c r="G257" s="20">
        <v>38.85</v>
      </c>
      <c r="H257" s="20">
        <v>1628.37</v>
      </c>
      <c r="I257" s="20">
        <v>5.0000000000000001E-3</v>
      </c>
      <c r="J257" s="20">
        <v>1.3599999999999999E-2</v>
      </c>
      <c r="K257" s="20">
        <v>9.0999999999999998E-2</v>
      </c>
      <c r="L257" s="20">
        <v>1023.851</v>
      </c>
      <c r="M257" s="20">
        <v>16053.903</v>
      </c>
      <c r="N257" t="s">
        <v>212</v>
      </c>
      <c r="O257" t="s">
        <v>212</v>
      </c>
      <c r="P257" t="s">
        <v>94</v>
      </c>
      <c r="Q257" t="s">
        <v>93</v>
      </c>
      <c r="R257" t="s">
        <v>92</v>
      </c>
      <c r="T257" t="s">
        <v>120</v>
      </c>
    </row>
    <row r="258" spans="1:20" x14ac:dyDescent="0.25">
      <c r="A258" s="19" t="s">
        <v>8</v>
      </c>
      <c r="B258" t="s">
        <v>121</v>
      </c>
      <c r="C258" s="19">
        <v>1660</v>
      </c>
      <c r="D258" s="19">
        <v>5</v>
      </c>
      <c r="E258" s="19">
        <v>7</v>
      </c>
      <c r="F258" s="19">
        <v>2018</v>
      </c>
      <c r="G258" s="20">
        <v>45.4</v>
      </c>
      <c r="H258" s="20">
        <v>1904.71</v>
      </c>
      <c r="I258" s="20">
        <v>6.0000000000000001E-3</v>
      </c>
      <c r="J258" s="20">
        <v>1.4200000000000001E-2</v>
      </c>
      <c r="K258" s="20">
        <v>0.105</v>
      </c>
      <c r="L258" s="20">
        <v>1191.0419999999999</v>
      </c>
      <c r="M258" s="20">
        <v>18876.384999999998</v>
      </c>
      <c r="N258" t="s">
        <v>212</v>
      </c>
      <c r="O258" t="s">
        <v>212</v>
      </c>
      <c r="P258" t="s">
        <v>94</v>
      </c>
      <c r="Q258" t="s">
        <v>93</v>
      </c>
      <c r="R258" t="s">
        <v>92</v>
      </c>
      <c r="T258" t="s">
        <v>120</v>
      </c>
    </row>
    <row r="259" spans="1:20" x14ac:dyDescent="0.25">
      <c r="A259" s="19" t="s">
        <v>8</v>
      </c>
      <c r="B259" t="s">
        <v>121</v>
      </c>
      <c r="C259" s="19">
        <v>1660</v>
      </c>
      <c r="D259" s="19">
        <v>4</v>
      </c>
      <c r="E259" s="19">
        <v>8</v>
      </c>
      <c r="F259" s="19">
        <v>2018</v>
      </c>
      <c r="G259" s="20">
        <v>42.79</v>
      </c>
      <c r="H259" s="20">
        <v>2051.12</v>
      </c>
      <c r="I259" s="20">
        <v>6.0000000000000001E-3</v>
      </c>
      <c r="J259" s="20">
        <v>1.17E-2</v>
      </c>
      <c r="K259" s="20">
        <v>0.10100000000000001</v>
      </c>
      <c r="L259" s="20">
        <v>1219.501</v>
      </c>
      <c r="M259" s="20">
        <v>19694.295999999998</v>
      </c>
      <c r="N259" t="s">
        <v>212</v>
      </c>
      <c r="O259" t="s">
        <v>212</v>
      </c>
      <c r="P259" t="s">
        <v>94</v>
      </c>
      <c r="Q259" t="s">
        <v>93</v>
      </c>
      <c r="R259" t="s">
        <v>92</v>
      </c>
      <c r="T259" t="s">
        <v>120</v>
      </c>
    </row>
    <row r="260" spans="1:20" x14ac:dyDescent="0.25">
      <c r="A260" s="19" t="s">
        <v>8</v>
      </c>
      <c r="B260" t="s">
        <v>121</v>
      </c>
      <c r="C260" s="19">
        <v>1660</v>
      </c>
      <c r="D260" s="19">
        <v>5</v>
      </c>
      <c r="E260" s="19">
        <v>8</v>
      </c>
      <c r="F260" s="19">
        <v>2018</v>
      </c>
      <c r="G260" s="20">
        <v>41.87</v>
      </c>
      <c r="H260" s="20">
        <v>2025.2</v>
      </c>
      <c r="I260" s="20">
        <v>6.0000000000000001E-3</v>
      </c>
      <c r="J260" s="20">
        <v>1.23E-2</v>
      </c>
      <c r="K260" s="20">
        <v>0.10299999999999999</v>
      </c>
      <c r="L260" s="20">
        <v>1206.645</v>
      </c>
      <c r="M260" s="20">
        <v>19516.3</v>
      </c>
      <c r="N260" t="s">
        <v>212</v>
      </c>
      <c r="O260" t="s">
        <v>212</v>
      </c>
      <c r="P260" t="s">
        <v>94</v>
      </c>
      <c r="Q260" t="s">
        <v>93</v>
      </c>
      <c r="R260" t="s">
        <v>92</v>
      </c>
      <c r="T260" t="s">
        <v>120</v>
      </c>
    </row>
    <row r="261" spans="1:20" x14ac:dyDescent="0.25">
      <c r="A261" s="19" t="s">
        <v>8</v>
      </c>
      <c r="B261" t="s">
        <v>121</v>
      </c>
      <c r="C261" s="19">
        <v>1660</v>
      </c>
      <c r="D261" s="19">
        <v>4</v>
      </c>
      <c r="E261" s="19">
        <v>9</v>
      </c>
      <c r="F261" s="19">
        <v>2018</v>
      </c>
      <c r="G261" s="20">
        <v>55.94</v>
      </c>
      <c r="H261" s="20">
        <v>2628.05</v>
      </c>
      <c r="I261" s="20">
        <v>8.0000000000000002E-3</v>
      </c>
      <c r="J261" s="20">
        <v>1.54E-2</v>
      </c>
      <c r="K261" s="20">
        <v>0.126</v>
      </c>
      <c r="L261" s="20">
        <v>1544.8689999999999</v>
      </c>
      <c r="M261" s="20">
        <v>25281.768</v>
      </c>
      <c r="N261" t="s">
        <v>212</v>
      </c>
      <c r="O261" t="s">
        <v>212</v>
      </c>
      <c r="P261" t="s">
        <v>94</v>
      </c>
      <c r="Q261" t="s">
        <v>93</v>
      </c>
      <c r="R261" t="s">
        <v>92</v>
      </c>
      <c r="T261" t="s">
        <v>120</v>
      </c>
    </row>
    <row r="262" spans="1:20" x14ac:dyDescent="0.25">
      <c r="A262" s="19" t="s">
        <v>8</v>
      </c>
      <c r="B262" t="s">
        <v>121</v>
      </c>
      <c r="C262" s="19">
        <v>1660</v>
      </c>
      <c r="D262" s="19">
        <v>5</v>
      </c>
      <c r="E262" s="19">
        <v>9</v>
      </c>
      <c r="F262" s="19">
        <v>2018</v>
      </c>
      <c r="G262" s="20">
        <v>60.49</v>
      </c>
      <c r="H262" s="20">
        <v>2791.8</v>
      </c>
      <c r="I262" s="20">
        <v>8.0000000000000002E-3</v>
      </c>
      <c r="J262" s="20">
        <v>1.43E-2</v>
      </c>
      <c r="K262" s="20">
        <v>0.13900000000000001</v>
      </c>
      <c r="L262" s="20">
        <v>1644.3420000000001</v>
      </c>
      <c r="M262" s="20">
        <v>27215.532999999999</v>
      </c>
      <c r="N262" t="s">
        <v>212</v>
      </c>
      <c r="O262" t="s">
        <v>212</v>
      </c>
      <c r="P262" t="s">
        <v>94</v>
      </c>
      <c r="Q262" t="s">
        <v>93</v>
      </c>
      <c r="R262" t="s">
        <v>92</v>
      </c>
      <c r="T262" t="s">
        <v>120</v>
      </c>
    </row>
    <row r="263" spans="1:20" x14ac:dyDescent="0.25">
      <c r="A263" s="19" t="s">
        <v>8</v>
      </c>
      <c r="B263" t="s">
        <v>211</v>
      </c>
      <c r="C263" s="19">
        <v>60903</v>
      </c>
      <c r="D263" s="19">
        <v>1</v>
      </c>
      <c r="E263" s="19">
        <v>4</v>
      </c>
      <c r="F263" s="19">
        <v>2018</v>
      </c>
      <c r="G263" s="20">
        <v>0</v>
      </c>
      <c r="N263" t="s">
        <v>210</v>
      </c>
      <c r="O263" t="s">
        <v>210</v>
      </c>
      <c r="P263" t="s">
        <v>103</v>
      </c>
      <c r="Q263" t="s">
        <v>93</v>
      </c>
      <c r="T263" t="s">
        <v>142</v>
      </c>
    </row>
    <row r="264" spans="1:20" x14ac:dyDescent="0.25">
      <c r="A264" s="19" t="s">
        <v>8</v>
      </c>
      <c r="B264" t="s">
        <v>211</v>
      </c>
      <c r="C264" s="19">
        <v>60903</v>
      </c>
      <c r="D264" s="19">
        <v>2</v>
      </c>
      <c r="E264" s="19">
        <v>4</v>
      </c>
      <c r="F264" s="19">
        <v>2018</v>
      </c>
      <c r="G264" s="20">
        <v>0</v>
      </c>
      <c r="N264" t="s">
        <v>210</v>
      </c>
      <c r="O264" t="s">
        <v>210</v>
      </c>
      <c r="P264" t="s">
        <v>209</v>
      </c>
      <c r="Q264" t="s">
        <v>93</v>
      </c>
      <c r="T264" t="s">
        <v>142</v>
      </c>
    </row>
    <row r="265" spans="1:20" x14ac:dyDescent="0.25">
      <c r="A265" s="19" t="s">
        <v>8</v>
      </c>
      <c r="B265" t="s">
        <v>211</v>
      </c>
      <c r="C265" s="19">
        <v>60903</v>
      </c>
      <c r="D265" s="19">
        <v>1</v>
      </c>
      <c r="E265" s="19">
        <v>5</v>
      </c>
      <c r="F265" s="19">
        <v>2018</v>
      </c>
      <c r="G265" s="20">
        <v>0</v>
      </c>
      <c r="N265" t="s">
        <v>210</v>
      </c>
      <c r="O265" t="s">
        <v>210</v>
      </c>
      <c r="P265" t="s">
        <v>103</v>
      </c>
      <c r="Q265" t="s">
        <v>93</v>
      </c>
      <c r="T265" t="s">
        <v>142</v>
      </c>
    </row>
    <row r="266" spans="1:20" x14ac:dyDescent="0.25">
      <c r="A266" s="19" t="s">
        <v>8</v>
      </c>
      <c r="B266" t="s">
        <v>211</v>
      </c>
      <c r="C266" s="19">
        <v>60903</v>
      </c>
      <c r="D266" s="19">
        <v>2</v>
      </c>
      <c r="E266" s="19">
        <v>5</v>
      </c>
      <c r="F266" s="19">
        <v>2018</v>
      </c>
      <c r="G266" s="20">
        <v>0</v>
      </c>
      <c r="N266" t="s">
        <v>210</v>
      </c>
      <c r="O266" t="s">
        <v>210</v>
      </c>
      <c r="P266" t="s">
        <v>209</v>
      </c>
      <c r="Q266" t="s">
        <v>93</v>
      </c>
      <c r="T266" t="s">
        <v>142</v>
      </c>
    </row>
    <row r="267" spans="1:20" x14ac:dyDescent="0.25">
      <c r="A267" s="19" t="s">
        <v>8</v>
      </c>
      <c r="B267" t="s">
        <v>211</v>
      </c>
      <c r="C267" s="19">
        <v>60903</v>
      </c>
      <c r="D267" s="19">
        <v>1</v>
      </c>
      <c r="E267" s="19">
        <v>6</v>
      </c>
      <c r="F267" s="19">
        <v>2018</v>
      </c>
      <c r="G267" s="20">
        <v>190.2</v>
      </c>
      <c r="H267" s="20">
        <v>40317.78</v>
      </c>
      <c r="I267" s="20">
        <v>7.8E-2</v>
      </c>
      <c r="J267" s="20">
        <v>0.18410000000000001</v>
      </c>
      <c r="K267" s="20">
        <v>17.995999999999999</v>
      </c>
      <c r="L267" s="20">
        <v>15429.918</v>
      </c>
      <c r="M267" s="20">
        <v>259639.42600000001</v>
      </c>
      <c r="N267" t="s">
        <v>210</v>
      </c>
      <c r="O267" t="s">
        <v>210</v>
      </c>
      <c r="P267" t="s">
        <v>103</v>
      </c>
      <c r="Q267" t="s">
        <v>93</v>
      </c>
      <c r="T267" t="s">
        <v>142</v>
      </c>
    </row>
    <row r="268" spans="1:20" x14ac:dyDescent="0.25">
      <c r="A268" s="19" t="s">
        <v>8</v>
      </c>
      <c r="B268" t="s">
        <v>211</v>
      </c>
      <c r="C268" s="19">
        <v>60903</v>
      </c>
      <c r="D268" s="19">
        <v>2</v>
      </c>
      <c r="E268" s="19">
        <v>6</v>
      </c>
      <c r="F268" s="19">
        <v>2018</v>
      </c>
      <c r="G268" s="20">
        <v>19.21</v>
      </c>
      <c r="H268" s="20">
        <v>3698.69</v>
      </c>
      <c r="I268" s="20">
        <v>8.0000000000000002E-3</v>
      </c>
      <c r="J268" s="20">
        <v>0.99319999999999997</v>
      </c>
      <c r="K268" s="20">
        <v>16.510999999999999</v>
      </c>
      <c r="L268" s="20">
        <v>1616.509</v>
      </c>
      <c r="M268" s="20">
        <v>27200.909</v>
      </c>
      <c r="N268" t="s">
        <v>210</v>
      </c>
      <c r="O268" t="s">
        <v>210</v>
      </c>
      <c r="P268" t="s">
        <v>209</v>
      </c>
      <c r="Q268" t="s">
        <v>93</v>
      </c>
      <c r="T268" t="s">
        <v>142</v>
      </c>
    </row>
    <row r="269" spans="1:20" x14ac:dyDescent="0.25">
      <c r="A269" s="19" t="s">
        <v>8</v>
      </c>
      <c r="B269" t="s">
        <v>211</v>
      </c>
      <c r="C269" s="19">
        <v>60903</v>
      </c>
      <c r="D269" s="19">
        <v>1</v>
      </c>
      <c r="E269" s="19">
        <v>7</v>
      </c>
      <c r="F269" s="19">
        <v>2018</v>
      </c>
      <c r="G269" s="20">
        <v>448.87</v>
      </c>
      <c r="H269" s="20">
        <v>104631.15</v>
      </c>
      <c r="I269" s="20">
        <v>0.20300000000000001</v>
      </c>
      <c r="J269" s="20">
        <v>8.2000000000000007E-3</v>
      </c>
      <c r="K269" s="20">
        <v>2.0059999999999998</v>
      </c>
      <c r="L269" s="20">
        <v>40159.644</v>
      </c>
      <c r="M269" s="20">
        <v>675762.23300000001</v>
      </c>
      <c r="N269" t="s">
        <v>210</v>
      </c>
      <c r="O269" t="s">
        <v>210</v>
      </c>
      <c r="P269" t="s">
        <v>103</v>
      </c>
      <c r="Q269" t="s">
        <v>93</v>
      </c>
      <c r="T269" t="s">
        <v>142</v>
      </c>
    </row>
    <row r="270" spans="1:20" x14ac:dyDescent="0.25">
      <c r="A270" s="19" t="s">
        <v>8</v>
      </c>
      <c r="B270" t="s">
        <v>211</v>
      </c>
      <c r="C270" s="19">
        <v>60903</v>
      </c>
      <c r="D270" s="19">
        <v>2</v>
      </c>
      <c r="E270" s="19">
        <v>7</v>
      </c>
      <c r="F270" s="19">
        <v>2018</v>
      </c>
      <c r="G270" s="20">
        <v>276.47000000000003</v>
      </c>
      <c r="H270" s="20">
        <v>66381.5</v>
      </c>
      <c r="I270" s="20">
        <v>0.126</v>
      </c>
      <c r="J270" s="20">
        <v>8.8000000000000005E-3</v>
      </c>
      <c r="K270" s="20">
        <v>1.3819999999999999</v>
      </c>
      <c r="L270" s="20">
        <v>24973.757000000001</v>
      </c>
      <c r="M270" s="20">
        <v>420222.68900000001</v>
      </c>
      <c r="N270" t="s">
        <v>210</v>
      </c>
      <c r="O270" t="s">
        <v>210</v>
      </c>
      <c r="P270" t="s">
        <v>209</v>
      </c>
      <c r="Q270" t="s">
        <v>93</v>
      </c>
      <c r="T270" t="s">
        <v>142</v>
      </c>
    </row>
    <row r="271" spans="1:20" x14ac:dyDescent="0.25">
      <c r="A271" s="19" t="s">
        <v>8</v>
      </c>
      <c r="B271" t="s">
        <v>211</v>
      </c>
      <c r="C271" s="19">
        <v>60903</v>
      </c>
      <c r="D271" s="19">
        <v>1</v>
      </c>
      <c r="E271" s="19">
        <v>8</v>
      </c>
      <c r="F271" s="19">
        <v>2018</v>
      </c>
      <c r="G271" s="20">
        <v>414.22</v>
      </c>
      <c r="H271" s="20">
        <v>103956.56</v>
      </c>
      <c r="I271" s="20">
        <v>0.19400000000000001</v>
      </c>
      <c r="J271" s="20">
        <v>8.0999999999999996E-3</v>
      </c>
      <c r="K271" s="20">
        <v>1.861</v>
      </c>
      <c r="L271" s="20">
        <v>38433.631999999998</v>
      </c>
      <c r="M271" s="20">
        <v>646732.87100000004</v>
      </c>
      <c r="N271" t="s">
        <v>210</v>
      </c>
      <c r="O271" t="s">
        <v>210</v>
      </c>
      <c r="P271" t="s">
        <v>103</v>
      </c>
      <c r="Q271" t="s">
        <v>93</v>
      </c>
      <c r="T271" t="s">
        <v>142</v>
      </c>
    </row>
    <row r="272" spans="1:20" x14ac:dyDescent="0.25">
      <c r="A272" s="19" t="s">
        <v>8</v>
      </c>
      <c r="B272" t="s">
        <v>211</v>
      </c>
      <c r="C272" s="19">
        <v>60903</v>
      </c>
      <c r="D272" s="19">
        <v>2</v>
      </c>
      <c r="E272" s="19">
        <v>8</v>
      </c>
      <c r="F272" s="19">
        <v>2018</v>
      </c>
      <c r="G272" s="20">
        <v>349.84</v>
      </c>
      <c r="H272" s="20">
        <v>91542.98</v>
      </c>
      <c r="I272" s="20">
        <v>0.16900000000000001</v>
      </c>
      <c r="J272" s="20">
        <v>1.06E-2</v>
      </c>
      <c r="K272" s="20">
        <v>1.865</v>
      </c>
      <c r="L272" s="20">
        <v>33544.71</v>
      </c>
      <c r="M272" s="20">
        <v>564450.24600000004</v>
      </c>
      <c r="N272" t="s">
        <v>210</v>
      </c>
      <c r="O272" t="s">
        <v>210</v>
      </c>
      <c r="P272" t="s">
        <v>209</v>
      </c>
      <c r="Q272" t="s">
        <v>93</v>
      </c>
      <c r="T272" t="s">
        <v>142</v>
      </c>
    </row>
    <row r="273" spans="1:20" x14ac:dyDescent="0.25">
      <c r="A273" s="19" t="s">
        <v>8</v>
      </c>
      <c r="B273" t="s">
        <v>211</v>
      </c>
      <c r="C273" s="19">
        <v>60903</v>
      </c>
      <c r="D273" s="19">
        <v>1</v>
      </c>
      <c r="E273" s="19">
        <v>9</v>
      </c>
      <c r="F273" s="19">
        <v>2018</v>
      </c>
      <c r="G273" s="20">
        <v>412.22</v>
      </c>
      <c r="H273" s="20">
        <v>110206.68</v>
      </c>
      <c r="I273" s="20">
        <v>0.20300000000000001</v>
      </c>
      <c r="J273" s="20">
        <v>1.4800000000000001E-2</v>
      </c>
      <c r="K273" s="20">
        <v>2.778</v>
      </c>
      <c r="L273" s="20">
        <v>40271.667999999998</v>
      </c>
      <c r="M273" s="20">
        <v>677640.24899999995</v>
      </c>
      <c r="N273" t="s">
        <v>210</v>
      </c>
      <c r="O273" t="s">
        <v>210</v>
      </c>
      <c r="P273" t="s">
        <v>103</v>
      </c>
      <c r="Q273" t="s">
        <v>93</v>
      </c>
      <c r="T273" t="s">
        <v>142</v>
      </c>
    </row>
    <row r="274" spans="1:20" x14ac:dyDescent="0.25">
      <c r="A274" s="19" t="s">
        <v>8</v>
      </c>
      <c r="B274" t="s">
        <v>211</v>
      </c>
      <c r="C274" s="19">
        <v>60903</v>
      </c>
      <c r="D274" s="19">
        <v>2</v>
      </c>
      <c r="E274" s="19">
        <v>9</v>
      </c>
      <c r="F274" s="19">
        <v>2018</v>
      </c>
      <c r="G274" s="20">
        <v>328.9</v>
      </c>
      <c r="H274" s="20">
        <v>88264.83</v>
      </c>
      <c r="I274" s="20">
        <v>0.16300000000000001</v>
      </c>
      <c r="J274" s="20">
        <v>1.12E-2</v>
      </c>
      <c r="K274" s="20">
        <v>1.774</v>
      </c>
      <c r="L274" s="20">
        <v>32256.805</v>
      </c>
      <c r="M274" s="20">
        <v>542787.353</v>
      </c>
      <c r="N274" t="s">
        <v>210</v>
      </c>
      <c r="O274" t="s">
        <v>210</v>
      </c>
      <c r="P274" t="s">
        <v>209</v>
      </c>
      <c r="Q274" t="s">
        <v>93</v>
      </c>
      <c r="T274" t="s">
        <v>142</v>
      </c>
    </row>
    <row r="275" spans="1:20" x14ac:dyDescent="0.25">
      <c r="A275" s="19" t="s">
        <v>8</v>
      </c>
      <c r="B275" t="s">
        <v>104</v>
      </c>
      <c r="C275" s="19">
        <v>54586</v>
      </c>
      <c r="D275" s="19">
        <v>2</v>
      </c>
      <c r="E275" s="19">
        <v>1</v>
      </c>
      <c r="F275" s="19">
        <v>2018</v>
      </c>
      <c r="G275" s="20">
        <v>76.14</v>
      </c>
      <c r="H275" s="20">
        <v>4601.6899999999996</v>
      </c>
      <c r="I275" s="20">
        <v>1.4999999999999999E-2</v>
      </c>
      <c r="J275" s="20">
        <v>8.09E-2</v>
      </c>
      <c r="K275" s="20">
        <v>0.88</v>
      </c>
      <c r="L275" s="20">
        <v>2809.1469999999999</v>
      </c>
      <c r="M275" s="20">
        <v>35246.059000000001</v>
      </c>
      <c r="N275" t="s">
        <v>208</v>
      </c>
      <c r="O275" t="s">
        <v>208</v>
      </c>
      <c r="P275" t="s">
        <v>103</v>
      </c>
      <c r="Q275" t="s">
        <v>93</v>
      </c>
      <c r="R275" t="s">
        <v>92</v>
      </c>
      <c r="T275" t="s">
        <v>91</v>
      </c>
    </row>
    <row r="276" spans="1:20" x14ac:dyDescent="0.25">
      <c r="A276" s="19" t="s">
        <v>8</v>
      </c>
      <c r="B276" t="s">
        <v>104</v>
      </c>
      <c r="C276" s="19">
        <v>54586</v>
      </c>
      <c r="D276" s="19">
        <v>2</v>
      </c>
      <c r="E276" s="19">
        <v>2</v>
      </c>
      <c r="F276" s="19">
        <v>2018</v>
      </c>
      <c r="G276" s="20">
        <v>0</v>
      </c>
      <c r="N276" t="s">
        <v>208</v>
      </c>
      <c r="O276" t="s">
        <v>208</v>
      </c>
      <c r="P276" t="s">
        <v>103</v>
      </c>
      <c r="Q276" t="s">
        <v>93</v>
      </c>
      <c r="R276" t="s">
        <v>92</v>
      </c>
      <c r="T276" t="s">
        <v>91</v>
      </c>
    </row>
    <row r="277" spans="1:20" x14ac:dyDescent="0.25">
      <c r="A277" s="19" t="s">
        <v>8</v>
      </c>
      <c r="B277" t="s">
        <v>104</v>
      </c>
      <c r="C277" s="19">
        <v>54586</v>
      </c>
      <c r="D277" s="19">
        <v>2</v>
      </c>
      <c r="E277" s="19">
        <v>3</v>
      </c>
      <c r="F277" s="19">
        <v>2018</v>
      </c>
      <c r="G277" s="20">
        <v>19.53</v>
      </c>
      <c r="H277" s="20">
        <v>1090.27</v>
      </c>
      <c r="I277" s="20">
        <v>3.0000000000000001E-3</v>
      </c>
      <c r="J277" s="20">
        <v>9.5699999999999993E-2</v>
      </c>
      <c r="K277" s="20">
        <v>0.27</v>
      </c>
      <c r="L277" s="20">
        <v>576.072</v>
      </c>
      <c r="M277" s="20">
        <v>9697.1970000000001</v>
      </c>
      <c r="N277" t="s">
        <v>208</v>
      </c>
      <c r="O277" t="s">
        <v>208</v>
      </c>
      <c r="P277" t="s">
        <v>103</v>
      </c>
      <c r="Q277" t="s">
        <v>93</v>
      </c>
      <c r="R277" t="s">
        <v>92</v>
      </c>
      <c r="T277" t="s">
        <v>91</v>
      </c>
    </row>
    <row r="278" spans="1:20" x14ac:dyDescent="0.25">
      <c r="A278" s="19" t="s">
        <v>8</v>
      </c>
      <c r="B278" t="s">
        <v>104</v>
      </c>
      <c r="C278" s="19">
        <v>54586</v>
      </c>
      <c r="D278" s="19">
        <v>2</v>
      </c>
      <c r="E278" s="19">
        <v>4</v>
      </c>
      <c r="F278" s="19">
        <v>2018</v>
      </c>
      <c r="G278" s="20">
        <v>0</v>
      </c>
      <c r="N278" t="s">
        <v>208</v>
      </c>
      <c r="O278" t="s">
        <v>208</v>
      </c>
      <c r="P278" t="s">
        <v>103</v>
      </c>
      <c r="Q278" t="s">
        <v>93</v>
      </c>
      <c r="R278" t="s">
        <v>92</v>
      </c>
      <c r="T278" t="s">
        <v>91</v>
      </c>
    </row>
    <row r="279" spans="1:20" x14ac:dyDescent="0.25">
      <c r="A279" s="19" t="s">
        <v>8</v>
      </c>
      <c r="B279" t="s">
        <v>104</v>
      </c>
      <c r="C279" s="19">
        <v>54586</v>
      </c>
      <c r="D279" s="19">
        <v>2</v>
      </c>
      <c r="E279" s="19">
        <v>5</v>
      </c>
      <c r="F279" s="19">
        <v>2018</v>
      </c>
      <c r="G279" s="20">
        <v>0</v>
      </c>
      <c r="N279" t="s">
        <v>208</v>
      </c>
      <c r="O279" t="s">
        <v>208</v>
      </c>
      <c r="P279" t="s">
        <v>103</v>
      </c>
      <c r="Q279" t="s">
        <v>93</v>
      </c>
      <c r="R279" t="s">
        <v>92</v>
      </c>
      <c r="T279" t="s">
        <v>91</v>
      </c>
    </row>
    <row r="280" spans="1:20" x14ac:dyDescent="0.25">
      <c r="A280" s="19" t="s">
        <v>8</v>
      </c>
      <c r="B280" t="s">
        <v>104</v>
      </c>
      <c r="C280" s="19">
        <v>54586</v>
      </c>
      <c r="D280" s="19">
        <v>2</v>
      </c>
      <c r="E280" s="19">
        <v>6</v>
      </c>
      <c r="F280" s="19">
        <v>2018</v>
      </c>
      <c r="G280" s="20">
        <v>31.2</v>
      </c>
      <c r="H280" s="20">
        <v>1850.53</v>
      </c>
      <c r="I280" s="20">
        <v>5.0000000000000001E-3</v>
      </c>
      <c r="J280" s="20">
        <v>6.0100000000000001E-2</v>
      </c>
      <c r="K280" s="20">
        <v>0.24199999999999999</v>
      </c>
      <c r="L280" s="20">
        <v>961.27</v>
      </c>
      <c r="M280" s="20">
        <v>16174.976000000001</v>
      </c>
      <c r="N280" t="s">
        <v>208</v>
      </c>
      <c r="O280" t="s">
        <v>208</v>
      </c>
      <c r="P280" t="s">
        <v>103</v>
      </c>
      <c r="Q280" t="s">
        <v>93</v>
      </c>
      <c r="R280" t="s">
        <v>92</v>
      </c>
      <c r="T280" t="s">
        <v>91</v>
      </c>
    </row>
    <row r="281" spans="1:20" x14ac:dyDescent="0.25">
      <c r="A281" s="19" t="s">
        <v>8</v>
      </c>
      <c r="B281" t="s">
        <v>104</v>
      </c>
      <c r="C281" s="19">
        <v>54586</v>
      </c>
      <c r="D281" s="19">
        <v>2</v>
      </c>
      <c r="E281" s="19">
        <v>7</v>
      </c>
      <c r="F281" s="19">
        <v>2018</v>
      </c>
      <c r="G281" s="20">
        <v>166.68</v>
      </c>
      <c r="H281" s="20">
        <v>10356.61</v>
      </c>
      <c r="I281" s="20">
        <v>2.8000000000000001E-2</v>
      </c>
      <c r="J281" s="20">
        <v>6.6900000000000001E-2</v>
      </c>
      <c r="K281" s="20">
        <v>1.38</v>
      </c>
      <c r="L281" s="20">
        <v>5460.1819999999998</v>
      </c>
      <c r="M281" s="20">
        <v>91759.991999999998</v>
      </c>
      <c r="N281" t="s">
        <v>208</v>
      </c>
      <c r="O281" t="s">
        <v>208</v>
      </c>
      <c r="P281" t="s">
        <v>103</v>
      </c>
      <c r="Q281" t="s">
        <v>93</v>
      </c>
      <c r="R281" t="s">
        <v>92</v>
      </c>
      <c r="T281" t="s">
        <v>91</v>
      </c>
    </row>
    <row r="282" spans="1:20" x14ac:dyDescent="0.25">
      <c r="A282" s="19" t="s">
        <v>8</v>
      </c>
      <c r="B282" t="s">
        <v>104</v>
      </c>
      <c r="C282" s="19">
        <v>54586</v>
      </c>
      <c r="D282" s="19">
        <v>2</v>
      </c>
      <c r="E282" s="19">
        <v>8</v>
      </c>
      <c r="F282" s="19">
        <v>2018</v>
      </c>
      <c r="G282" s="20">
        <v>222.81</v>
      </c>
      <c r="H282" s="20">
        <v>14832.75</v>
      </c>
      <c r="I282" s="20">
        <v>3.9E-2</v>
      </c>
      <c r="J282" s="20">
        <v>4.19E-2</v>
      </c>
      <c r="K282" s="20">
        <v>1.3180000000000001</v>
      </c>
      <c r="L282" s="20">
        <v>7750.4260000000004</v>
      </c>
      <c r="M282" s="20">
        <v>130413.007</v>
      </c>
      <c r="N282" t="s">
        <v>208</v>
      </c>
      <c r="O282" t="s">
        <v>208</v>
      </c>
      <c r="P282" t="s">
        <v>103</v>
      </c>
      <c r="Q282" t="s">
        <v>93</v>
      </c>
      <c r="R282" t="s">
        <v>92</v>
      </c>
      <c r="T282" t="s">
        <v>91</v>
      </c>
    </row>
    <row r="283" spans="1:20" x14ac:dyDescent="0.25">
      <c r="A283" s="19" t="s">
        <v>8</v>
      </c>
      <c r="B283" t="s">
        <v>104</v>
      </c>
      <c r="C283" s="19">
        <v>54586</v>
      </c>
      <c r="D283" s="19">
        <v>2</v>
      </c>
      <c r="E283" s="19">
        <v>9</v>
      </c>
      <c r="F283" s="19">
        <v>2018</v>
      </c>
      <c r="G283" s="20">
        <v>56.1</v>
      </c>
      <c r="H283" s="20">
        <v>3819.67</v>
      </c>
      <c r="I283" s="20">
        <v>0.01</v>
      </c>
      <c r="J283" s="20">
        <v>4.1099999999999998E-2</v>
      </c>
      <c r="K283" s="20">
        <v>0.34</v>
      </c>
      <c r="L283" s="20">
        <v>1991.241</v>
      </c>
      <c r="M283" s="20">
        <v>33496.406000000003</v>
      </c>
      <c r="N283" t="s">
        <v>208</v>
      </c>
      <c r="O283" t="s">
        <v>208</v>
      </c>
      <c r="P283" t="s">
        <v>103</v>
      </c>
      <c r="Q283" t="s">
        <v>93</v>
      </c>
      <c r="R283" t="s">
        <v>92</v>
      </c>
      <c r="T283" t="s">
        <v>91</v>
      </c>
    </row>
    <row r="284" spans="1:20" x14ac:dyDescent="0.25">
      <c r="A284" s="19" t="s">
        <v>8</v>
      </c>
      <c r="B284" t="s">
        <v>96</v>
      </c>
      <c r="C284" s="19">
        <v>1642</v>
      </c>
      <c r="D284" s="19">
        <v>3</v>
      </c>
      <c r="E284" s="19">
        <v>1</v>
      </c>
      <c r="F284" s="19">
        <v>2018</v>
      </c>
      <c r="G284" s="20">
        <v>7.26</v>
      </c>
      <c r="H284" s="20">
        <v>0</v>
      </c>
      <c r="I284" s="20">
        <v>1.2E-2</v>
      </c>
      <c r="J284" s="20">
        <v>4.0000000000000002E-4</v>
      </c>
      <c r="K284" s="20">
        <v>0</v>
      </c>
      <c r="L284" s="20">
        <v>0</v>
      </c>
      <c r="M284" s="20">
        <v>7.26</v>
      </c>
      <c r="N284" t="s">
        <v>207</v>
      </c>
      <c r="O284" t="s">
        <v>207</v>
      </c>
      <c r="P284" t="s">
        <v>100</v>
      </c>
      <c r="Q284" t="s">
        <v>99</v>
      </c>
      <c r="R284" t="s">
        <v>93</v>
      </c>
    </row>
    <row r="285" spans="1:20" x14ac:dyDescent="0.25">
      <c r="A285" s="19" t="s">
        <v>8</v>
      </c>
      <c r="B285" t="s">
        <v>96</v>
      </c>
      <c r="C285" s="19">
        <v>1642</v>
      </c>
      <c r="D285" s="19" t="s">
        <v>98</v>
      </c>
      <c r="E285" s="19">
        <v>1</v>
      </c>
      <c r="F285" s="19">
        <v>2018</v>
      </c>
      <c r="G285" s="20">
        <v>28.33</v>
      </c>
      <c r="H285" s="20">
        <v>1227.9100000000001</v>
      </c>
      <c r="I285" s="20">
        <v>6.0000000000000001E-3</v>
      </c>
      <c r="J285" s="20">
        <v>8.2100000000000006E-2</v>
      </c>
      <c r="K285" s="20">
        <v>0.309</v>
      </c>
      <c r="L285" s="20">
        <v>1009.381</v>
      </c>
      <c r="M285" s="20">
        <v>12590.494000000001</v>
      </c>
      <c r="N285" t="s">
        <v>207</v>
      </c>
      <c r="O285" t="s">
        <v>207</v>
      </c>
      <c r="P285" t="s">
        <v>94</v>
      </c>
      <c r="Q285" t="s">
        <v>93</v>
      </c>
      <c r="R285" t="s">
        <v>92</v>
      </c>
      <c r="T285" t="s">
        <v>91</v>
      </c>
    </row>
    <row r="286" spans="1:20" x14ac:dyDescent="0.25">
      <c r="A286" s="19" t="s">
        <v>8</v>
      </c>
      <c r="B286" t="s">
        <v>96</v>
      </c>
      <c r="C286" s="19">
        <v>1642</v>
      </c>
      <c r="D286" s="19" t="s">
        <v>95</v>
      </c>
      <c r="E286" s="19">
        <v>1</v>
      </c>
      <c r="F286" s="19">
        <v>2018</v>
      </c>
      <c r="G286" s="20">
        <v>29.97</v>
      </c>
      <c r="H286" s="20">
        <v>1227.77</v>
      </c>
      <c r="I286" s="20">
        <v>5.0000000000000001E-3</v>
      </c>
      <c r="J286" s="20">
        <v>7.1499999999999994E-2</v>
      </c>
      <c r="K286" s="20">
        <v>0.28899999999999998</v>
      </c>
      <c r="L286" s="20">
        <v>964.82899999999995</v>
      </c>
      <c r="M286" s="20">
        <v>11910.671</v>
      </c>
      <c r="N286" t="s">
        <v>207</v>
      </c>
      <c r="O286" t="s">
        <v>207</v>
      </c>
      <c r="P286" t="s">
        <v>94</v>
      </c>
      <c r="Q286" t="s">
        <v>93</v>
      </c>
      <c r="R286" t="s">
        <v>92</v>
      </c>
      <c r="T286" t="s">
        <v>91</v>
      </c>
    </row>
    <row r="287" spans="1:20" x14ac:dyDescent="0.25">
      <c r="A287" s="19" t="s">
        <v>8</v>
      </c>
      <c r="B287" t="s">
        <v>96</v>
      </c>
      <c r="C287" s="19">
        <v>1642</v>
      </c>
      <c r="D287" s="19">
        <v>3</v>
      </c>
      <c r="E287" s="19">
        <v>2</v>
      </c>
      <c r="F287" s="19">
        <v>2018</v>
      </c>
      <c r="G287" s="20">
        <v>0</v>
      </c>
      <c r="N287" t="s">
        <v>207</v>
      </c>
      <c r="O287" t="s">
        <v>207</v>
      </c>
      <c r="P287" t="s">
        <v>100</v>
      </c>
      <c r="Q287" t="s">
        <v>99</v>
      </c>
      <c r="R287" t="s">
        <v>93</v>
      </c>
    </row>
    <row r="288" spans="1:20" x14ac:dyDescent="0.25">
      <c r="A288" s="19" t="s">
        <v>8</v>
      </c>
      <c r="B288" t="s">
        <v>96</v>
      </c>
      <c r="C288" s="19">
        <v>1642</v>
      </c>
      <c r="D288" s="19" t="s">
        <v>98</v>
      </c>
      <c r="E288" s="19">
        <v>2</v>
      </c>
      <c r="F288" s="19">
        <v>2018</v>
      </c>
      <c r="G288" s="20">
        <v>2.0299999999999998</v>
      </c>
      <c r="H288" s="20">
        <v>69.209999999999994</v>
      </c>
      <c r="I288" s="20">
        <v>0</v>
      </c>
      <c r="J288" s="20">
        <v>5.28E-2</v>
      </c>
      <c r="K288" s="20">
        <v>1.9E-2</v>
      </c>
      <c r="L288" s="20">
        <v>41.835999999999999</v>
      </c>
      <c r="M288" s="20">
        <v>704.17600000000004</v>
      </c>
      <c r="N288" t="s">
        <v>207</v>
      </c>
      <c r="O288" t="s">
        <v>207</v>
      </c>
      <c r="P288" t="s">
        <v>94</v>
      </c>
      <c r="Q288" t="s">
        <v>93</v>
      </c>
      <c r="R288" t="s">
        <v>92</v>
      </c>
      <c r="T288" t="s">
        <v>91</v>
      </c>
    </row>
    <row r="289" spans="1:20" x14ac:dyDescent="0.25">
      <c r="A289" s="19" t="s">
        <v>8</v>
      </c>
      <c r="B289" t="s">
        <v>96</v>
      </c>
      <c r="C289" s="19">
        <v>1642</v>
      </c>
      <c r="D289" s="19" t="s">
        <v>95</v>
      </c>
      <c r="E289" s="19">
        <v>2</v>
      </c>
      <c r="F289" s="19">
        <v>2018</v>
      </c>
      <c r="G289" s="20">
        <v>0</v>
      </c>
      <c r="N289" t="s">
        <v>207</v>
      </c>
      <c r="O289" t="s">
        <v>207</v>
      </c>
      <c r="P289" t="s">
        <v>94</v>
      </c>
      <c r="Q289" t="s">
        <v>93</v>
      </c>
      <c r="R289" t="s">
        <v>92</v>
      </c>
      <c r="T289" t="s">
        <v>91</v>
      </c>
    </row>
    <row r="290" spans="1:20" x14ac:dyDescent="0.25">
      <c r="A290" s="19" t="s">
        <v>8</v>
      </c>
      <c r="B290" t="s">
        <v>96</v>
      </c>
      <c r="C290" s="19">
        <v>1642</v>
      </c>
      <c r="D290" s="19">
        <v>3</v>
      </c>
      <c r="E290" s="19">
        <v>3</v>
      </c>
      <c r="F290" s="19">
        <v>2018</v>
      </c>
      <c r="G290" s="20">
        <v>7.57</v>
      </c>
      <c r="H290" s="20">
        <v>0</v>
      </c>
      <c r="I290" s="20">
        <v>1.2E-2</v>
      </c>
      <c r="J290" s="20">
        <v>0</v>
      </c>
      <c r="K290" s="20">
        <v>0</v>
      </c>
      <c r="L290" s="20">
        <v>0</v>
      </c>
      <c r="M290" s="20">
        <v>7.57</v>
      </c>
      <c r="N290" t="s">
        <v>207</v>
      </c>
      <c r="O290" t="s">
        <v>207</v>
      </c>
      <c r="P290" t="s">
        <v>100</v>
      </c>
      <c r="Q290" t="s">
        <v>99</v>
      </c>
      <c r="R290" t="s">
        <v>93</v>
      </c>
    </row>
    <row r="291" spans="1:20" x14ac:dyDescent="0.25">
      <c r="A291" s="19" t="s">
        <v>8</v>
      </c>
      <c r="B291" t="s">
        <v>96</v>
      </c>
      <c r="C291" s="19">
        <v>1642</v>
      </c>
      <c r="D291" s="19" t="s">
        <v>98</v>
      </c>
      <c r="E291" s="19">
        <v>3</v>
      </c>
      <c r="F291" s="19">
        <v>2018</v>
      </c>
      <c r="G291" s="20">
        <v>2.62</v>
      </c>
      <c r="H291" s="20">
        <v>94.93</v>
      </c>
      <c r="I291" s="20">
        <v>1E-3</v>
      </c>
      <c r="J291" s="20">
        <v>9.1200000000000003E-2</v>
      </c>
      <c r="K291" s="20">
        <v>3.7999999999999999E-2</v>
      </c>
      <c r="L291" s="20">
        <v>95.63</v>
      </c>
      <c r="M291" s="20">
        <v>1178.7380000000001</v>
      </c>
      <c r="N291" t="s">
        <v>207</v>
      </c>
      <c r="O291" t="s">
        <v>207</v>
      </c>
      <c r="P291" t="s">
        <v>94</v>
      </c>
      <c r="Q291" t="s">
        <v>93</v>
      </c>
      <c r="R291" t="s">
        <v>92</v>
      </c>
      <c r="T291" t="s">
        <v>91</v>
      </c>
    </row>
    <row r="292" spans="1:20" x14ac:dyDescent="0.25">
      <c r="A292" s="19" t="s">
        <v>8</v>
      </c>
      <c r="B292" t="s">
        <v>96</v>
      </c>
      <c r="C292" s="19">
        <v>1642</v>
      </c>
      <c r="D292" s="19" t="s">
        <v>95</v>
      </c>
      <c r="E292" s="19">
        <v>3</v>
      </c>
      <c r="F292" s="19">
        <v>2018</v>
      </c>
      <c r="G292" s="20">
        <v>3.09</v>
      </c>
      <c r="H292" s="20">
        <v>122.19</v>
      </c>
      <c r="I292" s="20">
        <v>0</v>
      </c>
      <c r="J292" s="20">
        <v>0.1187</v>
      </c>
      <c r="K292" s="20">
        <v>3.6999999999999998E-2</v>
      </c>
      <c r="L292" s="20">
        <v>96.730999999999995</v>
      </c>
      <c r="M292" s="20">
        <v>1192.7249999999999</v>
      </c>
      <c r="N292" t="s">
        <v>207</v>
      </c>
      <c r="O292" t="s">
        <v>207</v>
      </c>
      <c r="P292" t="s">
        <v>94</v>
      </c>
      <c r="Q292" t="s">
        <v>93</v>
      </c>
      <c r="R292" t="s">
        <v>92</v>
      </c>
      <c r="T292" t="s">
        <v>91</v>
      </c>
    </row>
    <row r="293" spans="1:20" x14ac:dyDescent="0.25">
      <c r="A293" s="19" t="s">
        <v>8</v>
      </c>
      <c r="B293" t="s">
        <v>96</v>
      </c>
      <c r="C293" s="19">
        <v>1642</v>
      </c>
      <c r="D293" s="19">
        <v>3</v>
      </c>
      <c r="E293" s="19">
        <v>4</v>
      </c>
      <c r="F293" s="19">
        <v>2018</v>
      </c>
      <c r="G293" s="20">
        <v>0</v>
      </c>
      <c r="N293" t="s">
        <v>207</v>
      </c>
      <c r="O293" t="s">
        <v>207</v>
      </c>
      <c r="P293" t="s">
        <v>100</v>
      </c>
      <c r="Q293" t="s">
        <v>99</v>
      </c>
      <c r="R293" t="s">
        <v>93</v>
      </c>
    </row>
    <row r="294" spans="1:20" x14ac:dyDescent="0.25">
      <c r="A294" s="19" t="s">
        <v>8</v>
      </c>
      <c r="B294" t="s">
        <v>96</v>
      </c>
      <c r="C294" s="19">
        <v>1642</v>
      </c>
      <c r="D294" s="19" t="s">
        <v>98</v>
      </c>
      <c r="E294" s="19">
        <v>4</v>
      </c>
      <c r="F294" s="19">
        <v>2018</v>
      </c>
      <c r="G294" s="20">
        <v>20.55</v>
      </c>
      <c r="H294" s="20">
        <v>887.06</v>
      </c>
      <c r="I294" s="20">
        <v>3.0000000000000001E-3</v>
      </c>
      <c r="J294" s="20">
        <v>2.1000000000000001E-2</v>
      </c>
      <c r="K294" s="20">
        <v>7.1999999999999995E-2</v>
      </c>
      <c r="L294" s="20">
        <v>504.59800000000001</v>
      </c>
      <c r="M294" s="20">
        <v>8261.19</v>
      </c>
      <c r="N294" t="s">
        <v>207</v>
      </c>
      <c r="O294" t="s">
        <v>207</v>
      </c>
      <c r="P294" t="s">
        <v>94</v>
      </c>
      <c r="Q294" t="s">
        <v>93</v>
      </c>
      <c r="R294" t="s">
        <v>92</v>
      </c>
      <c r="T294" t="s">
        <v>91</v>
      </c>
    </row>
    <row r="295" spans="1:20" x14ac:dyDescent="0.25">
      <c r="A295" s="19" t="s">
        <v>8</v>
      </c>
      <c r="B295" t="s">
        <v>96</v>
      </c>
      <c r="C295" s="19">
        <v>1642</v>
      </c>
      <c r="D295" s="19" t="s">
        <v>95</v>
      </c>
      <c r="E295" s="19">
        <v>4</v>
      </c>
      <c r="F295" s="19">
        <v>2018</v>
      </c>
      <c r="G295" s="20">
        <v>22.46</v>
      </c>
      <c r="H295" s="20">
        <v>1009.25</v>
      </c>
      <c r="I295" s="20">
        <v>3.0000000000000001E-3</v>
      </c>
      <c r="J295" s="20">
        <v>2.9700000000000001E-2</v>
      </c>
      <c r="K295" s="20">
        <v>9.5000000000000001E-2</v>
      </c>
      <c r="L295" s="20">
        <v>603.995</v>
      </c>
      <c r="M295" s="20">
        <v>9981.6309999999994</v>
      </c>
      <c r="N295" t="s">
        <v>207</v>
      </c>
      <c r="O295" t="s">
        <v>207</v>
      </c>
      <c r="P295" t="s">
        <v>94</v>
      </c>
      <c r="Q295" t="s">
        <v>93</v>
      </c>
      <c r="R295" t="s">
        <v>92</v>
      </c>
      <c r="T295" t="s">
        <v>91</v>
      </c>
    </row>
    <row r="296" spans="1:20" x14ac:dyDescent="0.25">
      <c r="A296" s="19" t="s">
        <v>8</v>
      </c>
      <c r="B296" t="s">
        <v>96</v>
      </c>
      <c r="C296" s="19">
        <v>1642</v>
      </c>
      <c r="D296" s="19">
        <v>3</v>
      </c>
      <c r="E296" s="19">
        <v>5</v>
      </c>
      <c r="F296" s="19">
        <v>2018</v>
      </c>
      <c r="G296" s="20">
        <v>0</v>
      </c>
      <c r="N296" t="s">
        <v>207</v>
      </c>
      <c r="O296" t="s">
        <v>207</v>
      </c>
      <c r="P296" t="s">
        <v>100</v>
      </c>
      <c r="Q296" t="s">
        <v>99</v>
      </c>
      <c r="R296" t="s">
        <v>93</v>
      </c>
    </row>
    <row r="297" spans="1:20" x14ac:dyDescent="0.25">
      <c r="A297" s="19" t="s">
        <v>8</v>
      </c>
      <c r="B297" t="s">
        <v>96</v>
      </c>
      <c r="C297" s="19">
        <v>1642</v>
      </c>
      <c r="D297" s="19" t="s">
        <v>98</v>
      </c>
      <c r="E297" s="19">
        <v>5</v>
      </c>
      <c r="F297" s="19">
        <v>2018</v>
      </c>
      <c r="G297" s="20">
        <v>31.87</v>
      </c>
      <c r="H297" s="20">
        <v>1117.55</v>
      </c>
      <c r="I297" s="20">
        <v>3.0000000000000001E-3</v>
      </c>
      <c r="J297" s="20">
        <v>4.9000000000000002E-2</v>
      </c>
      <c r="K297" s="20">
        <v>0.20499999999999999</v>
      </c>
      <c r="L297" s="20">
        <v>658.51800000000003</v>
      </c>
      <c r="M297" s="20">
        <v>11085.365</v>
      </c>
      <c r="N297" t="s">
        <v>207</v>
      </c>
      <c r="O297" t="s">
        <v>207</v>
      </c>
      <c r="P297" t="s">
        <v>94</v>
      </c>
      <c r="Q297" t="s">
        <v>93</v>
      </c>
      <c r="R297" t="s">
        <v>92</v>
      </c>
      <c r="T297" t="s">
        <v>91</v>
      </c>
    </row>
    <row r="298" spans="1:20" x14ac:dyDescent="0.25">
      <c r="A298" s="19" t="s">
        <v>8</v>
      </c>
      <c r="B298" t="s">
        <v>96</v>
      </c>
      <c r="C298" s="19">
        <v>1642</v>
      </c>
      <c r="D298" s="19" t="s">
        <v>95</v>
      </c>
      <c r="E298" s="19">
        <v>5</v>
      </c>
      <c r="F298" s="19">
        <v>2018</v>
      </c>
      <c r="G298" s="20">
        <v>24.78</v>
      </c>
      <c r="H298" s="20">
        <v>951.9</v>
      </c>
      <c r="I298" s="20">
        <v>3.0000000000000001E-3</v>
      </c>
      <c r="J298" s="20">
        <v>4.07E-2</v>
      </c>
      <c r="K298" s="20">
        <v>0.13400000000000001</v>
      </c>
      <c r="L298" s="20">
        <v>590.05399999999997</v>
      </c>
      <c r="M298" s="20">
        <v>9924.7819999999992</v>
      </c>
      <c r="N298" t="s">
        <v>207</v>
      </c>
      <c r="O298" t="s">
        <v>207</v>
      </c>
      <c r="P298" t="s">
        <v>94</v>
      </c>
      <c r="Q298" t="s">
        <v>93</v>
      </c>
      <c r="R298" t="s">
        <v>92</v>
      </c>
      <c r="T298" t="s">
        <v>91</v>
      </c>
    </row>
    <row r="299" spans="1:20" x14ac:dyDescent="0.25">
      <c r="A299" s="19" t="s">
        <v>8</v>
      </c>
      <c r="B299" t="s">
        <v>96</v>
      </c>
      <c r="C299" s="19">
        <v>1642</v>
      </c>
      <c r="D299" s="19">
        <v>3</v>
      </c>
      <c r="E299" s="19">
        <v>6</v>
      </c>
      <c r="F299" s="19">
        <v>2018</v>
      </c>
      <c r="G299" s="20">
        <v>13.07</v>
      </c>
      <c r="H299" s="20">
        <v>125.29</v>
      </c>
      <c r="I299" s="20">
        <v>1.7000000000000001E-2</v>
      </c>
      <c r="J299" s="20">
        <v>2.5700000000000001E-2</v>
      </c>
      <c r="K299" s="20">
        <v>4.8000000000000001E-2</v>
      </c>
      <c r="L299" s="20">
        <v>153.98699999999999</v>
      </c>
      <c r="M299" s="20">
        <v>2596.5169999999998</v>
      </c>
      <c r="N299" t="s">
        <v>207</v>
      </c>
      <c r="O299" t="s">
        <v>207</v>
      </c>
      <c r="P299" t="s">
        <v>100</v>
      </c>
      <c r="Q299" t="s">
        <v>99</v>
      </c>
      <c r="R299" t="s">
        <v>93</v>
      </c>
    </row>
    <row r="300" spans="1:20" x14ac:dyDescent="0.25">
      <c r="A300" s="19" t="s">
        <v>8</v>
      </c>
      <c r="B300" t="s">
        <v>96</v>
      </c>
      <c r="C300" s="19">
        <v>1642</v>
      </c>
      <c r="D300" s="19" t="s">
        <v>98</v>
      </c>
      <c r="E300" s="19">
        <v>6</v>
      </c>
      <c r="F300" s="19">
        <v>2018</v>
      </c>
      <c r="G300" s="20">
        <v>33.49</v>
      </c>
      <c r="H300" s="20">
        <v>1240.31</v>
      </c>
      <c r="I300" s="20">
        <v>4.0000000000000001E-3</v>
      </c>
      <c r="J300" s="20">
        <v>4.6100000000000002E-2</v>
      </c>
      <c r="K300" s="20">
        <v>0.16200000000000001</v>
      </c>
      <c r="L300" s="20">
        <v>720.78899999999999</v>
      </c>
      <c r="M300" s="20">
        <v>12131.761</v>
      </c>
      <c r="N300" t="s">
        <v>207</v>
      </c>
      <c r="O300" t="s">
        <v>207</v>
      </c>
      <c r="P300" t="s">
        <v>94</v>
      </c>
      <c r="Q300" t="s">
        <v>93</v>
      </c>
      <c r="R300" t="s">
        <v>92</v>
      </c>
      <c r="T300" t="s">
        <v>91</v>
      </c>
    </row>
    <row r="301" spans="1:20" x14ac:dyDescent="0.25">
      <c r="A301" s="19" t="s">
        <v>8</v>
      </c>
      <c r="B301" t="s">
        <v>96</v>
      </c>
      <c r="C301" s="19">
        <v>1642</v>
      </c>
      <c r="D301" s="19" t="s">
        <v>95</v>
      </c>
      <c r="E301" s="19">
        <v>6</v>
      </c>
      <c r="F301" s="19">
        <v>2018</v>
      </c>
      <c r="G301" s="20">
        <v>31.19</v>
      </c>
      <c r="H301" s="20">
        <v>1284.32</v>
      </c>
      <c r="I301" s="20">
        <v>4.0000000000000001E-3</v>
      </c>
      <c r="J301" s="20">
        <v>4.3700000000000003E-2</v>
      </c>
      <c r="K301" s="20">
        <v>0.14799999999999999</v>
      </c>
      <c r="L301" s="20">
        <v>779.83</v>
      </c>
      <c r="M301" s="20">
        <v>13123.166999999999</v>
      </c>
      <c r="N301" t="s">
        <v>207</v>
      </c>
      <c r="O301" t="s">
        <v>207</v>
      </c>
      <c r="P301" t="s">
        <v>94</v>
      </c>
      <c r="Q301" t="s">
        <v>93</v>
      </c>
      <c r="R301" t="s">
        <v>92</v>
      </c>
      <c r="T301" t="s">
        <v>91</v>
      </c>
    </row>
    <row r="302" spans="1:20" x14ac:dyDescent="0.25">
      <c r="A302" s="19" t="s">
        <v>8</v>
      </c>
      <c r="B302" t="s">
        <v>96</v>
      </c>
      <c r="C302" s="19">
        <v>1642</v>
      </c>
      <c r="D302" s="19">
        <v>3</v>
      </c>
      <c r="E302" s="19">
        <v>7</v>
      </c>
      <c r="F302" s="19">
        <v>2018</v>
      </c>
      <c r="G302" s="20">
        <v>20.61</v>
      </c>
      <c r="H302" s="20">
        <v>620.16</v>
      </c>
      <c r="I302" s="20">
        <v>0.03</v>
      </c>
      <c r="J302" s="20">
        <v>6.8599999999999994E-2</v>
      </c>
      <c r="K302" s="20">
        <v>0.40500000000000003</v>
      </c>
      <c r="L302" s="20">
        <v>515.95799999999997</v>
      </c>
      <c r="M302" s="20">
        <v>8707.0679999999993</v>
      </c>
      <c r="N302" t="s">
        <v>207</v>
      </c>
      <c r="O302" t="s">
        <v>207</v>
      </c>
      <c r="P302" t="s">
        <v>100</v>
      </c>
      <c r="Q302" t="s">
        <v>99</v>
      </c>
      <c r="R302" t="s">
        <v>93</v>
      </c>
    </row>
    <row r="303" spans="1:20" x14ac:dyDescent="0.25">
      <c r="A303" s="19" t="s">
        <v>8</v>
      </c>
      <c r="B303" t="s">
        <v>96</v>
      </c>
      <c r="C303" s="19">
        <v>1642</v>
      </c>
      <c r="D303" s="19" t="s">
        <v>98</v>
      </c>
      <c r="E303" s="19">
        <v>7</v>
      </c>
      <c r="F303" s="19">
        <v>2018</v>
      </c>
      <c r="G303" s="20">
        <v>21.58</v>
      </c>
      <c r="H303" s="20">
        <v>762.08</v>
      </c>
      <c r="I303" s="20">
        <v>2E-3</v>
      </c>
      <c r="J303" s="20">
        <v>6.2399999999999997E-2</v>
      </c>
      <c r="K303" s="20">
        <v>0.13300000000000001</v>
      </c>
      <c r="L303" s="20">
        <v>450.88299999999998</v>
      </c>
      <c r="M303" s="20">
        <v>7589.0209999999997</v>
      </c>
      <c r="N303" t="s">
        <v>207</v>
      </c>
      <c r="O303" t="s">
        <v>207</v>
      </c>
      <c r="P303" t="s">
        <v>94</v>
      </c>
      <c r="Q303" t="s">
        <v>93</v>
      </c>
      <c r="R303" t="s">
        <v>92</v>
      </c>
      <c r="T303" t="s">
        <v>91</v>
      </c>
    </row>
    <row r="304" spans="1:20" x14ac:dyDescent="0.25">
      <c r="A304" s="19" t="s">
        <v>8</v>
      </c>
      <c r="B304" t="s">
        <v>96</v>
      </c>
      <c r="C304" s="19">
        <v>1642</v>
      </c>
      <c r="D304" s="19" t="s">
        <v>95</v>
      </c>
      <c r="E304" s="19">
        <v>7</v>
      </c>
      <c r="F304" s="19">
        <v>2018</v>
      </c>
      <c r="G304" s="20">
        <v>28.76</v>
      </c>
      <c r="H304" s="20">
        <v>1128.51</v>
      </c>
      <c r="I304" s="20">
        <v>4.0000000000000001E-3</v>
      </c>
      <c r="J304" s="20">
        <v>5.0799999999999998E-2</v>
      </c>
      <c r="K304" s="20">
        <v>0.16</v>
      </c>
      <c r="L304" s="20">
        <v>695.05200000000002</v>
      </c>
      <c r="M304" s="20">
        <v>11690.567999999999</v>
      </c>
      <c r="N304" t="s">
        <v>207</v>
      </c>
      <c r="O304" t="s">
        <v>207</v>
      </c>
      <c r="P304" t="s">
        <v>94</v>
      </c>
      <c r="Q304" t="s">
        <v>93</v>
      </c>
      <c r="R304" t="s">
        <v>92</v>
      </c>
      <c r="T304" t="s">
        <v>91</v>
      </c>
    </row>
    <row r="305" spans="1:20" x14ac:dyDescent="0.25">
      <c r="A305" s="19" t="s">
        <v>8</v>
      </c>
      <c r="B305" t="s">
        <v>96</v>
      </c>
      <c r="C305" s="19">
        <v>1642</v>
      </c>
      <c r="D305" s="19">
        <v>3</v>
      </c>
      <c r="E305" s="19">
        <v>8</v>
      </c>
      <c r="F305" s="19">
        <v>2018</v>
      </c>
      <c r="G305" s="20">
        <v>59.8</v>
      </c>
      <c r="H305" s="20">
        <v>2481.91</v>
      </c>
      <c r="I305" s="20">
        <v>0.104</v>
      </c>
      <c r="J305" s="20">
        <v>6.59E-2</v>
      </c>
      <c r="K305" s="20">
        <v>1.4159999999999999</v>
      </c>
      <c r="L305" s="20">
        <v>1881.5809999999999</v>
      </c>
      <c r="M305" s="20">
        <v>31738.992999999999</v>
      </c>
      <c r="N305" t="s">
        <v>207</v>
      </c>
      <c r="O305" t="s">
        <v>207</v>
      </c>
      <c r="P305" t="s">
        <v>100</v>
      </c>
      <c r="Q305" t="s">
        <v>99</v>
      </c>
      <c r="R305" t="s">
        <v>93</v>
      </c>
    </row>
    <row r="306" spans="1:20" x14ac:dyDescent="0.25">
      <c r="A306" s="19" t="s">
        <v>8</v>
      </c>
      <c r="B306" t="s">
        <v>96</v>
      </c>
      <c r="C306" s="19">
        <v>1642</v>
      </c>
      <c r="D306" s="19" t="s">
        <v>98</v>
      </c>
      <c r="E306" s="19">
        <v>8</v>
      </c>
      <c r="F306" s="19">
        <v>2018</v>
      </c>
      <c r="G306" s="20">
        <v>29.28</v>
      </c>
      <c r="H306" s="20">
        <v>892.64</v>
      </c>
      <c r="I306" s="20">
        <v>3.0000000000000001E-3</v>
      </c>
      <c r="J306" s="20">
        <v>4.7E-2</v>
      </c>
      <c r="K306" s="20">
        <v>0.122</v>
      </c>
      <c r="L306" s="20">
        <v>556.30999999999995</v>
      </c>
      <c r="M306" s="20">
        <v>9359.1530000000002</v>
      </c>
      <c r="N306" t="s">
        <v>207</v>
      </c>
      <c r="O306" t="s">
        <v>207</v>
      </c>
      <c r="P306" t="s">
        <v>94</v>
      </c>
      <c r="Q306" t="s">
        <v>93</v>
      </c>
      <c r="R306" t="s">
        <v>92</v>
      </c>
      <c r="T306" t="s">
        <v>91</v>
      </c>
    </row>
    <row r="307" spans="1:20" x14ac:dyDescent="0.25">
      <c r="A307" s="19" t="s">
        <v>8</v>
      </c>
      <c r="B307" t="s">
        <v>96</v>
      </c>
      <c r="C307" s="19">
        <v>1642</v>
      </c>
      <c r="D307" s="19" t="s">
        <v>95</v>
      </c>
      <c r="E307" s="19">
        <v>8</v>
      </c>
      <c r="F307" s="19">
        <v>2018</v>
      </c>
      <c r="G307" s="20">
        <v>31.58</v>
      </c>
      <c r="H307" s="20">
        <v>1011.86</v>
      </c>
      <c r="I307" s="20">
        <v>3.0000000000000001E-3</v>
      </c>
      <c r="J307" s="20">
        <v>5.2699999999999997E-2</v>
      </c>
      <c r="K307" s="20">
        <v>0.159</v>
      </c>
      <c r="L307" s="20">
        <v>661.39400000000001</v>
      </c>
      <c r="M307" s="20">
        <v>11130.824000000001</v>
      </c>
      <c r="N307" t="s">
        <v>207</v>
      </c>
      <c r="O307" t="s">
        <v>207</v>
      </c>
      <c r="P307" t="s">
        <v>94</v>
      </c>
      <c r="Q307" t="s">
        <v>93</v>
      </c>
      <c r="R307" t="s">
        <v>92</v>
      </c>
      <c r="T307" t="s">
        <v>91</v>
      </c>
    </row>
    <row r="308" spans="1:20" x14ac:dyDescent="0.25">
      <c r="A308" s="19" t="s">
        <v>8</v>
      </c>
      <c r="B308" t="s">
        <v>96</v>
      </c>
      <c r="C308" s="19">
        <v>1642</v>
      </c>
      <c r="D308" s="19">
        <v>3</v>
      </c>
      <c r="E308" s="19">
        <v>9</v>
      </c>
      <c r="F308" s="19">
        <v>2018</v>
      </c>
      <c r="G308" s="20">
        <v>0</v>
      </c>
      <c r="N308" t="s">
        <v>207</v>
      </c>
      <c r="O308" t="s">
        <v>207</v>
      </c>
      <c r="P308" t="s">
        <v>100</v>
      </c>
      <c r="Q308" t="s">
        <v>99</v>
      </c>
      <c r="R308" t="s">
        <v>93</v>
      </c>
    </row>
    <row r="309" spans="1:20" x14ac:dyDescent="0.25">
      <c r="A309" s="19" t="s">
        <v>8</v>
      </c>
      <c r="B309" t="s">
        <v>96</v>
      </c>
      <c r="C309" s="19">
        <v>1642</v>
      </c>
      <c r="D309" s="19" t="s">
        <v>98</v>
      </c>
      <c r="E309" s="19">
        <v>9</v>
      </c>
      <c r="F309" s="19">
        <v>2018</v>
      </c>
      <c r="G309" s="20">
        <v>31.53</v>
      </c>
      <c r="H309" s="20">
        <v>1020.81</v>
      </c>
      <c r="I309" s="20">
        <v>3.0000000000000001E-3</v>
      </c>
      <c r="J309" s="20">
        <v>8.9300000000000004E-2</v>
      </c>
      <c r="K309" s="20">
        <v>0.14899999999999999</v>
      </c>
      <c r="L309" s="20">
        <v>623.30700000000002</v>
      </c>
      <c r="M309" s="20">
        <v>10486.368</v>
      </c>
      <c r="N309" t="s">
        <v>207</v>
      </c>
      <c r="O309" t="s">
        <v>207</v>
      </c>
      <c r="P309" t="s">
        <v>94</v>
      </c>
      <c r="Q309" t="s">
        <v>93</v>
      </c>
      <c r="R309" t="s">
        <v>92</v>
      </c>
      <c r="T309" t="s">
        <v>91</v>
      </c>
    </row>
    <row r="310" spans="1:20" x14ac:dyDescent="0.25">
      <c r="A310" s="19" t="s">
        <v>8</v>
      </c>
      <c r="B310" t="s">
        <v>96</v>
      </c>
      <c r="C310" s="19">
        <v>1642</v>
      </c>
      <c r="D310" s="19" t="s">
        <v>95</v>
      </c>
      <c r="E310" s="19">
        <v>9</v>
      </c>
      <c r="F310" s="19">
        <v>2018</v>
      </c>
      <c r="G310" s="20">
        <v>29.47</v>
      </c>
      <c r="H310" s="20">
        <v>962.9</v>
      </c>
      <c r="I310" s="20">
        <v>3.0000000000000001E-3</v>
      </c>
      <c r="J310" s="20">
        <v>4.6399999999999997E-2</v>
      </c>
      <c r="K310" s="20">
        <v>0.16500000000000001</v>
      </c>
      <c r="L310" s="20">
        <v>624.66499999999996</v>
      </c>
      <c r="M310" s="20">
        <v>10511.654</v>
      </c>
      <c r="N310" t="s">
        <v>207</v>
      </c>
      <c r="O310" t="s">
        <v>207</v>
      </c>
      <c r="P310" t="s">
        <v>94</v>
      </c>
      <c r="Q310" t="s">
        <v>93</v>
      </c>
      <c r="R310" t="s">
        <v>92</v>
      </c>
      <c r="T310" t="s">
        <v>91</v>
      </c>
    </row>
  </sheetData>
  <sortState ref="A2:V310">
    <sortCondition ref="B2:B310"/>
    <sortCondition ref="E2:E310"/>
    <sortCondition ref="D2:D3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workbookViewId="0">
      <pane xSplit="5" ySplit="1" topLeftCell="F92" activePane="bottomRight" state="frozen"/>
      <selection pane="topRight" activeCell="F1" sqref="F1"/>
      <selection pane="bottomLeft" activeCell="A2" sqref="A2"/>
      <selection pane="bottomRight" activeCell="J118" sqref="J118"/>
    </sheetView>
  </sheetViews>
  <sheetFormatPr defaultRowHeight="15" x14ac:dyDescent="0.25"/>
  <cols>
    <col min="2" max="2" width="36.7109375" customWidth="1"/>
    <col min="3" max="5" width="9.140625" style="19"/>
    <col min="6" max="6" width="12.28515625" style="20" customWidth="1"/>
    <col min="7" max="7" width="13.28515625" style="20" bestFit="1" customWidth="1"/>
    <col min="8" max="8" width="10.5703125" style="20" bestFit="1" customWidth="1"/>
    <col min="9" max="9" width="13.42578125" style="21" customWidth="1"/>
    <col min="10" max="10" width="13.28515625" style="21" customWidth="1"/>
    <col min="11" max="11" width="9.5703125" style="20" bestFit="1" customWidth="1"/>
    <col min="12" max="12" width="13.28515625" style="20" bestFit="1" customWidth="1"/>
    <col min="13" max="13" width="14.28515625" style="20" bestFit="1" customWidth="1"/>
    <col min="14" max="14" width="35.42578125" customWidth="1"/>
    <col min="15" max="15" width="22.42578125" customWidth="1"/>
    <col min="16" max="16" width="33.85546875" customWidth="1"/>
    <col min="17" max="17" width="16.28515625" customWidth="1"/>
    <col min="18" max="18" width="91.85546875" customWidth="1"/>
    <col min="19" max="19" width="35.140625" customWidth="1"/>
    <col min="20" max="20" width="15.5703125" customWidth="1"/>
    <col min="21" max="22" width="11.28515625" style="19" customWidth="1"/>
  </cols>
  <sheetData>
    <row r="1" spans="1:22" s="22" customFormat="1" ht="45" x14ac:dyDescent="0.25">
      <c r="A1" s="22" t="s">
        <v>71</v>
      </c>
      <c r="B1" s="22" t="s">
        <v>205</v>
      </c>
      <c r="C1" s="23" t="s">
        <v>204</v>
      </c>
      <c r="D1" s="23" t="s">
        <v>203</v>
      </c>
      <c r="E1" s="23" t="s">
        <v>202</v>
      </c>
      <c r="F1" s="24" t="s">
        <v>201</v>
      </c>
      <c r="G1" s="24" t="s">
        <v>200</v>
      </c>
      <c r="H1" s="24" t="s">
        <v>199</v>
      </c>
      <c r="I1" s="25" t="s">
        <v>198</v>
      </c>
      <c r="J1" s="25" t="s">
        <v>197</v>
      </c>
      <c r="K1" s="24" t="s">
        <v>196</v>
      </c>
      <c r="L1" s="24" t="s">
        <v>195</v>
      </c>
      <c r="M1" s="24" t="s">
        <v>194</v>
      </c>
      <c r="N1" s="22" t="s">
        <v>193</v>
      </c>
      <c r="O1" s="22" t="s">
        <v>192</v>
      </c>
      <c r="P1" s="22" t="s">
        <v>191</v>
      </c>
      <c r="Q1" s="22" t="s">
        <v>190</v>
      </c>
      <c r="R1" s="22" t="s">
        <v>189</v>
      </c>
      <c r="S1" s="22" t="s">
        <v>188</v>
      </c>
      <c r="T1" s="22" t="s">
        <v>187</v>
      </c>
      <c r="U1" s="23" t="s">
        <v>186</v>
      </c>
      <c r="V1" s="23" t="s">
        <v>185</v>
      </c>
    </row>
    <row r="2" spans="1:22" x14ac:dyDescent="0.25">
      <c r="A2" t="s">
        <v>8</v>
      </c>
      <c r="B2" t="s">
        <v>27</v>
      </c>
      <c r="C2" s="19">
        <v>1588</v>
      </c>
      <c r="D2" s="19">
        <v>4</v>
      </c>
      <c r="E2" s="19">
        <v>2000</v>
      </c>
      <c r="F2" s="20">
        <v>4282.43</v>
      </c>
      <c r="G2" s="20">
        <v>171770.32</v>
      </c>
      <c r="H2" s="20">
        <v>1103.231</v>
      </c>
      <c r="I2" s="21">
        <f t="shared" ref="I2:I33" si="0">+H2*2000/M2</f>
        <v>1.022322993020037</v>
      </c>
      <c r="J2" s="21">
        <v>0.20660000000000001</v>
      </c>
      <c r="K2" s="20">
        <v>221.226</v>
      </c>
      <c r="L2" s="20">
        <v>187127.61600000001</v>
      </c>
      <c r="M2" s="20">
        <v>2158282.6710000001</v>
      </c>
      <c r="N2" t="s">
        <v>100</v>
      </c>
      <c r="O2" t="s">
        <v>99</v>
      </c>
      <c r="P2" t="s">
        <v>92</v>
      </c>
      <c r="U2" s="19">
        <v>42.3917</v>
      </c>
      <c r="V2" s="19">
        <v>-71.066699999999997</v>
      </c>
    </row>
    <row r="3" spans="1:22" x14ac:dyDescent="0.25">
      <c r="A3" t="s">
        <v>8</v>
      </c>
      <c r="B3" t="s">
        <v>27</v>
      </c>
      <c r="C3" s="19">
        <v>1588</v>
      </c>
      <c r="D3" s="19">
        <v>5</v>
      </c>
      <c r="E3" s="19">
        <v>2000</v>
      </c>
      <c r="F3" s="20">
        <v>4953.88</v>
      </c>
      <c r="G3" s="20">
        <v>170753.25</v>
      </c>
      <c r="H3" s="20">
        <v>1116.3219999999999</v>
      </c>
      <c r="I3" s="21">
        <f t="shared" si="0"/>
        <v>1.0322437964809483</v>
      </c>
      <c r="J3" s="21">
        <v>0.20119999999999999</v>
      </c>
      <c r="K3" s="20">
        <v>224.79</v>
      </c>
      <c r="L3" s="20">
        <v>188684.64199999999</v>
      </c>
      <c r="M3" s="20">
        <v>2162903.7710000002</v>
      </c>
      <c r="N3" t="s">
        <v>100</v>
      </c>
      <c r="O3" t="s">
        <v>99</v>
      </c>
      <c r="P3" t="s">
        <v>92</v>
      </c>
      <c r="U3" s="19">
        <v>42.3917</v>
      </c>
      <c r="V3" s="19">
        <v>-71.066699999999997</v>
      </c>
    </row>
    <row r="4" spans="1:22" x14ac:dyDescent="0.25">
      <c r="A4" t="s">
        <v>8</v>
      </c>
      <c r="B4" t="s">
        <v>27</v>
      </c>
      <c r="C4" s="19">
        <v>1588</v>
      </c>
      <c r="D4" s="19">
        <v>6</v>
      </c>
      <c r="E4" s="19">
        <v>2000</v>
      </c>
      <c r="F4" s="20">
        <v>3787.65</v>
      </c>
      <c r="G4" s="20">
        <v>175353.18</v>
      </c>
      <c r="H4" s="20">
        <v>1015.884</v>
      </c>
      <c r="I4" s="21">
        <f t="shared" si="0"/>
        <v>1.0329551083232593</v>
      </c>
      <c r="J4" s="21">
        <v>0.19989999999999999</v>
      </c>
      <c r="K4" s="20">
        <v>206.69499999999999</v>
      </c>
      <c r="L4" s="20">
        <v>171643.13800000001</v>
      </c>
      <c r="M4" s="20">
        <v>1966947.047</v>
      </c>
      <c r="N4" t="s">
        <v>100</v>
      </c>
      <c r="O4" t="s">
        <v>99</v>
      </c>
      <c r="P4" t="s">
        <v>92</v>
      </c>
      <c r="U4" s="19">
        <v>42.3917</v>
      </c>
      <c r="V4" s="19">
        <v>-71.066699999999997</v>
      </c>
    </row>
    <row r="5" spans="1:22" x14ac:dyDescent="0.25">
      <c r="A5" t="s">
        <v>8</v>
      </c>
      <c r="B5" t="s">
        <v>27</v>
      </c>
      <c r="C5" s="19">
        <v>1588</v>
      </c>
      <c r="D5" s="19">
        <v>7</v>
      </c>
      <c r="E5" s="19">
        <v>2000</v>
      </c>
      <c r="F5" s="20">
        <v>6648.03</v>
      </c>
      <c r="G5" s="20">
        <v>1183579.92</v>
      </c>
      <c r="H5" s="20">
        <v>6148.6509999999998</v>
      </c>
      <c r="I5" s="21">
        <f t="shared" si="0"/>
        <v>0.89922297314825472</v>
      </c>
      <c r="J5" s="21">
        <v>0.15790000000000001</v>
      </c>
      <c r="K5" s="20">
        <v>1166.9190000000001</v>
      </c>
      <c r="L5" s="20">
        <v>1114035.0049999999</v>
      </c>
      <c r="M5" s="20">
        <v>13675475.790999999</v>
      </c>
      <c r="N5" t="s">
        <v>100</v>
      </c>
      <c r="O5" t="s">
        <v>93</v>
      </c>
      <c r="P5" t="s">
        <v>99</v>
      </c>
      <c r="S5" t="s">
        <v>102</v>
      </c>
      <c r="U5" s="19">
        <v>42.3917</v>
      </c>
      <c r="V5" s="19">
        <v>-71.066699999999997</v>
      </c>
    </row>
    <row r="6" spans="1:22" x14ac:dyDescent="0.25">
      <c r="A6" t="s">
        <v>8</v>
      </c>
      <c r="B6" t="s">
        <v>27</v>
      </c>
      <c r="C6" s="19">
        <v>1588</v>
      </c>
      <c r="D6" s="19">
        <v>4</v>
      </c>
      <c r="E6" s="19">
        <v>2001</v>
      </c>
      <c r="F6" s="20">
        <v>2883.22</v>
      </c>
      <c r="G6" s="20">
        <v>145869</v>
      </c>
      <c r="H6" s="20">
        <v>873.44100000000003</v>
      </c>
      <c r="I6" s="21">
        <f t="shared" si="0"/>
        <v>1.0005561921738759</v>
      </c>
      <c r="J6" s="21">
        <v>0.21079999999999999</v>
      </c>
      <c r="K6" s="20">
        <v>188.84299999999999</v>
      </c>
      <c r="L6" s="20">
        <v>151006.70600000001</v>
      </c>
      <c r="M6" s="20">
        <v>1745910.9380000001</v>
      </c>
      <c r="N6" t="s">
        <v>100</v>
      </c>
      <c r="O6" t="s">
        <v>99</v>
      </c>
      <c r="P6" t="s">
        <v>92</v>
      </c>
      <c r="U6" s="19">
        <v>42.3917</v>
      </c>
      <c r="V6" s="19">
        <v>-71.066699999999997</v>
      </c>
    </row>
    <row r="7" spans="1:22" x14ac:dyDescent="0.25">
      <c r="A7" t="s">
        <v>8</v>
      </c>
      <c r="B7" t="s">
        <v>27</v>
      </c>
      <c r="C7" s="19">
        <v>1588</v>
      </c>
      <c r="D7" s="19">
        <v>5</v>
      </c>
      <c r="E7" s="19">
        <v>2001</v>
      </c>
      <c r="F7" s="20">
        <v>3078.53</v>
      </c>
      <c r="G7" s="20">
        <v>121072.98</v>
      </c>
      <c r="H7" s="20">
        <v>712.3</v>
      </c>
      <c r="I7" s="21">
        <f t="shared" si="0"/>
        <v>1.0097868869725557</v>
      </c>
      <c r="J7" s="21">
        <v>0.20530000000000001</v>
      </c>
      <c r="K7" s="20">
        <v>155.61799999999999</v>
      </c>
      <c r="L7" s="20">
        <v>121989.069</v>
      </c>
      <c r="M7" s="20">
        <v>1410792.7309999999</v>
      </c>
      <c r="N7" t="s">
        <v>100</v>
      </c>
      <c r="O7" t="s">
        <v>99</v>
      </c>
      <c r="P7" t="s">
        <v>92</v>
      </c>
      <c r="U7" s="19">
        <v>42.3917</v>
      </c>
      <c r="V7" s="19">
        <v>-71.066699999999997</v>
      </c>
    </row>
    <row r="8" spans="1:22" x14ac:dyDescent="0.25">
      <c r="A8" t="s">
        <v>8</v>
      </c>
      <c r="B8" t="s">
        <v>27</v>
      </c>
      <c r="C8" s="19">
        <v>1588</v>
      </c>
      <c r="D8" s="19">
        <v>6</v>
      </c>
      <c r="E8" s="19">
        <v>2001</v>
      </c>
      <c r="F8" s="20">
        <v>1452.89</v>
      </c>
      <c r="G8" s="20">
        <v>60430.11</v>
      </c>
      <c r="H8" s="20">
        <v>346.01400000000001</v>
      </c>
      <c r="I8" s="21">
        <f t="shared" si="0"/>
        <v>0.99701285136754614</v>
      </c>
      <c r="J8" s="21">
        <v>0.19739999999999999</v>
      </c>
      <c r="K8" s="20">
        <v>77.622</v>
      </c>
      <c r="L8" s="20">
        <v>59946.69</v>
      </c>
      <c r="M8" s="20">
        <v>694101.38399999996</v>
      </c>
      <c r="N8" t="s">
        <v>100</v>
      </c>
      <c r="O8" t="s">
        <v>99</v>
      </c>
      <c r="P8" t="s">
        <v>92</v>
      </c>
      <c r="U8" s="19">
        <v>42.3917</v>
      </c>
      <c r="V8" s="19">
        <v>-71.066699999999997</v>
      </c>
    </row>
    <row r="9" spans="1:22" x14ac:dyDescent="0.25">
      <c r="A9" t="s">
        <v>8</v>
      </c>
      <c r="B9" t="s">
        <v>27</v>
      </c>
      <c r="C9" s="19">
        <v>1588</v>
      </c>
      <c r="D9" s="19">
        <v>7</v>
      </c>
      <c r="E9" s="19">
        <v>2001</v>
      </c>
      <c r="F9" s="20">
        <v>6825.93</v>
      </c>
      <c r="G9" s="20">
        <v>1632515.77</v>
      </c>
      <c r="H9" s="20">
        <v>5331.1409999999996</v>
      </c>
      <c r="I9" s="21">
        <f t="shared" si="0"/>
        <v>0.66633280976127074</v>
      </c>
      <c r="J9" s="21">
        <v>0.1331</v>
      </c>
      <c r="K9" s="20">
        <v>1249.4179999999999</v>
      </c>
      <c r="L9" s="20">
        <v>1270721.301</v>
      </c>
      <c r="M9" s="20">
        <v>16001436.285</v>
      </c>
      <c r="N9" t="s">
        <v>100</v>
      </c>
      <c r="O9" t="s">
        <v>93</v>
      </c>
      <c r="P9" t="s">
        <v>99</v>
      </c>
      <c r="S9" t="s">
        <v>102</v>
      </c>
      <c r="U9" s="19">
        <v>42.3917</v>
      </c>
      <c r="V9" s="19">
        <v>-71.066699999999997</v>
      </c>
    </row>
    <row r="10" spans="1:22" x14ac:dyDescent="0.25">
      <c r="A10" t="s">
        <v>8</v>
      </c>
      <c r="B10" t="s">
        <v>27</v>
      </c>
      <c r="C10" s="19">
        <v>1588</v>
      </c>
      <c r="D10" s="19">
        <v>4</v>
      </c>
      <c r="E10" s="19">
        <v>2002</v>
      </c>
      <c r="F10" s="20">
        <v>3614.98</v>
      </c>
      <c r="G10" s="20">
        <v>130150.93</v>
      </c>
      <c r="H10" s="20">
        <v>570.87699999999995</v>
      </c>
      <c r="I10" s="21">
        <f t="shared" si="0"/>
        <v>0.80086503249196084</v>
      </c>
      <c r="J10" s="21">
        <v>0.1928</v>
      </c>
      <c r="K10" s="20">
        <v>153.02699999999999</v>
      </c>
      <c r="L10" s="20">
        <v>125466.352</v>
      </c>
      <c r="M10" s="20">
        <v>1425650.9569999999</v>
      </c>
      <c r="N10" t="s">
        <v>100</v>
      </c>
      <c r="O10" t="s">
        <v>99</v>
      </c>
      <c r="P10" t="s">
        <v>92</v>
      </c>
      <c r="U10" s="19">
        <v>42.3917</v>
      </c>
      <c r="V10" s="19">
        <v>-71.066699999999997</v>
      </c>
    </row>
    <row r="11" spans="1:22" x14ac:dyDescent="0.25">
      <c r="A11" t="s">
        <v>8</v>
      </c>
      <c r="B11" t="s">
        <v>27</v>
      </c>
      <c r="C11" s="19">
        <v>1588</v>
      </c>
      <c r="D11" s="19">
        <v>5</v>
      </c>
      <c r="E11" s="19">
        <v>2002</v>
      </c>
      <c r="F11" s="20">
        <v>2552.5700000000002</v>
      </c>
      <c r="G11" s="20">
        <v>81738</v>
      </c>
      <c r="H11" s="20">
        <v>390.60300000000001</v>
      </c>
      <c r="I11" s="21">
        <f t="shared" si="0"/>
        <v>0.74740462579827305</v>
      </c>
      <c r="J11" s="21">
        <v>0.18029999999999999</v>
      </c>
      <c r="K11" s="20">
        <v>105.777</v>
      </c>
      <c r="L11" s="20">
        <v>92253.087</v>
      </c>
      <c r="M11" s="20">
        <v>1045225</v>
      </c>
      <c r="N11" t="s">
        <v>100</v>
      </c>
      <c r="O11" t="s">
        <v>99</v>
      </c>
      <c r="P11" t="s">
        <v>92</v>
      </c>
      <c r="U11" s="19">
        <v>42.3917</v>
      </c>
      <c r="V11" s="19">
        <v>-71.066699999999997</v>
      </c>
    </row>
    <row r="12" spans="1:22" x14ac:dyDescent="0.25">
      <c r="A12" t="s">
        <v>8</v>
      </c>
      <c r="B12" t="s">
        <v>27</v>
      </c>
      <c r="C12" s="19">
        <v>1588</v>
      </c>
      <c r="D12" s="19">
        <v>6</v>
      </c>
      <c r="E12" s="19">
        <v>2002</v>
      </c>
      <c r="F12" s="20">
        <v>2193.12</v>
      </c>
      <c r="G12" s="20">
        <v>62874.84</v>
      </c>
      <c r="H12" s="20">
        <v>314.41300000000001</v>
      </c>
      <c r="I12" s="21">
        <f t="shared" si="0"/>
        <v>0.85236496733870593</v>
      </c>
      <c r="J12" s="21">
        <v>0.18110000000000001</v>
      </c>
      <c r="K12" s="20">
        <v>78.781000000000006</v>
      </c>
      <c r="L12" s="20">
        <v>64966.103000000003</v>
      </c>
      <c r="M12" s="20">
        <v>737742.66200000001</v>
      </c>
      <c r="N12" t="s">
        <v>100</v>
      </c>
      <c r="O12" t="s">
        <v>99</v>
      </c>
      <c r="P12" t="s">
        <v>92</v>
      </c>
      <c r="U12" s="19">
        <v>42.3917</v>
      </c>
      <c r="V12" s="19">
        <v>-71.066699999999997</v>
      </c>
    </row>
    <row r="13" spans="1:22" x14ac:dyDescent="0.25">
      <c r="A13" t="s">
        <v>8</v>
      </c>
      <c r="B13" t="s">
        <v>27</v>
      </c>
      <c r="C13" s="19">
        <v>1588</v>
      </c>
      <c r="D13" s="19">
        <v>7</v>
      </c>
      <c r="E13" s="19">
        <v>2002</v>
      </c>
      <c r="F13" s="20">
        <v>7757.14</v>
      </c>
      <c r="G13" s="20">
        <v>1341265.21</v>
      </c>
      <c r="H13" s="20">
        <v>3727.3130000000001</v>
      </c>
      <c r="I13" s="21">
        <f t="shared" si="0"/>
        <v>0.49131973951768509</v>
      </c>
      <c r="J13" s="21">
        <v>9.8000000000000004E-2</v>
      </c>
      <c r="K13" s="20">
        <v>804.51400000000001</v>
      </c>
      <c r="L13" s="20">
        <v>1152804.8189999999</v>
      </c>
      <c r="M13" s="20">
        <v>15172657.233999999</v>
      </c>
      <c r="N13" t="s">
        <v>100</v>
      </c>
      <c r="O13" t="s">
        <v>93</v>
      </c>
      <c r="P13" t="s">
        <v>99</v>
      </c>
      <c r="S13" t="s">
        <v>102</v>
      </c>
      <c r="U13" s="19">
        <v>42.3917</v>
      </c>
      <c r="V13" s="19">
        <v>-71.066699999999997</v>
      </c>
    </row>
    <row r="14" spans="1:22" x14ac:dyDescent="0.25">
      <c r="A14" t="s">
        <v>8</v>
      </c>
      <c r="B14" t="s">
        <v>27</v>
      </c>
      <c r="C14" s="19">
        <v>1588</v>
      </c>
      <c r="D14" s="19">
        <v>81</v>
      </c>
      <c r="E14" s="19">
        <v>2002</v>
      </c>
      <c r="F14" s="20">
        <v>513.25</v>
      </c>
      <c r="G14" s="20">
        <v>72</v>
      </c>
      <c r="I14" s="21">
        <f t="shared" si="0"/>
        <v>0</v>
      </c>
      <c r="J14" s="21">
        <v>0.29499999999999998</v>
      </c>
      <c r="K14" s="20">
        <v>235.78700000000001</v>
      </c>
      <c r="M14" s="20">
        <v>1598568.45</v>
      </c>
      <c r="N14" t="s">
        <v>131</v>
      </c>
      <c r="R14" t="s">
        <v>127</v>
      </c>
      <c r="U14" s="19">
        <v>42.3917</v>
      </c>
      <c r="V14" s="19">
        <v>-71.066699999999997</v>
      </c>
    </row>
    <row r="15" spans="1:22" x14ac:dyDescent="0.25">
      <c r="A15" t="s">
        <v>8</v>
      </c>
      <c r="B15" t="s">
        <v>27</v>
      </c>
      <c r="C15" s="19">
        <v>1588</v>
      </c>
      <c r="D15" s="19">
        <v>82</v>
      </c>
      <c r="E15" s="19">
        <v>2002</v>
      </c>
      <c r="F15" s="20">
        <v>180</v>
      </c>
      <c r="G15" s="20">
        <v>0</v>
      </c>
      <c r="I15" s="21">
        <f t="shared" si="0"/>
        <v>0</v>
      </c>
      <c r="J15" s="21">
        <v>0.29499999999999998</v>
      </c>
      <c r="K15" s="20">
        <v>82.691999999999993</v>
      </c>
      <c r="M15" s="20">
        <v>560628</v>
      </c>
      <c r="N15" t="s">
        <v>130</v>
      </c>
      <c r="O15" t="s">
        <v>93</v>
      </c>
      <c r="R15" t="s">
        <v>127</v>
      </c>
      <c r="U15" s="19">
        <v>42.3917</v>
      </c>
      <c r="V15" s="19">
        <v>-71.066699999999997</v>
      </c>
    </row>
    <row r="16" spans="1:22" x14ac:dyDescent="0.25">
      <c r="A16" t="s">
        <v>8</v>
      </c>
      <c r="B16" t="s">
        <v>27</v>
      </c>
      <c r="C16" s="19">
        <v>1588</v>
      </c>
      <c r="D16" s="19">
        <v>4</v>
      </c>
      <c r="E16" s="19">
        <v>2003</v>
      </c>
      <c r="F16" s="20">
        <v>606.75</v>
      </c>
      <c r="G16" s="20">
        <v>18094.900000000001</v>
      </c>
      <c r="H16" s="20">
        <v>68.816999999999993</v>
      </c>
      <c r="I16" s="21">
        <f t="shared" si="0"/>
        <v>0.66119890647230162</v>
      </c>
      <c r="J16" s="21">
        <v>0.18459999999999999</v>
      </c>
      <c r="K16" s="20">
        <v>23.613</v>
      </c>
      <c r="L16" s="20">
        <v>17857.191999999999</v>
      </c>
      <c r="M16" s="20">
        <v>208158.239</v>
      </c>
      <c r="N16" t="s">
        <v>100</v>
      </c>
      <c r="O16" t="s">
        <v>99</v>
      </c>
      <c r="P16" t="s">
        <v>92</v>
      </c>
      <c r="U16" s="19">
        <v>42.3917</v>
      </c>
      <c r="V16" s="19">
        <v>-71.066699999999997</v>
      </c>
    </row>
    <row r="17" spans="1:22" x14ac:dyDescent="0.25">
      <c r="A17" t="s">
        <v>8</v>
      </c>
      <c r="B17" t="s">
        <v>27</v>
      </c>
      <c r="C17" s="19">
        <v>1588</v>
      </c>
      <c r="D17" s="19">
        <v>5</v>
      </c>
      <c r="E17" s="19">
        <v>2003</v>
      </c>
      <c r="F17" s="20">
        <v>473.69</v>
      </c>
      <c r="G17" s="20">
        <v>11476.09</v>
      </c>
      <c r="H17" s="20">
        <v>43.509</v>
      </c>
      <c r="I17" s="21">
        <f t="shared" si="0"/>
        <v>0.57573166196438619</v>
      </c>
      <c r="J17" s="21">
        <v>0.15859999999999999</v>
      </c>
      <c r="K17" s="20">
        <v>14.954000000000001</v>
      </c>
      <c r="L17" s="20">
        <v>12972.409</v>
      </c>
      <c r="M17" s="20">
        <v>151143.329</v>
      </c>
      <c r="N17" t="s">
        <v>100</v>
      </c>
      <c r="O17" t="s">
        <v>99</v>
      </c>
      <c r="P17" t="s">
        <v>92</v>
      </c>
      <c r="U17" s="19">
        <v>42.3917</v>
      </c>
      <c r="V17" s="19">
        <v>-71.066699999999997</v>
      </c>
    </row>
    <row r="18" spans="1:22" x14ac:dyDescent="0.25">
      <c r="A18" t="s">
        <v>8</v>
      </c>
      <c r="B18" t="s">
        <v>27</v>
      </c>
      <c r="C18" s="19">
        <v>1588</v>
      </c>
      <c r="D18" s="19">
        <v>6</v>
      </c>
      <c r="E18" s="19">
        <v>2003</v>
      </c>
      <c r="F18" s="20">
        <v>293.94</v>
      </c>
      <c r="G18" s="20">
        <v>7066.98</v>
      </c>
      <c r="H18" s="20">
        <v>27.268999999999998</v>
      </c>
      <c r="I18" s="21">
        <f t="shared" si="0"/>
        <v>0.64844521117718468</v>
      </c>
      <c r="J18" s="21">
        <v>0.17199999999999999</v>
      </c>
      <c r="K18" s="20">
        <v>9.3249999999999993</v>
      </c>
      <c r="L18" s="20">
        <v>7195.5950000000003</v>
      </c>
      <c r="M18" s="20">
        <v>84105.794999999998</v>
      </c>
      <c r="N18" t="s">
        <v>100</v>
      </c>
      <c r="O18" t="s">
        <v>99</v>
      </c>
      <c r="P18" t="s">
        <v>92</v>
      </c>
      <c r="U18" s="19">
        <v>42.3917</v>
      </c>
      <c r="V18" s="19">
        <v>-71.066699999999997</v>
      </c>
    </row>
    <row r="19" spans="1:22" x14ac:dyDescent="0.25">
      <c r="A19" t="s">
        <v>8</v>
      </c>
      <c r="B19" t="s">
        <v>27</v>
      </c>
      <c r="C19" s="19">
        <v>1588</v>
      </c>
      <c r="D19" s="19">
        <v>7</v>
      </c>
      <c r="E19" s="19">
        <v>2003</v>
      </c>
      <c r="F19" s="20">
        <v>7381.68</v>
      </c>
      <c r="G19" s="20">
        <v>1268030.46</v>
      </c>
      <c r="H19" s="20">
        <v>5683.2060000000001</v>
      </c>
      <c r="I19" s="21">
        <f t="shared" si="0"/>
        <v>0.81814739651880886</v>
      </c>
      <c r="J19" s="21">
        <v>0.12540000000000001</v>
      </c>
      <c r="K19" s="20">
        <v>926.16499999999996</v>
      </c>
      <c r="L19" s="20">
        <v>1154915.2039999999</v>
      </c>
      <c r="M19" s="20">
        <v>13892865.819</v>
      </c>
      <c r="N19" t="s">
        <v>100</v>
      </c>
      <c r="O19" t="s">
        <v>93</v>
      </c>
      <c r="P19" t="s">
        <v>99</v>
      </c>
      <c r="S19" t="s">
        <v>102</v>
      </c>
      <c r="U19" s="19">
        <v>42.3917</v>
      </c>
      <c r="V19" s="19">
        <v>-71.066699999999997</v>
      </c>
    </row>
    <row r="20" spans="1:22" x14ac:dyDescent="0.25">
      <c r="A20" t="s">
        <v>8</v>
      </c>
      <c r="B20" t="s">
        <v>27</v>
      </c>
      <c r="C20" s="19">
        <v>1588</v>
      </c>
      <c r="D20" s="19">
        <v>81</v>
      </c>
      <c r="E20" s="19">
        <v>2003</v>
      </c>
      <c r="F20" s="20">
        <v>5617.9</v>
      </c>
      <c r="G20" s="20">
        <v>1124275.3</v>
      </c>
      <c r="H20" s="20">
        <v>3.6749999999999998</v>
      </c>
      <c r="I20" s="21">
        <f t="shared" si="0"/>
        <v>6.0002849905155481E-4</v>
      </c>
      <c r="J20" s="21">
        <v>1.8599999999999998E-2</v>
      </c>
      <c r="K20" s="20">
        <v>73.48</v>
      </c>
      <c r="L20" s="20">
        <v>727967.67500000005</v>
      </c>
      <c r="M20" s="20">
        <v>12249418.172</v>
      </c>
      <c r="N20" t="s">
        <v>103</v>
      </c>
      <c r="O20" t="s">
        <v>93</v>
      </c>
      <c r="R20" t="s">
        <v>127</v>
      </c>
      <c r="U20" s="19">
        <v>42.3917</v>
      </c>
      <c r="V20" s="19">
        <v>-71.066699999999997</v>
      </c>
    </row>
    <row r="21" spans="1:22" x14ac:dyDescent="0.25">
      <c r="A21" t="s">
        <v>8</v>
      </c>
      <c r="B21" t="s">
        <v>27</v>
      </c>
      <c r="C21" s="19">
        <v>1588</v>
      </c>
      <c r="D21" s="19">
        <v>82</v>
      </c>
      <c r="E21" s="19">
        <v>2003</v>
      </c>
      <c r="F21" s="20">
        <v>6050.54</v>
      </c>
      <c r="G21" s="20">
        <v>1258122.24</v>
      </c>
      <c r="H21" s="20">
        <v>4.1219999999999999</v>
      </c>
      <c r="I21" s="21">
        <f t="shared" si="0"/>
        <v>5.9998855969412099E-4</v>
      </c>
      <c r="J21" s="21">
        <v>8.6E-3</v>
      </c>
      <c r="K21" s="20">
        <v>50.521000000000001</v>
      </c>
      <c r="L21" s="20">
        <v>816565.19499999995</v>
      </c>
      <c r="M21" s="20">
        <v>13740261.988</v>
      </c>
      <c r="N21" t="s">
        <v>103</v>
      </c>
      <c r="O21" t="s">
        <v>93</v>
      </c>
      <c r="R21" t="s">
        <v>127</v>
      </c>
      <c r="U21" s="19">
        <v>42.3917</v>
      </c>
      <c r="V21" s="19">
        <v>-71.066699999999997</v>
      </c>
    </row>
    <row r="22" spans="1:22" x14ac:dyDescent="0.25">
      <c r="A22" t="s">
        <v>8</v>
      </c>
      <c r="B22" t="s">
        <v>27</v>
      </c>
      <c r="C22" s="19">
        <v>1588</v>
      </c>
      <c r="D22" s="19">
        <v>93</v>
      </c>
      <c r="E22" s="19">
        <v>2003</v>
      </c>
      <c r="F22" s="20">
        <v>4443.37</v>
      </c>
      <c r="G22" s="20">
        <v>920382.98</v>
      </c>
      <c r="H22" s="20">
        <v>3.0070000000000001</v>
      </c>
      <c r="I22" s="21">
        <f t="shared" si="0"/>
        <v>5.8730318196205801E-4</v>
      </c>
      <c r="J22" s="21">
        <v>2.4899999999999999E-2</v>
      </c>
      <c r="K22" s="20">
        <v>148.196</v>
      </c>
      <c r="L22" s="20">
        <v>604004.90800000005</v>
      </c>
      <c r="M22" s="20">
        <v>10240026.25</v>
      </c>
      <c r="N22" t="s">
        <v>129</v>
      </c>
      <c r="O22" t="s">
        <v>93</v>
      </c>
      <c r="R22" t="s">
        <v>127</v>
      </c>
      <c r="U22" s="19">
        <v>42.3917</v>
      </c>
      <c r="V22" s="19">
        <v>-71.066699999999997</v>
      </c>
    </row>
    <row r="23" spans="1:22" x14ac:dyDescent="0.25">
      <c r="A23" t="s">
        <v>8</v>
      </c>
      <c r="B23" t="s">
        <v>27</v>
      </c>
      <c r="C23" s="19">
        <v>1588</v>
      </c>
      <c r="D23" s="19">
        <v>94</v>
      </c>
      <c r="E23" s="19">
        <v>2003</v>
      </c>
      <c r="F23" s="20">
        <v>4325.18</v>
      </c>
      <c r="G23" s="20">
        <v>901219.77</v>
      </c>
      <c r="H23" s="20">
        <v>2.988</v>
      </c>
      <c r="I23" s="21">
        <f t="shared" si="0"/>
        <v>5.9992398746238859E-4</v>
      </c>
      <c r="J23" s="21">
        <v>1.7299999999999999E-2</v>
      </c>
      <c r="K23" s="20">
        <v>96.572000000000003</v>
      </c>
      <c r="L23" s="20">
        <v>591989.48800000001</v>
      </c>
      <c r="M23" s="20">
        <v>9961261.9680000003</v>
      </c>
      <c r="N23" t="s">
        <v>128</v>
      </c>
      <c r="O23" t="s">
        <v>93</v>
      </c>
      <c r="R23" t="s">
        <v>127</v>
      </c>
      <c r="U23" s="19">
        <v>42.3917</v>
      </c>
      <c r="V23" s="19">
        <v>-71.066699999999997</v>
      </c>
    </row>
    <row r="24" spans="1:22" x14ac:dyDescent="0.25">
      <c r="A24" t="s">
        <v>8</v>
      </c>
      <c r="B24" t="s">
        <v>27</v>
      </c>
      <c r="C24" s="19">
        <v>1588</v>
      </c>
      <c r="D24" s="19">
        <v>4</v>
      </c>
      <c r="E24" s="19">
        <v>2004</v>
      </c>
      <c r="I24" s="21" t="e">
        <f t="shared" si="0"/>
        <v>#DIV/0!</v>
      </c>
      <c r="N24" t="s">
        <v>100</v>
      </c>
      <c r="O24" t="s">
        <v>99</v>
      </c>
      <c r="P24" t="s">
        <v>92</v>
      </c>
      <c r="U24" s="19">
        <v>42.3917</v>
      </c>
      <c r="V24" s="19">
        <v>-71.066699999999997</v>
      </c>
    </row>
    <row r="25" spans="1:22" x14ac:dyDescent="0.25">
      <c r="A25" t="s">
        <v>8</v>
      </c>
      <c r="B25" t="s">
        <v>27</v>
      </c>
      <c r="C25" s="19">
        <v>1588</v>
      </c>
      <c r="D25" s="19">
        <v>5</v>
      </c>
      <c r="E25" s="19">
        <v>2004</v>
      </c>
      <c r="I25" s="21" t="e">
        <f t="shared" si="0"/>
        <v>#DIV/0!</v>
      </c>
      <c r="N25" t="s">
        <v>100</v>
      </c>
      <c r="O25" t="s">
        <v>99</v>
      </c>
      <c r="P25" t="s">
        <v>92</v>
      </c>
      <c r="U25" s="19">
        <v>42.3917</v>
      </c>
      <c r="V25" s="19">
        <v>-71.066699999999997</v>
      </c>
    </row>
    <row r="26" spans="1:22" x14ac:dyDescent="0.25">
      <c r="A26" t="s">
        <v>8</v>
      </c>
      <c r="B26" t="s">
        <v>27</v>
      </c>
      <c r="C26" s="19">
        <v>1588</v>
      </c>
      <c r="D26" s="19">
        <v>6</v>
      </c>
      <c r="E26" s="19">
        <v>2004</v>
      </c>
      <c r="I26" s="21" t="e">
        <f t="shared" si="0"/>
        <v>#DIV/0!</v>
      </c>
      <c r="N26" t="s">
        <v>100</v>
      </c>
      <c r="O26" t="s">
        <v>99</v>
      </c>
      <c r="P26" t="s">
        <v>92</v>
      </c>
      <c r="U26" s="19">
        <v>42.3917</v>
      </c>
      <c r="V26" s="19">
        <v>-71.066699999999997</v>
      </c>
    </row>
    <row r="27" spans="1:22" x14ac:dyDescent="0.25">
      <c r="A27" t="s">
        <v>8</v>
      </c>
      <c r="B27" t="s">
        <v>27</v>
      </c>
      <c r="C27" s="19">
        <v>1588</v>
      </c>
      <c r="D27" s="19">
        <v>7</v>
      </c>
      <c r="E27" s="19">
        <v>2004</v>
      </c>
      <c r="F27" s="20">
        <v>4786.12</v>
      </c>
      <c r="G27" s="20">
        <v>865073.06</v>
      </c>
      <c r="H27" s="20">
        <v>5039.8969999999999</v>
      </c>
      <c r="I27" s="21">
        <f t="shared" si="0"/>
        <v>1.0350914967135694</v>
      </c>
      <c r="J27" s="21">
        <v>0.12180000000000001</v>
      </c>
      <c r="K27" s="20">
        <v>690.75199999999995</v>
      </c>
      <c r="L27" s="20">
        <v>808398.90300000005</v>
      </c>
      <c r="M27" s="20">
        <v>9738070.5299999993</v>
      </c>
      <c r="N27" t="s">
        <v>100</v>
      </c>
      <c r="O27" t="s">
        <v>93</v>
      </c>
      <c r="P27" t="s">
        <v>99</v>
      </c>
      <c r="S27" t="s">
        <v>102</v>
      </c>
      <c r="U27" s="19">
        <v>42.3917</v>
      </c>
      <c r="V27" s="19">
        <v>-71.066699999999997</v>
      </c>
    </row>
    <row r="28" spans="1:22" x14ac:dyDescent="0.25">
      <c r="A28" t="s">
        <v>8</v>
      </c>
      <c r="B28" t="s">
        <v>27</v>
      </c>
      <c r="C28" s="19">
        <v>1588</v>
      </c>
      <c r="D28" s="19">
        <v>81</v>
      </c>
      <c r="E28" s="19">
        <v>2004</v>
      </c>
      <c r="F28" s="20">
        <v>7278.26</v>
      </c>
      <c r="G28" s="20">
        <v>1311425.54</v>
      </c>
      <c r="H28" s="20">
        <v>4.4950000000000001</v>
      </c>
      <c r="I28" s="21">
        <f t="shared" si="0"/>
        <v>6.00001424279243E-4</v>
      </c>
      <c r="J28" s="21">
        <v>7.6E-3</v>
      </c>
      <c r="K28" s="20">
        <v>49.371000000000002</v>
      </c>
      <c r="L28" s="20">
        <v>890438.05700000003</v>
      </c>
      <c r="M28" s="20">
        <v>14983297.766000001</v>
      </c>
      <c r="N28" t="s">
        <v>103</v>
      </c>
      <c r="O28" t="s">
        <v>93</v>
      </c>
      <c r="R28" t="s">
        <v>127</v>
      </c>
      <c r="U28" s="19">
        <v>42.3917</v>
      </c>
      <c r="V28" s="19">
        <v>-71.066699999999997</v>
      </c>
    </row>
    <row r="29" spans="1:22" x14ac:dyDescent="0.25">
      <c r="A29" t="s">
        <v>8</v>
      </c>
      <c r="B29" t="s">
        <v>27</v>
      </c>
      <c r="C29" s="19">
        <v>1588</v>
      </c>
      <c r="D29" s="19">
        <v>82</v>
      </c>
      <c r="E29" s="19">
        <v>2004</v>
      </c>
      <c r="F29" s="20">
        <v>7666.01</v>
      </c>
      <c r="G29" s="20">
        <v>1385487.96</v>
      </c>
      <c r="H29" s="20">
        <v>4.7160000000000002</v>
      </c>
      <c r="I29" s="21">
        <f t="shared" si="0"/>
        <v>5.9999909816929446E-4</v>
      </c>
      <c r="J29" s="21">
        <v>7.4999999999999997E-3</v>
      </c>
      <c r="K29" s="20">
        <v>51.921999999999997</v>
      </c>
      <c r="L29" s="20">
        <v>934213.98</v>
      </c>
      <c r="M29" s="20">
        <v>15720023.628</v>
      </c>
      <c r="N29" t="s">
        <v>103</v>
      </c>
      <c r="O29" t="s">
        <v>93</v>
      </c>
      <c r="R29" t="s">
        <v>127</v>
      </c>
      <c r="U29" s="19">
        <v>42.3917</v>
      </c>
      <c r="V29" s="19">
        <v>-71.066699999999997</v>
      </c>
    </row>
    <row r="30" spans="1:22" x14ac:dyDescent="0.25">
      <c r="A30" t="s">
        <v>8</v>
      </c>
      <c r="B30" t="s">
        <v>27</v>
      </c>
      <c r="C30" s="19">
        <v>1588</v>
      </c>
      <c r="D30" s="19">
        <v>93</v>
      </c>
      <c r="E30" s="19">
        <v>2004</v>
      </c>
      <c r="F30" s="20">
        <v>7422.19</v>
      </c>
      <c r="G30" s="20">
        <v>1405608.22</v>
      </c>
      <c r="H30" s="20">
        <v>4.8550000000000004</v>
      </c>
      <c r="I30" s="21">
        <f t="shared" si="0"/>
        <v>5.9997292904843166E-4</v>
      </c>
      <c r="J30" s="21">
        <v>7.1000000000000004E-3</v>
      </c>
      <c r="K30" s="20">
        <v>51.12</v>
      </c>
      <c r="L30" s="20">
        <v>961796.62</v>
      </c>
      <c r="M30" s="20">
        <v>16184063.529999999</v>
      </c>
      <c r="N30" t="s">
        <v>103</v>
      </c>
      <c r="O30" t="s">
        <v>93</v>
      </c>
      <c r="R30" t="s">
        <v>127</v>
      </c>
      <c r="U30" s="19">
        <v>42.3917</v>
      </c>
      <c r="V30" s="19">
        <v>-71.066699999999997</v>
      </c>
    </row>
    <row r="31" spans="1:22" x14ac:dyDescent="0.25">
      <c r="A31" t="s">
        <v>8</v>
      </c>
      <c r="B31" t="s">
        <v>27</v>
      </c>
      <c r="C31" s="19">
        <v>1588</v>
      </c>
      <c r="D31" s="19">
        <v>94</v>
      </c>
      <c r="E31" s="19">
        <v>2004</v>
      </c>
      <c r="F31" s="20">
        <v>7412.12</v>
      </c>
      <c r="G31" s="20">
        <v>1416366.19</v>
      </c>
      <c r="H31" s="20">
        <v>4.8570000000000002</v>
      </c>
      <c r="I31" s="21">
        <f t="shared" si="0"/>
        <v>5.9997513560733871E-4</v>
      </c>
      <c r="J31" s="21">
        <v>7.0000000000000001E-3</v>
      </c>
      <c r="K31" s="20">
        <v>50.344000000000001</v>
      </c>
      <c r="L31" s="20">
        <v>962190.45799999998</v>
      </c>
      <c r="M31" s="20">
        <v>16190670.952</v>
      </c>
      <c r="N31" t="s">
        <v>103</v>
      </c>
      <c r="O31" t="s">
        <v>93</v>
      </c>
      <c r="R31" t="s">
        <v>127</v>
      </c>
      <c r="U31" s="19">
        <v>42.3917</v>
      </c>
      <c r="V31" s="19">
        <v>-71.066699999999997</v>
      </c>
    </row>
    <row r="32" spans="1:22" x14ac:dyDescent="0.25">
      <c r="A32" t="s">
        <v>8</v>
      </c>
      <c r="B32" t="s">
        <v>27</v>
      </c>
      <c r="C32" s="19">
        <v>1588</v>
      </c>
      <c r="D32" s="19">
        <v>4</v>
      </c>
      <c r="E32" s="19">
        <v>2005</v>
      </c>
      <c r="F32" s="20">
        <v>0</v>
      </c>
      <c r="I32" s="21" t="e">
        <f t="shared" si="0"/>
        <v>#DIV/0!</v>
      </c>
      <c r="N32" t="s">
        <v>100</v>
      </c>
      <c r="O32" t="s">
        <v>99</v>
      </c>
      <c r="P32" t="s">
        <v>92</v>
      </c>
      <c r="U32" s="19">
        <v>42.3917</v>
      </c>
      <c r="V32" s="19">
        <v>-71.066699999999997</v>
      </c>
    </row>
    <row r="33" spans="1:22" x14ac:dyDescent="0.25">
      <c r="A33" t="s">
        <v>8</v>
      </c>
      <c r="B33" t="s">
        <v>27</v>
      </c>
      <c r="C33" s="19">
        <v>1588</v>
      </c>
      <c r="D33" s="19">
        <v>5</v>
      </c>
      <c r="E33" s="19">
        <v>2005</v>
      </c>
      <c r="F33" s="20">
        <v>0</v>
      </c>
      <c r="I33" s="21" t="e">
        <f t="shared" si="0"/>
        <v>#DIV/0!</v>
      </c>
      <c r="N33" t="s">
        <v>100</v>
      </c>
      <c r="O33" t="s">
        <v>99</v>
      </c>
      <c r="P33" t="s">
        <v>92</v>
      </c>
      <c r="U33" s="19">
        <v>42.3917</v>
      </c>
      <c r="V33" s="19">
        <v>-71.066699999999997</v>
      </c>
    </row>
    <row r="34" spans="1:22" x14ac:dyDescent="0.25">
      <c r="A34" t="s">
        <v>8</v>
      </c>
      <c r="B34" t="s">
        <v>27</v>
      </c>
      <c r="C34" s="19">
        <v>1588</v>
      </c>
      <c r="D34" s="19">
        <v>6</v>
      </c>
      <c r="E34" s="19">
        <v>2005</v>
      </c>
      <c r="F34" s="20">
        <v>0</v>
      </c>
      <c r="I34" s="21" t="e">
        <f t="shared" ref="I34:I65" si="1">+H34*2000/M34</f>
        <v>#DIV/0!</v>
      </c>
      <c r="N34" t="s">
        <v>100</v>
      </c>
      <c r="O34" t="s">
        <v>99</v>
      </c>
      <c r="P34" t="s">
        <v>92</v>
      </c>
      <c r="U34" s="19">
        <v>42.3917</v>
      </c>
      <c r="V34" s="19">
        <v>-71.066699999999997</v>
      </c>
    </row>
    <row r="35" spans="1:22" x14ac:dyDescent="0.25">
      <c r="A35" t="s">
        <v>8</v>
      </c>
      <c r="B35" t="s">
        <v>27</v>
      </c>
      <c r="C35" s="19">
        <v>1588</v>
      </c>
      <c r="D35" s="19">
        <v>7</v>
      </c>
      <c r="E35" s="19">
        <v>2005</v>
      </c>
      <c r="F35" s="20">
        <v>6539.51</v>
      </c>
      <c r="G35" s="20">
        <v>967613.76</v>
      </c>
      <c r="H35" s="20">
        <v>2189.0419999999999</v>
      </c>
      <c r="I35" s="21">
        <f t="shared" si="1"/>
        <v>0.38007184141232225</v>
      </c>
      <c r="J35" s="21">
        <v>6.3500000000000001E-2</v>
      </c>
      <c r="K35" s="20">
        <v>519.64400000000001</v>
      </c>
      <c r="L35" s="20">
        <v>798006.90899999999</v>
      </c>
      <c r="M35" s="20">
        <v>11519095.926000001</v>
      </c>
      <c r="N35" t="s">
        <v>100</v>
      </c>
      <c r="O35" t="s">
        <v>93</v>
      </c>
      <c r="P35" t="s">
        <v>99</v>
      </c>
      <c r="S35" t="s">
        <v>102</v>
      </c>
      <c r="U35" s="19">
        <v>42.3917</v>
      </c>
      <c r="V35" s="19">
        <v>-71.066699999999997</v>
      </c>
    </row>
    <row r="36" spans="1:22" x14ac:dyDescent="0.25">
      <c r="A36" t="s">
        <v>8</v>
      </c>
      <c r="B36" t="s">
        <v>27</v>
      </c>
      <c r="C36" s="19">
        <v>1588</v>
      </c>
      <c r="D36" s="19">
        <v>81</v>
      </c>
      <c r="E36" s="19">
        <v>2005</v>
      </c>
      <c r="F36" s="20">
        <v>7017.71</v>
      </c>
      <c r="G36" s="20">
        <v>1296558.55</v>
      </c>
      <c r="H36" s="20">
        <v>4.4160000000000004</v>
      </c>
      <c r="I36" s="21">
        <f t="shared" si="1"/>
        <v>5.9996641451594941E-4</v>
      </c>
      <c r="J36" s="21">
        <v>7.7999999999999996E-3</v>
      </c>
      <c r="K36" s="20">
        <v>48.052</v>
      </c>
      <c r="L36" s="20">
        <v>874837.18700000003</v>
      </c>
      <c r="M36" s="20">
        <v>14720824.01</v>
      </c>
      <c r="N36" t="s">
        <v>103</v>
      </c>
      <c r="O36" t="s">
        <v>93</v>
      </c>
      <c r="R36" t="s">
        <v>127</v>
      </c>
      <c r="U36" s="19">
        <v>42.3917</v>
      </c>
      <c r="V36" s="19">
        <v>-71.066699999999997</v>
      </c>
    </row>
    <row r="37" spans="1:22" x14ac:dyDescent="0.25">
      <c r="A37" t="s">
        <v>8</v>
      </c>
      <c r="B37" t="s">
        <v>27</v>
      </c>
      <c r="C37" s="19">
        <v>1588</v>
      </c>
      <c r="D37" s="19">
        <v>82</v>
      </c>
      <c r="E37" s="19">
        <v>2005</v>
      </c>
      <c r="F37" s="20">
        <v>6792.45</v>
      </c>
      <c r="G37" s="20">
        <v>1242098.49</v>
      </c>
      <c r="H37" s="20">
        <v>4.1890000000000001</v>
      </c>
      <c r="I37" s="21">
        <f t="shared" si="1"/>
        <v>5.9999007877947514E-4</v>
      </c>
      <c r="J37" s="21">
        <v>8.0000000000000002E-3</v>
      </c>
      <c r="K37" s="20">
        <v>46.575000000000003</v>
      </c>
      <c r="L37" s="20">
        <v>829833.90300000005</v>
      </c>
      <c r="M37" s="20">
        <v>13963564.226</v>
      </c>
      <c r="N37" t="s">
        <v>103</v>
      </c>
      <c r="O37" t="s">
        <v>93</v>
      </c>
      <c r="R37" t="s">
        <v>127</v>
      </c>
      <c r="U37" s="19">
        <v>42.3917</v>
      </c>
      <c r="V37" s="19">
        <v>-71.066699999999997</v>
      </c>
    </row>
    <row r="38" spans="1:22" x14ac:dyDescent="0.25">
      <c r="A38" t="s">
        <v>8</v>
      </c>
      <c r="B38" t="s">
        <v>27</v>
      </c>
      <c r="C38" s="19">
        <v>1588</v>
      </c>
      <c r="D38" s="19">
        <v>93</v>
      </c>
      <c r="E38" s="19">
        <v>2005</v>
      </c>
      <c r="F38" s="20">
        <v>6993.32</v>
      </c>
      <c r="G38" s="20">
        <v>1242429.24</v>
      </c>
      <c r="H38" s="20">
        <v>4.3760000000000003</v>
      </c>
      <c r="I38" s="21">
        <f t="shared" si="1"/>
        <v>6.0001109799777668E-4</v>
      </c>
      <c r="J38" s="21">
        <v>8.3000000000000001E-3</v>
      </c>
      <c r="K38" s="20">
        <v>49.31</v>
      </c>
      <c r="L38" s="20">
        <v>866846.69900000002</v>
      </c>
      <c r="M38" s="20">
        <v>14586396.867000001</v>
      </c>
      <c r="N38" t="s">
        <v>103</v>
      </c>
      <c r="O38" t="s">
        <v>93</v>
      </c>
      <c r="R38" t="s">
        <v>127</v>
      </c>
      <c r="U38" s="19">
        <v>42.3917</v>
      </c>
      <c r="V38" s="19">
        <v>-71.066699999999997</v>
      </c>
    </row>
    <row r="39" spans="1:22" x14ac:dyDescent="0.25">
      <c r="A39" t="s">
        <v>8</v>
      </c>
      <c r="B39" t="s">
        <v>27</v>
      </c>
      <c r="C39" s="19">
        <v>1588</v>
      </c>
      <c r="D39" s="19">
        <v>94</v>
      </c>
      <c r="E39" s="19">
        <v>2005</v>
      </c>
      <c r="F39" s="20">
        <v>6762.29</v>
      </c>
      <c r="G39" s="20">
        <v>1186568.31</v>
      </c>
      <c r="H39" s="20">
        <v>4.1760000000000002</v>
      </c>
      <c r="I39" s="21">
        <f t="shared" si="1"/>
        <v>5.9999711712592062E-4</v>
      </c>
      <c r="J39" s="21">
        <v>8.0999999999999996E-3</v>
      </c>
      <c r="K39" s="20">
        <v>46.844000000000001</v>
      </c>
      <c r="L39" s="20">
        <v>827246.70200000005</v>
      </c>
      <c r="M39" s="20">
        <v>13920066.882999999</v>
      </c>
      <c r="N39" t="s">
        <v>103</v>
      </c>
      <c r="O39" t="s">
        <v>93</v>
      </c>
      <c r="R39" t="s">
        <v>127</v>
      </c>
      <c r="U39" s="19">
        <v>42.3917</v>
      </c>
      <c r="V39" s="19">
        <v>-71.066699999999997</v>
      </c>
    </row>
    <row r="40" spans="1:22" x14ac:dyDescent="0.25">
      <c r="A40" t="s">
        <v>8</v>
      </c>
      <c r="B40" t="s">
        <v>27</v>
      </c>
      <c r="C40" s="19">
        <v>1588</v>
      </c>
      <c r="D40" s="19">
        <v>4</v>
      </c>
      <c r="E40" s="19">
        <v>2006</v>
      </c>
      <c r="F40" s="20">
        <v>0</v>
      </c>
      <c r="I40" s="21" t="e">
        <f t="shared" si="1"/>
        <v>#DIV/0!</v>
      </c>
      <c r="N40" t="s">
        <v>100</v>
      </c>
      <c r="O40" t="s">
        <v>99</v>
      </c>
      <c r="P40" t="s">
        <v>92</v>
      </c>
      <c r="U40" s="19">
        <v>42.3917</v>
      </c>
      <c r="V40" s="19">
        <v>-71.066699999999997</v>
      </c>
    </row>
    <row r="41" spans="1:22" x14ac:dyDescent="0.25">
      <c r="A41" t="s">
        <v>8</v>
      </c>
      <c r="B41" t="s">
        <v>27</v>
      </c>
      <c r="C41" s="19">
        <v>1588</v>
      </c>
      <c r="D41" s="19">
        <v>5</v>
      </c>
      <c r="E41" s="19">
        <v>2006</v>
      </c>
      <c r="F41" s="20">
        <v>0</v>
      </c>
      <c r="I41" s="21" t="e">
        <f t="shared" si="1"/>
        <v>#DIV/0!</v>
      </c>
      <c r="N41" t="s">
        <v>100</v>
      </c>
      <c r="O41" t="s">
        <v>99</v>
      </c>
      <c r="P41" t="s">
        <v>92</v>
      </c>
      <c r="U41" s="19">
        <v>42.3917</v>
      </c>
      <c r="V41" s="19">
        <v>-71.066699999999997</v>
      </c>
    </row>
    <row r="42" spans="1:22" x14ac:dyDescent="0.25">
      <c r="A42" t="s">
        <v>8</v>
      </c>
      <c r="B42" t="s">
        <v>27</v>
      </c>
      <c r="C42" s="19">
        <v>1588</v>
      </c>
      <c r="D42" s="19">
        <v>6</v>
      </c>
      <c r="E42" s="19">
        <v>2006</v>
      </c>
      <c r="F42" s="20">
        <v>0</v>
      </c>
      <c r="I42" s="21" t="e">
        <f t="shared" si="1"/>
        <v>#DIV/0!</v>
      </c>
      <c r="N42" t="s">
        <v>100</v>
      </c>
      <c r="O42" t="s">
        <v>99</v>
      </c>
      <c r="P42" t="s">
        <v>92</v>
      </c>
      <c r="U42" s="19">
        <v>42.3917</v>
      </c>
      <c r="V42" s="19">
        <v>-71.066699999999997</v>
      </c>
    </row>
    <row r="43" spans="1:22" x14ac:dyDescent="0.25">
      <c r="A43" t="s">
        <v>8</v>
      </c>
      <c r="B43" t="s">
        <v>27</v>
      </c>
      <c r="C43" s="19">
        <v>1588</v>
      </c>
      <c r="D43" s="19">
        <v>7</v>
      </c>
      <c r="E43" s="19">
        <v>2006</v>
      </c>
      <c r="F43" s="20">
        <v>3720.91</v>
      </c>
      <c r="G43" s="20">
        <v>450845.53</v>
      </c>
      <c r="H43" s="20">
        <v>2067.6120000000001</v>
      </c>
      <c r="I43" s="21">
        <f t="shared" si="1"/>
        <v>0.77317330080110991</v>
      </c>
      <c r="J43" s="21">
        <v>0.1138</v>
      </c>
      <c r="K43" s="20">
        <v>334.27699999999999</v>
      </c>
      <c r="L43" s="20">
        <v>403395.28899999999</v>
      </c>
      <c r="M43" s="20">
        <v>5348379.2</v>
      </c>
      <c r="N43" t="s">
        <v>100</v>
      </c>
      <c r="O43" t="s">
        <v>93</v>
      </c>
      <c r="P43" t="s">
        <v>99</v>
      </c>
      <c r="S43" t="s">
        <v>102</v>
      </c>
      <c r="U43" s="19">
        <v>42.3917</v>
      </c>
      <c r="V43" s="19">
        <v>-71.066699999999997</v>
      </c>
    </row>
    <row r="44" spans="1:22" x14ac:dyDescent="0.25">
      <c r="A44" t="s">
        <v>8</v>
      </c>
      <c r="B44" t="s">
        <v>27</v>
      </c>
      <c r="C44" s="19">
        <v>1588</v>
      </c>
      <c r="D44" s="19">
        <v>81</v>
      </c>
      <c r="E44" s="19">
        <v>2006</v>
      </c>
      <c r="F44" s="20">
        <v>7592.67</v>
      </c>
      <c r="G44" s="20">
        <v>1652284.01</v>
      </c>
      <c r="H44" s="20">
        <v>5.4020000000000001</v>
      </c>
      <c r="I44" s="21">
        <f t="shared" si="1"/>
        <v>5.9996989941463099E-4</v>
      </c>
      <c r="J44" s="21">
        <v>7.1000000000000004E-3</v>
      </c>
      <c r="K44" s="20">
        <v>57.313000000000002</v>
      </c>
      <c r="L44" s="20">
        <v>1070168.034</v>
      </c>
      <c r="M44" s="20">
        <v>18007570.063999999</v>
      </c>
      <c r="N44" t="s">
        <v>103</v>
      </c>
      <c r="O44" t="s">
        <v>93</v>
      </c>
      <c r="R44" t="s">
        <v>127</v>
      </c>
      <c r="U44" s="19">
        <v>42.3917</v>
      </c>
      <c r="V44" s="19">
        <v>-71.066699999999997</v>
      </c>
    </row>
    <row r="45" spans="1:22" x14ac:dyDescent="0.25">
      <c r="A45" t="s">
        <v>8</v>
      </c>
      <c r="B45" t="s">
        <v>27</v>
      </c>
      <c r="C45" s="19">
        <v>1588</v>
      </c>
      <c r="D45" s="19">
        <v>82</v>
      </c>
      <c r="E45" s="19">
        <v>2006</v>
      </c>
      <c r="F45" s="20">
        <v>7565.1</v>
      </c>
      <c r="G45" s="20">
        <v>1619934.88</v>
      </c>
      <c r="H45" s="20">
        <v>5.274</v>
      </c>
      <c r="I45" s="21">
        <f t="shared" si="1"/>
        <v>6.0004664072428962E-4</v>
      </c>
      <c r="J45" s="21">
        <v>7.1999999999999998E-3</v>
      </c>
      <c r="K45" s="20">
        <v>54.256</v>
      </c>
      <c r="L45" s="20">
        <v>1044674.8810000001</v>
      </c>
      <c r="M45" s="20">
        <v>17578633.533</v>
      </c>
      <c r="N45" t="s">
        <v>103</v>
      </c>
      <c r="O45" t="s">
        <v>93</v>
      </c>
      <c r="R45" t="s">
        <v>127</v>
      </c>
      <c r="U45" s="19">
        <v>42.3917</v>
      </c>
      <c r="V45" s="19">
        <v>-71.066699999999997</v>
      </c>
    </row>
    <row r="46" spans="1:22" x14ac:dyDescent="0.25">
      <c r="A46" t="s">
        <v>8</v>
      </c>
      <c r="B46" t="s">
        <v>27</v>
      </c>
      <c r="C46" s="19">
        <v>1588</v>
      </c>
      <c r="D46" s="19">
        <v>93</v>
      </c>
      <c r="E46" s="19">
        <v>2006</v>
      </c>
      <c r="F46" s="20">
        <v>7415.24</v>
      </c>
      <c r="G46" s="20">
        <v>1591672.03</v>
      </c>
      <c r="H46" s="20">
        <v>5.34</v>
      </c>
      <c r="I46" s="21">
        <f t="shared" si="1"/>
        <v>6.0000453519158312E-4</v>
      </c>
      <c r="J46" s="21">
        <v>7.4000000000000003E-3</v>
      </c>
      <c r="K46" s="20">
        <v>56.878999999999998</v>
      </c>
      <c r="L46" s="20">
        <v>1057813.969</v>
      </c>
      <c r="M46" s="20">
        <v>17799865.456999999</v>
      </c>
      <c r="N46" t="s">
        <v>103</v>
      </c>
      <c r="O46" t="s">
        <v>93</v>
      </c>
      <c r="R46" t="s">
        <v>127</v>
      </c>
      <c r="U46" s="19">
        <v>42.3917</v>
      </c>
      <c r="V46" s="19">
        <v>-71.066699999999997</v>
      </c>
    </row>
    <row r="47" spans="1:22" x14ac:dyDescent="0.25">
      <c r="A47" t="s">
        <v>8</v>
      </c>
      <c r="B47" t="s">
        <v>27</v>
      </c>
      <c r="C47" s="19">
        <v>1588</v>
      </c>
      <c r="D47" s="19">
        <v>94</v>
      </c>
      <c r="E47" s="19">
        <v>2006</v>
      </c>
      <c r="F47" s="20">
        <v>7620.59</v>
      </c>
      <c r="G47" s="20">
        <v>1647263.2</v>
      </c>
      <c r="H47" s="20">
        <v>5.5090000000000003</v>
      </c>
      <c r="I47" s="21">
        <f t="shared" si="1"/>
        <v>5.9997508707185958E-4</v>
      </c>
      <c r="J47" s="21">
        <v>7.3000000000000001E-3</v>
      </c>
      <c r="K47" s="20">
        <v>57.911000000000001</v>
      </c>
      <c r="L47" s="20">
        <v>1091355.1329999999</v>
      </c>
      <c r="M47" s="20">
        <v>18364095.839000002</v>
      </c>
      <c r="N47" t="s">
        <v>103</v>
      </c>
      <c r="O47" t="s">
        <v>93</v>
      </c>
      <c r="R47" t="s">
        <v>127</v>
      </c>
      <c r="U47" s="19">
        <v>42.3917</v>
      </c>
      <c r="V47" s="19">
        <v>-71.066699999999997</v>
      </c>
    </row>
    <row r="48" spans="1:22" x14ac:dyDescent="0.25">
      <c r="A48" t="s">
        <v>8</v>
      </c>
      <c r="B48" t="s">
        <v>27</v>
      </c>
      <c r="C48" s="19">
        <v>1588</v>
      </c>
      <c r="D48" s="19">
        <v>4</v>
      </c>
      <c r="E48" s="19">
        <v>2007</v>
      </c>
      <c r="F48" s="20">
        <v>0</v>
      </c>
      <c r="I48" s="21" t="e">
        <f t="shared" si="1"/>
        <v>#DIV/0!</v>
      </c>
      <c r="N48" t="s">
        <v>100</v>
      </c>
      <c r="O48" t="s">
        <v>99</v>
      </c>
      <c r="P48" t="s">
        <v>92</v>
      </c>
      <c r="U48" s="19">
        <v>42.3917</v>
      </c>
      <c r="V48" s="19">
        <v>-71.066699999999997</v>
      </c>
    </row>
    <row r="49" spans="1:22" x14ac:dyDescent="0.25">
      <c r="A49" t="s">
        <v>8</v>
      </c>
      <c r="B49" t="s">
        <v>27</v>
      </c>
      <c r="C49" s="19">
        <v>1588</v>
      </c>
      <c r="D49" s="19">
        <v>5</v>
      </c>
      <c r="E49" s="19">
        <v>2007</v>
      </c>
      <c r="F49" s="20">
        <v>0</v>
      </c>
      <c r="I49" s="21" t="e">
        <f t="shared" si="1"/>
        <v>#DIV/0!</v>
      </c>
      <c r="N49" t="s">
        <v>100</v>
      </c>
      <c r="O49" t="s">
        <v>99</v>
      </c>
      <c r="P49" t="s">
        <v>92</v>
      </c>
      <c r="U49" s="19">
        <v>42.3917</v>
      </c>
      <c r="V49" s="19">
        <v>-71.066699999999997</v>
      </c>
    </row>
    <row r="50" spans="1:22" x14ac:dyDescent="0.25">
      <c r="A50" t="s">
        <v>8</v>
      </c>
      <c r="B50" t="s">
        <v>27</v>
      </c>
      <c r="C50" s="19">
        <v>1588</v>
      </c>
      <c r="D50" s="19">
        <v>6</v>
      </c>
      <c r="E50" s="19">
        <v>2007</v>
      </c>
      <c r="F50" s="20">
        <v>0</v>
      </c>
      <c r="I50" s="21" t="e">
        <f t="shared" si="1"/>
        <v>#DIV/0!</v>
      </c>
      <c r="N50" t="s">
        <v>100</v>
      </c>
      <c r="O50" t="s">
        <v>99</v>
      </c>
      <c r="P50" t="s">
        <v>92</v>
      </c>
      <c r="U50" s="19">
        <v>42.3917</v>
      </c>
      <c r="V50" s="19">
        <v>-71.066699999999997</v>
      </c>
    </row>
    <row r="51" spans="1:22" x14ac:dyDescent="0.25">
      <c r="A51" t="s">
        <v>8</v>
      </c>
      <c r="B51" t="s">
        <v>27</v>
      </c>
      <c r="C51" s="19">
        <v>1588</v>
      </c>
      <c r="D51" s="19">
        <v>7</v>
      </c>
      <c r="E51" s="19">
        <v>2007</v>
      </c>
      <c r="F51" s="20">
        <v>6687.66</v>
      </c>
      <c r="G51" s="20">
        <v>1007410.27</v>
      </c>
      <c r="H51" s="20">
        <v>1922.3869999999999</v>
      </c>
      <c r="I51" s="21">
        <f t="shared" si="1"/>
        <v>0.31380894778831087</v>
      </c>
      <c r="J51" s="21">
        <v>7.8100000000000003E-2</v>
      </c>
      <c r="K51" s="20">
        <v>684.38199999999995</v>
      </c>
      <c r="L51" s="20">
        <v>810569.85900000005</v>
      </c>
      <c r="M51" s="20">
        <v>12251957.846000001</v>
      </c>
      <c r="N51" t="s">
        <v>100</v>
      </c>
      <c r="O51" t="s">
        <v>93</v>
      </c>
      <c r="P51" t="s">
        <v>99</v>
      </c>
      <c r="S51" t="s">
        <v>102</v>
      </c>
      <c r="U51" s="19">
        <v>42.3917</v>
      </c>
      <c r="V51" s="19">
        <v>-71.066699999999997</v>
      </c>
    </row>
    <row r="52" spans="1:22" x14ac:dyDescent="0.25">
      <c r="A52" t="s">
        <v>8</v>
      </c>
      <c r="B52" t="s">
        <v>27</v>
      </c>
      <c r="C52" s="19">
        <v>1588</v>
      </c>
      <c r="D52" s="19">
        <v>81</v>
      </c>
      <c r="E52" s="19">
        <v>2007</v>
      </c>
      <c r="F52" s="20">
        <v>7639.08</v>
      </c>
      <c r="G52" s="20">
        <v>1585402.1</v>
      </c>
      <c r="H52" s="20">
        <v>4.8959999999999999</v>
      </c>
      <c r="I52" s="21">
        <f t="shared" si="1"/>
        <v>6.0002255095783846E-4</v>
      </c>
      <c r="J52" s="21">
        <v>7.4999999999999997E-3</v>
      </c>
      <c r="K52" s="20">
        <v>51.762999999999998</v>
      </c>
      <c r="L52" s="20">
        <v>969837.73</v>
      </c>
      <c r="M52" s="20">
        <v>16319386.637</v>
      </c>
      <c r="N52" t="s">
        <v>103</v>
      </c>
      <c r="O52" t="s">
        <v>93</v>
      </c>
      <c r="R52" t="s">
        <v>127</v>
      </c>
      <c r="U52" s="19">
        <v>42.3917</v>
      </c>
      <c r="V52" s="19">
        <v>-71.066699999999997</v>
      </c>
    </row>
    <row r="53" spans="1:22" x14ac:dyDescent="0.25">
      <c r="A53" t="s">
        <v>8</v>
      </c>
      <c r="B53" t="s">
        <v>27</v>
      </c>
      <c r="C53" s="19">
        <v>1588</v>
      </c>
      <c r="D53" s="19">
        <v>82</v>
      </c>
      <c r="E53" s="19">
        <v>2007</v>
      </c>
      <c r="F53" s="20">
        <v>7156.96</v>
      </c>
      <c r="G53" s="20">
        <v>1452926.77</v>
      </c>
      <c r="H53" s="20">
        <v>4.4790000000000001</v>
      </c>
      <c r="I53" s="21">
        <f t="shared" si="1"/>
        <v>6.0005451308362315E-4</v>
      </c>
      <c r="J53" s="21">
        <v>8.0000000000000002E-3</v>
      </c>
      <c r="K53" s="20">
        <v>49.545000000000002</v>
      </c>
      <c r="L53" s="20">
        <v>887190.25800000003</v>
      </c>
      <c r="M53" s="20">
        <v>14928643.655999999</v>
      </c>
      <c r="N53" t="s">
        <v>103</v>
      </c>
      <c r="O53" t="s">
        <v>93</v>
      </c>
      <c r="R53" t="s">
        <v>127</v>
      </c>
      <c r="U53" s="19">
        <v>42.3917</v>
      </c>
      <c r="V53" s="19">
        <v>-71.066699999999997</v>
      </c>
    </row>
    <row r="54" spans="1:22" x14ac:dyDescent="0.25">
      <c r="A54" t="s">
        <v>8</v>
      </c>
      <c r="B54" t="s">
        <v>27</v>
      </c>
      <c r="C54" s="19">
        <v>1588</v>
      </c>
      <c r="D54" s="19">
        <v>93</v>
      </c>
      <c r="E54" s="19">
        <v>2007</v>
      </c>
      <c r="F54" s="20">
        <v>7468.65</v>
      </c>
      <c r="G54" s="20">
        <v>1509566.27</v>
      </c>
      <c r="H54" s="20">
        <v>4.8049999999999997</v>
      </c>
      <c r="I54" s="21">
        <f t="shared" si="1"/>
        <v>5.999452747525425E-4</v>
      </c>
      <c r="J54" s="21">
        <v>7.9000000000000008E-3</v>
      </c>
      <c r="K54" s="20">
        <v>53.579000000000001</v>
      </c>
      <c r="L54" s="20">
        <v>951926.33200000005</v>
      </c>
      <c r="M54" s="20">
        <v>16018127.66</v>
      </c>
      <c r="N54" t="s">
        <v>103</v>
      </c>
      <c r="O54" t="s">
        <v>93</v>
      </c>
      <c r="R54" t="s">
        <v>127</v>
      </c>
      <c r="U54" s="19">
        <v>42.3917</v>
      </c>
      <c r="V54" s="19">
        <v>-71.066699999999997</v>
      </c>
    </row>
    <row r="55" spans="1:22" x14ac:dyDescent="0.25">
      <c r="A55" t="s">
        <v>8</v>
      </c>
      <c r="B55" t="s">
        <v>27</v>
      </c>
      <c r="C55" s="19">
        <v>1588</v>
      </c>
      <c r="D55" s="19">
        <v>94</v>
      </c>
      <c r="E55" s="19">
        <v>2007</v>
      </c>
      <c r="F55" s="20">
        <v>6556.66</v>
      </c>
      <c r="G55" s="20">
        <v>1334756.6100000001</v>
      </c>
      <c r="H55" s="20">
        <v>4.2320000000000002</v>
      </c>
      <c r="I55" s="21">
        <f t="shared" si="1"/>
        <v>5.999707620864544E-4</v>
      </c>
      <c r="J55" s="21">
        <v>7.3000000000000001E-3</v>
      </c>
      <c r="K55" s="20">
        <v>42.11</v>
      </c>
      <c r="L55" s="20">
        <v>838378.53399999999</v>
      </c>
      <c r="M55" s="20">
        <v>14107354.116</v>
      </c>
      <c r="N55" t="s">
        <v>103</v>
      </c>
      <c r="O55" t="s">
        <v>93</v>
      </c>
      <c r="R55" t="s">
        <v>127</v>
      </c>
      <c r="U55" s="19">
        <v>42.3917</v>
      </c>
      <c r="V55" s="19">
        <v>-71.066699999999997</v>
      </c>
    </row>
    <row r="56" spans="1:22" x14ac:dyDescent="0.25">
      <c r="A56" t="s">
        <v>8</v>
      </c>
      <c r="B56" t="s">
        <v>27</v>
      </c>
      <c r="C56" s="19">
        <v>1588</v>
      </c>
      <c r="D56" s="19">
        <v>4</v>
      </c>
      <c r="E56" s="19">
        <v>2008</v>
      </c>
      <c r="F56" s="20">
        <v>0</v>
      </c>
      <c r="I56" s="21" t="e">
        <f t="shared" si="1"/>
        <v>#DIV/0!</v>
      </c>
      <c r="N56" t="s">
        <v>100</v>
      </c>
      <c r="O56" t="s">
        <v>99</v>
      </c>
      <c r="P56" t="s">
        <v>92</v>
      </c>
      <c r="U56" s="19">
        <v>42.3917</v>
      </c>
      <c r="V56" s="19">
        <v>-71.066699999999997</v>
      </c>
    </row>
    <row r="57" spans="1:22" x14ac:dyDescent="0.25">
      <c r="A57" t="s">
        <v>8</v>
      </c>
      <c r="B57" t="s">
        <v>27</v>
      </c>
      <c r="C57" s="19">
        <v>1588</v>
      </c>
      <c r="D57" s="19">
        <v>5</v>
      </c>
      <c r="E57" s="19">
        <v>2008</v>
      </c>
      <c r="F57" s="20">
        <v>0</v>
      </c>
      <c r="I57" s="21" t="e">
        <f t="shared" si="1"/>
        <v>#DIV/0!</v>
      </c>
      <c r="N57" t="s">
        <v>100</v>
      </c>
      <c r="O57" t="s">
        <v>99</v>
      </c>
      <c r="P57" t="s">
        <v>92</v>
      </c>
      <c r="U57" s="19">
        <v>42.3917</v>
      </c>
      <c r="V57" s="19">
        <v>-71.066699999999997</v>
      </c>
    </row>
    <row r="58" spans="1:22" x14ac:dyDescent="0.25">
      <c r="A58" t="s">
        <v>8</v>
      </c>
      <c r="B58" t="s">
        <v>27</v>
      </c>
      <c r="C58" s="19">
        <v>1588</v>
      </c>
      <c r="D58" s="19">
        <v>6</v>
      </c>
      <c r="E58" s="19">
        <v>2008</v>
      </c>
      <c r="F58" s="20">
        <v>0</v>
      </c>
      <c r="I58" s="21" t="e">
        <f t="shared" si="1"/>
        <v>#DIV/0!</v>
      </c>
      <c r="N58" t="s">
        <v>100</v>
      </c>
      <c r="O58" t="s">
        <v>99</v>
      </c>
      <c r="P58" t="s">
        <v>92</v>
      </c>
      <c r="U58" s="19">
        <v>42.3917</v>
      </c>
      <c r="V58" s="19">
        <v>-71.066699999999997</v>
      </c>
    </row>
    <row r="59" spans="1:22" x14ac:dyDescent="0.25">
      <c r="A59" t="s">
        <v>8</v>
      </c>
      <c r="B59" t="s">
        <v>27</v>
      </c>
      <c r="C59" s="19">
        <v>1588</v>
      </c>
      <c r="D59" s="19">
        <v>7</v>
      </c>
      <c r="E59" s="19">
        <v>2008</v>
      </c>
      <c r="F59" s="20">
        <v>2970.06</v>
      </c>
      <c r="G59" s="20">
        <v>379954</v>
      </c>
      <c r="H59" s="20">
        <v>790.29100000000005</v>
      </c>
      <c r="I59" s="21">
        <f t="shared" si="1"/>
        <v>0.32827219421439874</v>
      </c>
      <c r="J59" s="21">
        <v>8.7900000000000006E-2</v>
      </c>
      <c r="K59" s="20">
        <v>271.88299999999998</v>
      </c>
      <c r="L59" s="20">
        <v>318623.65299999999</v>
      </c>
      <c r="M59" s="20">
        <v>4814851.9060000004</v>
      </c>
      <c r="N59" t="s">
        <v>100</v>
      </c>
      <c r="O59" t="s">
        <v>93</v>
      </c>
      <c r="P59" t="s">
        <v>99</v>
      </c>
      <c r="S59" t="s">
        <v>102</v>
      </c>
      <c r="U59" s="19">
        <v>42.3917</v>
      </c>
      <c r="V59" s="19">
        <v>-71.066699999999997</v>
      </c>
    </row>
    <row r="60" spans="1:22" x14ac:dyDescent="0.25">
      <c r="A60" t="s">
        <v>8</v>
      </c>
      <c r="B60" t="s">
        <v>27</v>
      </c>
      <c r="C60" s="19">
        <v>1588</v>
      </c>
      <c r="D60" s="19">
        <v>81</v>
      </c>
      <c r="E60" s="19">
        <v>2008</v>
      </c>
      <c r="F60" s="20">
        <v>6915.62</v>
      </c>
      <c r="G60" s="20">
        <v>1452189.42</v>
      </c>
      <c r="H60" s="20">
        <v>4.3570000000000002</v>
      </c>
      <c r="I60" s="21">
        <f t="shared" si="1"/>
        <v>5.9997085964806456E-4</v>
      </c>
      <c r="J60" s="21">
        <v>9.4999999999999998E-3</v>
      </c>
      <c r="K60" s="20">
        <v>54.77</v>
      </c>
      <c r="L60" s="20">
        <v>863140.47100000002</v>
      </c>
      <c r="M60" s="20">
        <v>14524038.726</v>
      </c>
      <c r="N60" t="s">
        <v>103</v>
      </c>
      <c r="O60" t="s">
        <v>93</v>
      </c>
      <c r="R60" t="s">
        <v>127</v>
      </c>
      <c r="U60" s="19">
        <v>42.3917</v>
      </c>
      <c r="V60" s="19">
        <v>-71.066699999999997</v>
      </c>
    </row>
    <row r="61" spans="1:22" x14ac:dyDescent="0.25">
      <c r="A61" t="s">
        <v>8</v>
      </c>
      <c r="B61" t="s">
        <v>27</v>
      </c>
      <c r="C61" s="19">
        <v>1588</v>
      </c>
      <c r="D61" s="19">
        <v>82</v>
      </c>
      <c r="E61" s="19">
        <v>2008</v>
      </c>
      <c r="F61" s="20">
        <v>7489.08</v>
      </c>
      <c r="G61" s="20">
        <v>1556294.09</v>
      </c>
      <c r="H61" s="20">
        <v>4.6109999999999998</v>
      </c>
      <c r="I61" s="21">
        <f t="shared" si="1"/>
        <v>5.9997312194580823E-4</v>
      </c>
      <c r="J61" s="21">
        <v>8.0999999999999996E-3</v>
      </c>
      <c r="K61" s="20">
        <v>51.353000000000002</v>
      </c>
      <c r="L61" s="20">
        <v>913453.94900000002</v>
      </c>
      <c r="M61" s="20">
        <v>15370688.557</v>
      </c>
      <c r="N61" t="s">
        <v>103</v>
      </c>
      <c r="O61" t="s">
        <v>93</v>
      </c>
      <c r="R61" t="s">
        <v>127</v>
      </c>
      <c r="U61" s="19">
        <v>42.3917</v>
      </c>
      <c r="V61" s="19">
        <v>-71.066699999999997</v>
      </c>
    </row>
    <row r="62" spans="1:22" x14ac:dyDescent="0.25">
      <c r="A62" t="s">
        <v>8</v>
      </c>
      <c r="B62" t="s">
        <v>27</v>
      </c>
      <c r="C62" s="19">
        <v>1588</v>
      </c>
      <c r="D62" s="19">
        <v>93</v>
      </c>
      <c r="E62" s="19">
        <v>2008</v>
      </c>
      <c r="F62" s="20">
        <v>6371.84</v>
      </c>
      <c r="G62" s="20">
        <v>1332259.51</v>
      </c>
      <c r="H62" s="20">
        <v>4.0720000000000001</v>
      </c>
      <c r="I62" s="21">
        <f t="shared" si="1"/>
        <v>5.9998114821512472E-4</v>
      </c>
      <c r="J62" s="21">
        <v>8.8999999999999999E-3</v>
      </c>
      <c r="K62" s="20">
        <v>46.567</v>
      </c>
      <c r="L62" s="20">
        <v>806670.46400000004</v>
      </c>
      <c r="M62" s="20">
        <v>13573759.816</v>
      </c>
      <c r="N62" t="s">
        <v>103</v>
      </c>
      <c r="O62" t="s">
        <v>93</v>
      </c>
      <c r="R62" t="s">
        <v>127</v>
      </c>
      <c r="U62" s="19">
        <v>42.3917</v>
      </c>
      <c r="V62" s="19">
        <v>-71.066699999999997</v>
      </c>
    </row>
    <row r="63" spans="1:22" x14ac:dyDescent="0.25">
      <c r="A63" t="s">
        <v>8</v>
      </c>
      <c r="B63" t="s">
        <v>27</v>
      </c>
      <c r="C63" s="19">
        <v>1588</v>
      </c>
      <c r="D63" s="19">
        <v>94</v>
      </c>
      <c r="E63" s="19">
        <v>2008</v>
      </c>
      <c r="F63" s="20">
        <v>6947.05</v>
      </c>
      <c r="G63" s="20">
        <v>1455645.41</v>
      </c>
      <c r="H63" s="20">
        <v>4.4000000000000004</v>
      </c>
      <c r="I63" s="21">
        <f t="shared" si="1"/>
        <v>6.0005859517631112E-4</v>
      </c>
      <c r="J63" s="21">
        <v>1.04E-2</v>
      </c>
      <c r="K63" s="20">
        <v>56.738999999999997</v>
      </c>
      <c r="L63" s="20">
        <v>871533.65899999999</v>
      </c>
      <c r="M63" s="20">
        <v>14665234.48</v>
      </c>
      <c r="N63" t="s">
        <v>103</v>
      </c>
      <c r="O63" t="s">
        <v>93</v>
      </c>
      <c r="R63" t="s">
        <v>127</v>
      </c>
      <c r="U63" s="19">
        <v>42.3917</v>
      </c>
      <c r="V63" s="19">
        <v>-71.066699999999997</v>
      </c>
    </row>
    <row r="64" spans="1:22" x14ac:dyDescent="0.25">
      <c r="A64" t="s">
        <v>8</v>
      </c>
      <c r="B64" t="s">
        <v>27</v>
      </c>
      <c r="C64" s="19">
        <v>1588</v>
      </c>
      <c r="D64" s="19">
        <v>7</v>
      </c>
      <c r="E64" s="19">
        <v>2009</v>
      </c>
      <c r="F64" s="20">
        <v>643.05999999999995</v>
      </c>
      <c r="G64" s="20">
        <v>131842</v>
      </c>
      <c r="H64" s="20">
        <v>388.18799999999999</v>
      </c>
      <c r="I64" s="21">
        <f t="shared" si="1"/>
        <v>0.53196184451911244</v>
      </c>
      <c r="J64" s="21">
        <v>0.1</v>
      </c>
      <c r="K64" s="20">
        <v>114.84699999999999</v>
      </c>
      <c r="L64" s="20">
        <v>102271.425</v>
      </c>
      <c r="M64" s="20">
        <v>1459458.057</v>
      </c>
      <c r="N64" t="s">
        <v>100</v>
      </c>
      <c r="O64" t="s">
        <v>93</v>
      </c>
      <c r="P64" t="s">
        <v>99</v>
      </c>
      <c r="S64" t="s">
        <v>102</v>
      </c>
      <c r="U64" s="19">
        <v>42.3917</v>
      </c>
      <c r="V64" s="19">
        <v>-71.066699999999997</v>
      </c>
    </row>
    <row r="65" spans="1:22" x14ac:dyDescent="0.25">
      <c r="A65" t="s">
        <v>8</v>
      </c>
      <c r="B65" t="s">
        <v>27</v>
      </c>
      <c r="C65" s="19">
        <v>1588</v>
      </c>
      <c r="D65" s="19">
        <v>81</v>
      </c>
      <c r="E65" s="19">
        <v>2009</v>
      </c>
      <c r="F65" s="20">
        <v>7007.77</v>
      </c>
      <c r="G65" s="20">
        <v>1500975.75</v>
      </c>
      <c r="H65" s="20">
        <v>4.5709999999999997</v>
      </c>
      <c r="I65" s="21">
        <f t="shared" si="1"/>
        <v>6.000266726754939E-4</v>
      </c>
      <c r="J65" s="21">
        <v>9.7999999999999997E-3</v>
      </c>
      <c r="K65" s="20">
        <v>55.941000000000003</v>
      </c>
      <c r="L65" s="20">
        <v>905452.70400000003</v>
      </c>
      <c r="M65" s="20">
        <v>15235989.358999999</v>
      </c>
      <c r="N65" t="s">
        <v>103</v>
      </c>
      <c r="O65" t="s">
        <v>93</v>
      </c>
      <c r="R65" t="s">
        <v>127</v>
      </c>
      <c r="U65" s="19">
        <v>42.3917</v>
      </c>
      <c r="V65" s="19">
        <v>-71.066699999999997</v>
      </c>
    </row>
    <row r="66" spans="1:22" x14ac:dyDescent="0.25">
      <c r="A66" t="s">
        <v>8</v>
      </c>
      <c r="B66" t="s">
        <v>27</v>
      </c>
      <c r="C66" s="19">
        <v>1588</v>
      </c>
      <c r="D66" s="19">
        <v>82</v>
      </c>
      <c r="E66" s="19">
        <v>2009</v>
      </c>
      <c r="F66" s="20">
        <v>7101.79</v>
      </c>
      <c r="G66" s="20">
        <v>1514817.76</v>
      </c>
      <c r="H66" s="20">
        <v>4.6379999999999999</v>
      </c>
      <c r="I66" s="21">
        <f t="shared" ref="I66:I97" si="2">+H66*2000/M66</f>
        <v>6.0001922681273388E-4</v>
      </c>
      <c r="J66" s="21">
        <v>7.7999999999999996E-3</v>
      </c>
      <c r="K66" s="20">
        <v>50.773000000000003</v>
      </c>
      <c r="L66" s="20">
        <v>918732.772</v>
      </c>
      <c r="M66" s="20">
        <v>15459504.605</v>
      </c>
      <c r="N66" t="s">
        <v>103</v>
      </c>
      <c r="O66" t="s">
        <v>93</v>
      </c>
      <c r="R66" t="s">
        <v>127</v>
      </c>
      <c r="U66" s="19">
        <v>42.3917</v>
      </c>
      <c r="V66" s="19">
        <v>-71.066699999999997</v>
      </c>
    </row>
    <row r="67" spans="1:22" x14ac:dyDescent="0.25">
      <c r="A67" t="s">
        <v>8</v>
      </c>
      <c r="B67" t="s">
        <v>27</v>
      </c>
      <c r="C67" s="19">
        <v>1588</v>
      </c>
      <c r="D67" s="19">
        <v>93</v>
      </c>
      <c r="E67" s="19">
        <v>2009</v>
      </c>
      <c r="F67" s="20">
        <v>6701.79</v>
      </c>
      <c r="G67" s="20">
        <v>1422909.22</v>
      </c>
      <c r="H67" s="20">
        <v>4.4009999999999998</v>
      </c>
      <c r="I67" s="21">
        <f t="shared" si="2"/>
        <v>6.000786868824398E-4</v>
      </c>
      <c r="J67" s="21">
        <v>8.0999999999999996E-3</v>
      </c>
      <c r="K67" s="20">
        <v>48.08</v>
      </c>
      <c r="L67" s="20">
        <v>871702.80900000001</v>
      </c>
      <c r="M67" s="20">
        <v>14668076.357999999</v>
      </c>
      <c r="N67" t="s">
        <v>103</v>
      </c>
      <c r="O67" t="s">
        <v>93</v>
      </c>
      <c r="R67" t="s">
        <v>127</v>
      </c>
      <c r="U67" s="19">
        <v>42.3917</v>
      </c>
      <c r="V67" s="19">
        <v>-71.066699999999997</v>
      </c>
    </row>
    <row r="68" spans="1:22" x14ac:dyDescent="0.25">
      <c r="A68" t="s">
        <v>8</v>
      </c>
      <c r="B68" t="s">
        <v>27</v>
      </c>
      <c r="C68" s="19">
        <v>1588</v>
      </c>
      <c r="D68" s="19">
        <v>94</v>
      </c>
      <c r="E68" s="19">
        <v>2009</v>
      </c>
      <c r="F68" s="20">
        <v>6572.64</v>
      </c>
      <c r="G68" s="20">
        <v>1396711.09</v>
      </c>
      <c r="H68" s="20">
        <v>4.3159999999999998</v>
      </c>
      <c r="I68" s="21">
        <f t="shared" si="2"/>
        <v>6.0005973394446131E-4</v>
      </c>
      <c r="J68" s="21">
        <v>9.2999999999999992E-3</v>
      </c>
      <c r="K68" s="20">
        <v>51.372999999999998</v>
      </c>
      <c r="L68" s="20">
        <v>854896.88300000003</v>
      </c>
      <c r="M68" s="20">
        <v>14385234.522</v>
      </c>
      <c r="N68" t="s">
        <v>103</v>
      </c>
      <c r="O68" t="s">
        <v>93</v>
      </c>
      <c r="R68" t="s">
        <v>127</v>
      </c>
      <c r="U68" s="19">
        <v>42.3917</v>
      </c>
      <c r="V68" s="19">
        <v>-71.066699999999997</v>
      </c>
    </row>
    <row r="69" spans="1:22" x14ac:dyDescent="0.25">
      <c r="A69" t="s">
        <v>8</v>
      </c>
      <c r="B69" t="s">
        <v>27</v>
      </c>
      <c r="C69" s="19">
        <v>1588</v>
      </c>
      <c r="D69" s="19">
        <v>7</v>
      </c>
      <c r="E69" s="19">
        <v>2010</v>
      </c>
      <c r="F69" s="20">
        <v>1033.6099999999999</v>
      </c>
      <c r="G69" s="20">
        <v>215825.92000000001</v>
      </c>
      <c r="H69" s="20">
        <v>3.4</v>
      </c>
      <c r="I69" s="21">
        <f t="shared" si="2"/>
        <v>2.8819078212145945E-3</v>
      </c>
      <c r="J69" s="21">
        <v>7.5800000000000006E-2</v>
      </c>
      <c r="K69" s="20">
        <v>153.36199999999999</v>
      </c>
      <c r="L69" s="20">
        <v>140335.87400000001</v>
      </c>
      <c r="M69" s="20">
        <v>2359548.057</v>
      </c>
      <c r="N69" t="s">
        <v>100</v>
      </c>
      <c r="O69" t="s">
        <v>93</v>
      </c>
      <c r="P69" t="s">
        <v>99</v>
      </c>
      <c r="S69" t="s">
        <v>102</v>
      </c>
      <c r="U69" s="19">
        <v>42.3917</v>
      </c>
      <c r="V69" s="19">
        <v>-71.066699999999997</v>
      </c>
    </row>
    <row r="70" spans="1:22" x14ac:dyDescent="0.25">
      <c r="A70" t="s">
        <v>8</v>
      </c>
      <c r="B70" t="s">
        <v>27</v>
      </c>
      <c r="C70" s="19">
        <v>1588</v>
      </c>
      <c r="D70" s="19">
        <v>81</v>
      </c>
      <c r="E70" s="19">
        <v>2010</v>
      </c>
      <c r="F70" s="20">
        <v>6438.55</v>
      </c>
      <c r="G70" s="20">
        <v>1408421.43</v>
      </c>
      <c r="H70" s="20">
        <v>4.4610000000000003</v>
      </c>
      <c r="I70" s="21">
        <f t="shared" si="2"/>
        <v>6.0002071770256995E-4</v>
      </c>
      <c r="J70" s="21">
        <v>8.2000000000000007E-3</v>
      </c>
      <c r="K70" s="20">
        <v>49.32</v>
      </c>
      <c r="L70" s="20">
        <v>883672.73300000001</v>
      </c>
      <c r="M70" s="20">
        <v>14869486.563999999</v>
      </c>
      <c r="N70" t="s">
        <v>103</v>
      </c>
      <c r="O70" t="s">
        <v>93</v>
      </c>
      <c r="R70" t="s">
        <v>127</v>
      </c>
      <c r="U70" s="19">
        <v>42.3917</v>
      </c>
      <c r="V70" s="19">
        <v>-71.066699999999997</v>
      </c>
    </row>
    <row r="71" spans="1:22" x14ac:dyDescent="0.25">
      <c r="A71" t="s">
        <v>8</v>
      </c>
      <c r="B71" t="s">
        <v>27</v>
      </c>
      <c r="C71" s="19">
        <v>1588</v>
      </c>
      <c r="D71" s="19">
        <v>82</v>
      </c>
      <c r="E71" s="19">
        <v>2010</v>
      </c>
      <c r="F71" s="20">
        <v>6852.26</v>
      </c>
      <c r="G71" s="20">
        <v>1498529.06</v>
      </c>
      <c r="H71" s="20">
        <v>4.7729999999999997</v>
      </c>
      <c r="I71" s="21">
        <f t="shared" si="2"/>
        <v>6.0003738349814078E-4</v>
      </c>
      <c r="J71" s="21">
        <v>8.0999999999999996E-3</v>
      </c>
      <c r="K71" s="20">
        <v>53.039000000000001</v>
      </c>
      <c r="L71" s="20">
        <v>945448.98100000003</v>
      </c>
      <c r="M71" s="20">
        <v>15909008.776000001</v>
      </c>
      <c r="N71" t="s">
        <v>103</v>
      </c>
      <c r="O71" t="s">
        <v>93</v>
      </c>
      <c r="R71" t="s">
        <v>127</v>
      </c>
      <c r="U71" s="19">
        <v>42.3917</v>
      </c>
      <c r="V71" s="19">
        <v>-71.066699999999997</v>
      </c>
    </row>
    <row r="72" spans="1:22" x14ac:dyDescent="0.25">
      <c r="A72" t="s">
        <v>8</v>
      </c>
      <c r="B72" t="s">
        <v>27</v>
      </c>
      <c r="C72" s="19">
        <v>1588</v>
      </c>
      <c r="D72" s="19">
        <v>93</v>
      </c>
      <c r="E72" s="19">
        <v>2010</v>
      </c>
      <c r="F72" s="20">
        <v>7766.95</v>
      </c>
      <c r="G72" s="20">
        <v>1699798.71</v>
      </c>
      <c r="H72" s="20">
        <v>5.5019999999999998</v>
      </c>
      <c r="I72" s="21">
        <f t="shared" si="2"/>
        <v>6.0003692337350372E-4</v>
      </c>
      <c r="J72" s="21">
        <v>7.0000000000000001E-3</v>
      </c>
      <c r="K72" s="20">
        <v>57.512999999999998</v>
      </c>
      <c r="L72" s="20">
        <v>1089852.727</v>
      </c>
      <c r="M72" s="20">
        <v>18338871.445</v>
      </c>
      <c r="N72" t="s">
        <v>103</v>
      </c>
      <c r="O72" t="s">
        <v>93</v>
      </c>
      <c r="R72" t="s">
        <v>127</v>
      </c>
      <c r="U72" s="19">
        <v>42.3917</v>
      </c>
      <c r="V72" s="19">
        <v>-71.066699999999997</v>
      </c>
    </row>
    <row r="73" spans="1:22" x14ac:dyDescent="0.25">
      <c r="A73" t="s">
        <v>8</v>
      </c>
      <c r="B73" t="s">
        <v>27</v>
      </c>
      <c r="C73" s="19">
        <v>1588</v>
      </c>
      <c r="D73" s="19">
        <v>94</v>
      </c>
      <c r="E73" s="19">
        <v>2010</v>
      </c>
      <c r="F73" s="20">
        <v>7757.55</v>
      </c>
      <c r="G73" s="20">
        <v>1702658.03</v>
      </c>
      <c r="H73" s="20">
        <v>5.4950000000000001</v>
      </c>
      <c r="I73" s="21">
        <f t="shared" si="2"/>
        <v>6.000232126978322E-4</v>
      </c>
      <c r="J73" s="21">
        <v>8.2000000000000007E-3</v>
      </c>
      <c r="K73" s="20">
        <v>65.531000000000006</v>
      </c>
      <c r="L73" s="20">
        <v>1088491.615</v>
      </c>
      <c r="M73" s="20">
        <v>18315958.061999999</v>
      </c>
      <c r="N73" t="s">
        <v>103</v>
      </c>
      <c r="O73" t="s">
        <v>93</v>
      </c>
      <c r="R73" t="s">
        <v>127</v>
      </c>
      <c r="U73" s="19">
        <v>42.3917</v>
      </c>
      <c r="V73" s="19">
        <v>-71.066699999999997</v>
      </c>
    </row>
    <row r="74" spans="1:22" x14ac:dyDescent="0.25">
      <c r="A74" t="s">
        <v>8</v>
      </c>
      <c r="B74" t="s">
        <v>27</v>
      </c>
      <c r="C74" s="19">
        <v>1588</v>
      </c>
      <c r="D74" s="19">
        <v>7</v>
      </c>
      <c r="E74" s="19">
        <v>2011</v>
      </c>
      <c r="F74" s="20">
        <v>675.98</v>
      </c>
      <c r="G74" s="20">
        <v>106383.37</v>
      </c>
      <c r="H74" s="20">
        <v>21.725000000000001</v>
      </c>
      <c r="I74" s="21">
        <f t="shared" si="2"/>
        <v>3.5589486175781761E-2</v>
      </c>
      <c r="J74" s="21">
        <v>5.7599999999999998E-2</v>
      </c>
      <c r="K74" s="20">
        <v>66.774000000000001</v>
      </c>
      <c r="L74" s="20">
        <v>73428.712</v>
      </c>
      <c r="M74" s="20">
        <v>1220866.179</v>
      </c>
      <c r="N74" t="s">
        <v>100</v>
      </c>
      <c r="O74" t="s">
        <v>93</v>
      </c>
      <c r="P74" t="s">
        <v>99</v>
      </c>
      <c r="S74" t="s">
        <v>102</v>
      </c>
      <c r="U74" s="19">
        <v>42.3917</v>
      </c>
      <c r="V74" s="19">
        <v>-71.066699999999997</v>
      </c>
    </row>
    <row r="75" spans="1:22" x14ac:dyDescent="0.25">
      <c r="A75" t="s">
        <v>8</v>
      </c>
      <c r="B75" t="s">
        <v>27</v>
      </c>
      <c r="C75" s="19">
        <v>1588</v>
      </c>
      <c r="D75" s="19">
        <v>81</v>
      </c>
      <c r="E75" s="19">
        <v>2011</v>
      </c>
      <c r="F75" s="20">
        <v>7012.23</v>
      </c>
      <c r="G75" s="20">
        <v>2357017.2999999998</v>
      </c>
      <c r="H75" s="20">
        <v>5.0350000000000001</v>
      </c>
      <c r="I75" s="21">
        <f t="shared" si="2"/>
        <v>5.99993629616793E-4</v>
      </c>
      <c r="J75" s="21">
        <v>8.2000000000000007E-3</v>
      </c>
      <c r="K75" s="20">
        <v>56.100999999999999</v>
      </c>
      <c r="L75" s="20">
        <v>997423.51500000001</v>
      </c>
      <c r="M75" s="20">
        <v>16783511.528999999</v>
      </c>
      <c r="N75" t="s">
        <v>103</v>
      </c>
      <c r="O75" t="s">
        <v>93</v>
      </c>
      <c r="R75" t="s">
        <v>127</v>
      </c>
      <c r="U75" s="19">
        <v>42.3917</v>
      </c>
      <c r="V75" s="19">
        <v>-71.066699999999997</v>
      </c>
    </row>
    <row r="76" spans="1:22" x14ac:dyDescent="0.25">
      <c r="A76" t="s">
        <v>8</v>
      </c>
      <c r="B76" t="s">
        <v>27</v>
      </c>
      <c r="C76" s="19">
        <v>1588</v>
      </c>
      <c r="D76" s="19">
        <v>82</v>
      </c>
      <c r="E76" s="19">
        <v>2011</v>
      </c>
      <c r="F76" s="20">
        <v>7204.59</v>
      </c>
      <c r="G76" s="20">
        <v>2417627.67</v>
      </c>
      <c r="H76" s="20">
        <v>5.1660000000000004</v>
      </c>
      <c r="I76" s="21">
        <f t="shared" si="2"/>
        <v>6.0001050771014909E-4</v>
      </c>
      <c r="J76" s="21">
        <v>8.2000000000000007E-3</v>
      </c>
      <c r="K76" s="20">
        <v>57.588999999999999</v>
      </c>
      <c r="L76" s="20">
        <v>1023343.139</v>
      </c>
      <c r="M76" s="20">
        <v>17219698.434</v>
      </c>
      <c r="N76" t="s">
        <v>103</v>
      </c>
      <c r="O76" t="s">
        <v>93</v>
      </c>
      <c r="R76" t="s">
        <v>127</v>
      </c>
      <c r="U76" s="19">
        <v>42.3917</v>
      </c>
      <c r="V76" s="19">
        <v>-71.066699999999997</v>
      </c>
    </row>
    <row r="77" spans="1:22" x14ac:dyDescent="0.25">
      <c r="A77" t="s">
        <v>8</v>
      </c>
      <c r="B77" t="s">
        <v>27</v>
      </c>
      <c r="C77" s="19">
        <v>1588</v>
      </c>
      <c r="D77" s="19">
        <v>93</v>
      </c>
      <c r="E77" s="19">
        <v>2011</v>
      </c>
      <c r="F77" s="20">
        <v>7055.87</v>
      </c>
      <c r="G77" s="20">
        <v>2305711.29</v>
      </c>
      <c r="H77" s="20">
        <v>5.0369999999999999</v>
      </c>
      <c r="I77" s="21">
        <f t="shared" si="2"/>
        <v>6.0005269270336451E-4</v>
      </c>
      <c r="J77" s="21">
        <v>8.9999999999999993E-3</v>
      </c>
      <c r="K77" s="20">
        <v>63.234000000000002</v>
      </c>
      <c r="L77" s="20">
        <v>997718.71499999997</v>
      </c>
      <c r="M77" s="20">
        <v>16788525.612</v>
      </c>
      <c r="N77" t="s">
        <v>103</v>
      </c>
      <c r="O77" t="s">
        <v>93</v>
      </c>
      <c r="R77" t="s">
        <v>127</v>
      </c>
      <c r="U77" s="19">
        <v>42.3917</v>
      </c>
      <c r="V77" s="19">
        <v>-71.066699999999997</v>
      </c>
    </row>
    <row r="78" spans="1:22" x14ac:dyDescent="0.25">
      <c r="A78" t="s">
        <v>8</v>
      </c>
      <c r="B78" t="s">
        <v>27</v>
      </c>
      <c r="C78" s="19">
        <v>1588</v>
      </c>
      <c r="D78" s="19">
        <v>94</v>
      </c>
      <c r="E78" s="19">
        <v>2011</v>
      </c>
      <c r="F78" s="20">
        <v>7089.22</v>
      </c>
      <c r="G78" s="20">
        <v>2337500.35</v>
      </c>
      <c r="H78" s="20">
        <v>5.0979999999999999</v>
      </c>
      <c r="I78" s="21">
        <f t="shared" si="2"/>
        <v>6.0006751813051758E-4</v>
      </c>
      <c r="J78" s="21">
        <v>9.9000000000000008E-3</v>
      </c>
      <c r="K78" s="20">
        <v>66.411000000000001</v>
      </c>
      <c r="L78" s="20">
        <v>1009779.953</v>
      </c>
      <c r="M78" s="20">
        <v>16991421.285</v>
      </c>
      <c r="N78" t="s">
        <v>103</v>
      </c>
      <c r="O78" t="s">
        <v>93</v>
      </c>
      <c r="R78" t="s">
        <v>127</v>
      </c>
      <c r="U78" s="19">
        <v>42.3917</v>
      </c>
      <c r="V78" s="19">
        <v>-71.066699999999997</v>
      </c>
    </row>
    <row r="79" spans="1:22" x14ac:dyDescent="0.25">
      <c r="A79" t="s">
        <v>8</v>
      </c>
      <c r="B79" t="s">
        <v>27</v>
      </c>
      <c r="C79" s="19">
        <v>1588</v>
      </c>
      <c r="D79" s="19">
        <v>7</v>
      </c>
      <c r="E79" s="19">
        <v>2012</v>
      </c>
      <c r="F79" s="20">
        <v>1229.95</v>
      </c>
      <c r="G79" s="20">
        <v>177221.67</v>
      </c>
      <c r="H79" s="20">
        <v>18.995999999999999</v>
      </c>
      <c r="I79" s="21">
        <f t="shared" si="2"/>
        <v>1.8763991593917468E-2</v>
      </c>
      <c r="J79" s="21">
        <v>7.3300000000000004E-2</v>
      </c>
      <c r="K79" s="20">
        <v>106.1</v>
      </c>
      <c r="L79" s="20">
        <v>121062.692</v>
      </c>
      <c r="M79" s="20">
        <v>2024729.11</v>
      </c>
      <c r="N79" t="s">
        <v>100</v>
      </c>
      <c r="O79" t="s">
        <v>93</v>
      </c>
      <c r="P79" t="s">
        <v>99</v>
      </c>
      <c r="S79" t="s">
        <v>102</v>
      </c>
      <c r="U79" s="19">
        <v>42.3917</v>
      </c>
      <c r="V79" s="19">
        <v>-71.066699999999997</v>
      </c>
    </row>
    <row r="80" spans="1:22" x14ac:dyDescent="0.25">
      <c r="A80" t="s">
        <v>8</v>
      </c>
      <c r="B80" t="s">
        <v>27</v>
      </c>
      <c r="C80" s="19">
        <v>1588</v>
      </c>
      <c r="D80" s="19">
        <v>81</v>
      </c>
      <c r="E80" s="19">
        <v>2012</v>
      </c>
      <c r="F80" s="20">
        <v>6885.91</v>
      </c>
      <c r="G80" s="20">
        <v>2200792.65</v>
      </c>
      <c r="H80" s="20">
        <v>4.6239999999999997</v>
      </c>
      <c r="I80" s="21">
        <f t="shared" si="2"/>
        <v>6.000666490678997E-4</v>
      </c>
      <c r="J80" s="21">
        <v>9.1999999999999998E-3</v>
      </c>
      <c r="K80" s="20">
        <v>53.847000000000001</v>
      </c>
      <c r="L80" s="20">
        <v>915891.42</v>
      </c>
      <c r="M80" s="20">
        <v>15411621.382999999</v>
      </c>
      <c r="N80" t="s">
        <v>103</v>
      </c>
      <c r="O80" t="s">
        <v>93</v>
      </c>
      <c r="R80" t="s">
        <v>127</v>
      </c>
      <c r="U80" s="19">
        <v>42.3917</v>
      </c>
      <c r="V80" s="19">
        <v>-71.066699999999997</v>
      </c>
    </row>
    <row r="81" spans="1:22" x14ac:dyDescent="0.25">
      <c r="A81" t="s">
        <v>8</v>
      </c>
      <c r="B81" t="s">
        <v>27</v>
      </c>
      <c r="C81" s="19">
        <v>1588</v>
      </c>
      <c r="D81" s="19">
        <v>82</v>
      </c>
      <c r="E81" s="19">
        <v>2012</v>
      </c>
      <c r="F81" s="20">
        <v>6678.42</v>
      </c>
      <c r="G81" s="20">
        <v>2125687.4500000002</v>
      </c>
      <c r="H81" s="20">
        <v>4.4610000000000003</v>
      </c>
      <c r="I81" s="21">
        <f t="shared" si="2"/>
        <v>6.0005922289948154E-4</v>
      </c>
      <c r="J81" s="21">
        <v>1.04E-2</v>
      </c>
      <c r="K81" s="20">
        <v>58.502000000000002</v>
      </c>
      <c r="L81" s="20">
        <v>883614.076</v>
      </c>
      <c r="M81" s="20">
        <v>14868532.403999999</v>
      </c>
      <c r="N81" t="s">
        <v>103</v>
      </c>
      <c r="O81" t="s">
        <v>93</v>
      </c>
      <c r="R81" t="s">
        <v>127</v>
      </c>
      <c r="U81" s="19">
        <v>42.3917</v>
      </c>
      <c r="V81" s="19">
        <v>-71.066699999999997</v>
      </c>
    </row>
    <row r="82" spans="1:22" x14ac:dyDescent="0.25">
      <c r="A82" t="s">
        <v>8</v>
      </c>
      <c r="B82" t="s">
        <v>27</v>
      </c>
      <c r="C82" s="19">
        <v>1588</v>
      </c>
      <c r="D82" s="19">
        <v>93</v>
      </c>
      <c r="E82" s="19">
        <v>2012</v>
      </c>
      <c r="F82" s="20">
        <v>6915.61</v>
      </c>
      <c r="G82" s="20">
        <v>2167929.16</v>
      </c>
      <c r="H82" s="20">
        <v>4.5960000000000001</v>
      </c>
      <c r="I82" s="21">
        <f t="shared" si="2"/>
        <v>5.9998158839789397E-4</v>
      </c>
      <c r="J82" s="21">
        <v>9.4000000000000004E-3</v>
      </c>
      <c r="K82" s="20">
        <v>55.872</v>
      </c>
      <c r="L82" s="20">
        <v>910473.83799999999</v>
      </c>
      <c r="M82" s="20">
        <v>15320470.124</v>
      </c>
      <c r="N82" t="s">
        <v>103</v>
      </c>
      <c r="O82" t="s">
        <v>93</v>
      </c>
      <c r="R82" t="s">
        <v>127</v>
      </c>
      <c r="U82" s="19">
        <v>42.3917</v>
      </c>
      <c r="V82" s="19">
        <v>-71.066699999999997</v>
      </c>
    </row>
    <row r="83" spans="1:22" x14ac:dyDescent="0.25">
      <c r="A83" t="s">
        <v>8</v>
      </c>
      <c r="B83" t="s">
        <v>27</v>
      </c>
      <c r="C83" s="19">
        <v>1588</v>
      </c>
      <c r="D83" s="19">
        <v>94</v>
      </c>
      <c r="E83" s="19">
        <v>2012</v>
      </c>
      <c r="F83" s="20">
        <v>6873.39</v>
      </c>
      <c r="G83" s="20">
        <v>2148958.39</v>
      </c>
      <c r="H83" s="20">
        <v>4.5609999999999999</v>
      </c>
      <c r="I83" s="21">
        <f t="shared" si="2"/>
        <v>6.0002590558238373E-4</v>
      </c>
      <c r="J83" s="21">
        <v>8.9999999999999993E-3</v>
      </c>
      <c r="K83" s="20">
        <v>54.186999999999998</v>
      </c>
      <c r="L83" s="20">
        <v>903472.14099999995</v>
      </c>
      <c r="M83" s="20">
        <v>15202676.943</v>
      </c>
      <c r="N83" t="s">
        <v>103</v>
      </c>
      <c r="O83" t="s">
        <v>93</v>
      </c>
      <c r="R83" t="s">
        <v>127</v>
      </c>
      <c r="U83" s="19">
        <v>42.3917</v>
      </c>
      <c r="V83" s="19">
        <v>-71.066699999999997</v>
      </c>
    </row>
    <row r="84" spans="1:22" x14ac:dyDescent="0.25">
      <c r="A84" t="s">
        <v>8</v>
      </c>
      <c r="B84" t="s">
        <v>27</v>
      </c>
      <c r="C84" s="19">
        <v>1588</v>
      </c>
      <c r="D84" s="19">
        <v>7</v>
      </c>
      <c r="E84" s="19">
        <v>2013</v>
      </c>
      <c r="F84" s="20">
        <v>1616.6</v>
      </c>
      <c r="G84" s="20">
        <v>344072.23</v>
      </c>
      <c r="H84" s="20">
        <v>786.39800000000002</v>
      </c>
      <c r="I84" s="21">
        <f t="shared" si="2"/>
        <v>0.41273150484673188</v>
      </c>
      <c r="J84" s="21">
        <v>0.1023</v>
      </c>
      <c r="K84" s="20">
        <v>267.923</v>
      </c>
      <c r="L84" s="20">
        <v>258220.11499999999</v>
      </c>
      <c r="M84" s="20">
        <v>3810700.1320000002</v>
      </c>
      <c r="N84" t="s">
        <v>100</v>
      </c>
      <c r="O84" t="s">
        <v>93</v>
      </c>
      <c r="P84" t="s">
        <v>99</v>
      </c>
      <c r="S84" t="s">
        <v>102</v>
      </c>
      <c r="U84" s="19">
        <v>42.3917</v>
      </c>
      <c r="V84" s="19">
        <v>-71.066699999999997</v>
      </c>
    </row>
    <row r="85" spans="1:22" x14ac:dyDescent="0.25">
      <c r="A85" t="s">
        <v>8</v>
      </c>
      <c r="B85" t="s">
        <v>27</v>
      </c>
      <c r="C85" s="19">
        <v>1588</v>
      </c>
      <c r="D85" s="19">
        <v>81</v>
      </c>
      <c r="E85" s="19">
        <v>2013</v>
      </c>
      <c r="F85" s="20">
        <v>5589.73</v>
      </c>
      <c r="G85" s="20">
        <v>1776969.52</v>
      </c>
      <c r="H85" s="20">
        <v>3.7759999999999998</v>
      </c>
      <c r="I85" s="21">
        <f t="shared" si="2"/>
        <v>6.0001242572342735E-4</v>
      </c>
      <c r="J85" s="21">
        <v>1.03E-2</v>
      </c>
      <c r="K85" s="20">
        <v>46.133000000000003</v>
      </c>
      <c r="L85" s="20">
        <v>747993.06799999997</v>
      </c>
      <c r="M85" s="20">
        <v>12586406.007999999</v>
      </c>
      <c r="N85" t="s">
        <v>103</v>
      </c>
      <c r="O85" t="s">
        <v>93</v>
      </c>
      <c r="R85" t="s">
        <v>127</v>
      </c>
      <c r="U85" s="19">
        <v>42.3917</v>
      </c>
      <c r="V85" s="19">
        <v>-71.066699999999997</v>
      </c>
    </row>
    <row r="86" spans="1:22" x14ac:dyDescent="0.25">
      <c r="A86" t="s">
        <v>8</v>
      </c>
      <c r="B86" t="s">
        <v>27</v>
      </c>
      <c r="C86" s="19">
        <v>1588</v>
      </c>
      <c r="D86" s="19">
        <v>82</v>
      </c>
      <c r="E86" s="19">
        <v>2013</v>
      </c>
      <c r="F86" s="20">
        <v>5698.39</v>
      </c>
      <c r="G86" s="20">
        <v>1802178.94</v>
      </c>
      <c r="H86" s="20">
        <v>3.8220000000000001</v>
      </c>
      <c r="I86" s="21">
        <f t="shared" si="2"/>
        <v>5.9997072081660911E-4</v>
      </c>
      <c r="J86" s="21">
        <v>1.0500000000000001E-2</v>
      </c>
      <c r="K86" s="20">
        <v>48.319000000000003</v>
      </c>
      <c r="L86" s="20">
        <v>757154.24199999997</v>
      </c>
      <c r="M86" s="20">
        <v>12740621.725</v>
      </c>
      <c r="N86" t="s">
        <v>103</v>
      </c>
      <c r="O86" t="s">
        <v>93</v>
      </c>
      <c r="R86" t="s">
        <v>127</v>
      </c>
      <c r="U86" s="19">
        <v>42.3917</v>
      </c>
      <c r="V86" s="19">
        <v>-71.066699999999997</v>
      </c>
    </row>
    <row r="87" spans="1:22" x14ac:dyDescent="0.25">
      <c r="A87" t="s">
        <v>8</v>
      </c>
      <c r="B87" t="s">
        <v>27</v>
      </c>
      <c r="C87" s="19">
        <v>1588</v>
      </c>
      <c r="D87" s="19">
        <v>93</v>
      </c>
      <c r="E87" s="19">
        <v>2013</v>
      </c>
      <c r="F87" s="20">
        <v>5374.95</v>
      </c>
      <c r="G87" s="20">
        <v>1673694.06</v>
      </c>
      <c r="H87" s="20">
        <v>3.5680000000000001</v>
      </c>
      <c r="I87" s="21">
        <f t="shared" si="2"/>
        <v>6.0005724134047568E-4</v>
      </c>
      <c r="J87" s="21">
        <v>9.4999999999999998E-3</v>
      </c>
      <c r="K87" s="20">
        <v>42.018000000000001</v>
      </c>
      <c r="L87" s="20">
        <v>706736.18400000001</v>
      </c>
      <c r="M87" s="20">
        <v>11892198.790999999</v>
      </c>
      <c r="N87" t="s">
        <v>103</v>
      </c>
      <c r="O87" t="s">
        <v>93</v>
      </c>
      <c r="R87" t="s">
        <v>127</v>
      </c>
      <c r="U87" s="19">
        <v>42.3917</v>
      </c>
      <c r="V87" s="19">
        <v>-71.066699999999997</v>
      </c>
    </row>
    <row r="88" spans="1:22" x14ac:dyDescent="0.25">
      <c r="A88" t="s">
        <v>8</v>
      </c>
      <c r="B88" t="s">
        <v>27</v>
      </c>
      <c r="C88" s="19">
        <v>1588</v>
      </c>
      <c r="D88" s="19">
        <v>94</v>
      </c>
      <c r="E88" s="19">
        <v>2013</v>
      </c>
      <c r="F88" s="20">
        <v>5258.02</v>
      </c>
      <c r="G88" s="20">
        <v>1642293.91</v>
      </c>
      <c r="H88" s="20">
        <v>3.4630000000000001</v>
      </c>
      <c r="I88" s="21">
        <f t="shared" si="2"/>
        <v>6.0005709211406646E-4</v>
      </c>
      <c r="J88" s="21">
        <v>1.01E-2</v>
      </c>
      <c r="K88" s="20">
        <v>40.966000000000001</v>
      </c>
      <c r="L88" s="20">
        <v>685941.99899999995</v>
      </c>
      <c r="M88" s="20">
        <v>11542235.049000001</v>
      </c>
      <c r="N88" t="s">
        <v>103</v>
      </c>
      <c r="O88" t="s">
        <v>93</v>
      </c>
      <c r="R88" t="s">
        <v>127</v>
      </c>
      <c r="U88" s="19">
        <v>42.3917</v>
      </c>
      <c r="V88" s="19">
        <v>-71.066699999999997</v>
      </c>
    </row>
    <row r="89" spans="1:22" x14ac:dyDescent="0.25">
      <c r="A89" t="s">
        <v>8</v>
      </c>
      <c r="B89" t="s">
        <v>27</v>
      </c>
      <c r="C89" s="19">
        <v>1588</v>
      </c>
      <c r="D89" s="19">
        <v>7</v>
      </c>
      <c r="E89" s="19">
        <v>2014</v>
      </c>
      <c r="F89" s="20">
        <v>1200.32</v>
      </c>
      <c r="G89" s="20">
        <v>227577.26</v>
      </c>
      <c r="H89" s="20">
        <v>906.68899999999996</v>
      </c>
      <c r="I89" s="21">
        <f t="shared" si="2"/>
        <v>0.72110338303326371</v>
      </c>
      <c r="J89" s="21">
        <v>0.1192</v>
      </c>
      <c r="K89" s="20">
        <v>196.58600000000001</v>
      </c>
      <c r="L89" s="20">
        <v>192957.62899999999</v>
      </c>
      <c r="M89" s="20">
        <v>2514726.7960000001</v>
      </c>
      <c r="N89" t="s">
        <v>100</v>
      </c>
      <c r="O89" t="s">
        <v>93</v>
      </c>
      <c r="P89" t="s">
        <v>99</v>
      </c>
      <c r="S89" t="s">
        <v>102</v>
      </c>
      <c r="U89" s="19">
        <v>42.3917</v>
      </c>
      <c r="V89" s="19">
        <v>-71.066699999999997</v>
      </c>
    </row>
    <row r="90" spans="1:22" x14ac:dyDescent="0.25">
      <c r="A90" t="s">
        <v>8</v>
      </c>
      <c r="B90" t="s">
        <v>27</v>
      </c>
      <c r="C90" s="19">
        <v>1588</v>
      </c>
      <c r="D90" s="19">
        <v>81</v>
      </c>
      <c r="E90" s="19">
        <v>2014</v>
      </c>
      <c r="F90" s="20">
        <v>1380.94</v>
      </c>
      <c r="G90" s="20">
        <v>386838.29</v>
      </c>
      <c r="H90" s="20">
        <v>0.85299999999999998</v>
      </c>
      <c r="I90" s="21">
        <f t="shared" si="2"/>
        <v>5.9976686682198339E-4</v>
      </c>
      <c r="J90" s="21">
        <v>1.8100000000000002E-2</v>
      </c>
      <c r="K90" s="20">
        <v>14.856999999999999</v>
      </c>
      <c r="L90" s="20">
        <v>169040.41699999999</v>
      </c>
      <c r="M90" s="20">
        <v>2844438.5550000002</v>
      </c>
      <c r="N90" t="s">
        <v>103</v>
      </c>
      <c r="O90" t="s">
        <v>93</v>
      </c>
      <c r="R90" t="s">
        <v>127</v>
      </c>
      <c r="U90" s="19">
        <v>42.3917</v>
      </c>
      <c r="V90" s="19">
        <v>-71.066699999999997</v>
      </c>
    </row>
    <row r="91" spans="1:22" x14ac:dyDescent="0.25">
      <c r="A91" t="s">
        <v>8</v>
      </c>
      <c r="B91" t="s">
        <v>27</v>
      </c>
      <c r="C91" s="19">
        <v>1588</v>
      </c>
      <c r="D91" s="19">
        <v>82</v>
      </c>
      <c r="E91" s="19">
        <v>2014</v>
      </c>
      <c r="F91" s="20">
        <v>1454.45</v>
      </c>
      <c r="G91" s="20">
        <v>401162.58</v>
      </c>
      <c r="H91" s="20">
        <v>0.88300000000000001</v>
      </c>
      <c r="I91" s="21">
        <f t="shared" si="2"/>
        <v>5.9993522153584057E-4</v>
      </c>
      <c r="J91" s="21">
        <v>1.9099999999999999E-2</v>
      </c>
      <c r="K91" s="20">
        <v>15.547000000000001</v>
      </c>
      <c r="L91" s="20">
        <v>174936.25200000001</v>
      </c>
      <c r="M91" s="20">
        <v>2943651.142</v>
      </c>
      <c r="N91" t="s">
        <v>103</v>
      </c>
      <c r="O91" t="s">
        <v>93</v>
      </c>
      <c r="R91" t="s">
        <v>127</v>
      </c>
      <c r="U91" s="19">
        <v>42.3917</v>
      </c>
      <c r="V91" s="19">
        <v>-71.066699999999997</v>
      </c>
    </row>
    <row r="92" spans="1:22" x14ac:dyDescent="0.25">
      <c r="A92" t="s">
        <v>8</v>
      </c>
      <c r="B92" t="s">
        <v>27</v>
      </c>
      <c r="C92" s="19">
        <v>1588</v>
      </c>
      <c r="D92" s="19">
        <v>93</v>
      </c>
      <c r="E92" s="19">
        <v>2014</v>
      </c>
      <c r="F92" s="20">
        <v>1771.91</v>
      </c>
      <c r="G92" s="20">
        <v>453473.55</v>
      </c>
      <c r="H92" s="20">
        <v>1.024</v>
      </c>
      <c r="I92" s="21">
        <f t="shared" si="2"/>
        <v>5.9992808830735232E-4</v>
      </c>
      <c r="J92" s="21">
        <v>1.9900000000000001E-2</v>
      </c>
      <c r="K92" s="20">
        <v>18.306000000000001</v>
      </c>
      <c r="L92" s="20">
        <v>202874.14199999999</v>
      </c>
      <c r="M92" s="20">
        <v>3413742.48</v>
      </c>
      <c r="N92" t="s">
        <v>103</v>
      </c>
      <c r="O92" t="s">
        <v>93</v>
      </c>
      <c r="R92" t="s">
        <v>127</v>
      </c>
      <c r="U92" s="19">
        <v>42.3917</v>
      </c>
      <c r="V92" s="19">
        <v>-71.066699999999997</v>
      </c>
    </row>
    <row r="93" spans="1:22" x14ac:dyDescent="0.25">
      <c r="A93" t="s">
        <v>8</v>
      </c>
      <c r="B93" t="s">
        <v>27</v>
      </c>
      <c r="C93" s="19">
        <v>1588</v>
      </c>
      <c r="D93" s="19">
        <v>94</v>
      </c>
      <c r="E93" s="19">
        <v>2014</v>
      </c>
      <c r="F93" s="20">
        <v>1557.12</v>
      </c>
      <c r="G93" s="20">
        <v>417560.61</v>
      </c>
      <c r="H93" s="20">
        <v>0.91700000000000004</v>
      </c>
      <c r="I93" s="21">
        <f t="shared" si="2"/>
        <v>5.9992445341737629E-4</v>
      </c>
      <c r="J93" s="21">
        <v>1.89E-2</v>
      </c>
      <c r="K93" s="20">
        <v>16.582999999999998</v>
      </c>
      <c r="L93" s="20">
        <v>181676.74</v>
      </c>
      <c r="M93" s="20">
        <v>3057051.5830000001</v>
      </c>
      <c r="N93" t="s">
        <v>103</v>
      </c>
      <c r="O93" t="s">
        <v>93</v>
      </c>
      <c r="R93" t="s">
        <v>127</v>
      </c>
      <c r="U93" s="19">
        <v>42.3917</v>
      </c>
      <c r="V93" s="19">
        <v>-71.066699999999997</v>
      </c>
    </row>
    <row r="94" spans="1:22" x14ac:dyDescent="0.25">
      <c r="A94" t="s">
        <v>8</v>
      </c>
      <c r="B94" t="s">
        <v>27</v>
      </c>
      <c r="C94" s="19">
        <v>1588</v>
      </c>
      <c r="D94" s="19">
        <v>7</v>
      </c>
      <c r="E94" s="19">
        <v>2015</v>
      </c>
      <c r="F94" s="20">
        <v>1309.92</v>
      </c>
      <c r="G94" s="20">
        <v>229737.44</v>
      </c>
      <c r="H94" s="20">
        <v>723.00900000000001</v>
      </c>
      <c r="I94" s="21">
        <f t="shared" si="2"/>
        <v>0.55076939586204543</v>
      </c>
      <c r="J94" s="21">
        <v>0.1113</v>
      </c>
      <c r="K94" s="20">
        <v>195.489</v>
      </c>
      <c r="L94" s="20">
        <v>205783.269</v>
      </c>
      <c r="M94" s="20">
        <v>2625450.889</v>
      </c>
      <c r="N94" t="s">
        <v>100</v>
      </c>
      <c r="O94" t="s">
        <v>93</v>
      </c>
      <c r="P94" t="s">
        <v>99</v>
      </c>
      <c r="S94" t="s">
        <v>102</v>
      </c>
      <c r="U94" s="19">
        <v>42.3917</v>
      </c>
      <c r="V94" s="19">
        <v>-71.066699999999997</v>
      </c>
    </row>
    <row r="95" spans="1:22" x14ac:dyDescent="0.25">
      <c r="A95" t="s">
        <v>8</v>
      </c>
      <c r="B95" t="s">
        <v>27</v>
      </c>
      <c r="C95" s="19">
        <v>1588</v>
      </c>
      <c r="D95" s="19">
        <v>81</v>
      </c>
      <c r="E95" s="19">
        <v>2015</v>
      </c>
      <c r="F95" s="20">
        <v>2119.5100000000002</v>
      </c>
      <c r="G95" s="20">
        <v>643684.98</v>
      </c>
      <c r="H95" s="20">
        <v>1.385</v>
      </c>
      <c r="I95" s="21">
        <f t="shared" si="2"/>
        <v>6.0008561861294688E-4</v>
      </c>
      <c r="J95" s="21">
        <v>1.34E-2</v>
      </c>
      <c r="K95" s="20">
        <v>19.102</v>
      </c>
      <c r="L95" s="20">
        <v>274320.103</v>
      </c>
      <c r="M95" s="20">
        <v>4616007.9730000002</v>
      </c>
      <c r="N95" t="s">
        <v>103</v>
      </c>
      <c r="O95" t="s">
        <v>93</v>
      </c>
      <c r="R95" t="s">
        <v>127</v>
      </c>
      <c r="U95" s="19">
        <v>42.3917</v>
      </c>
      <c r="V95" s="19">
        <v>-71.066699999999997</v>
      </c>
    </row>
    <row r="96" spans="1:22" x14ac:dyDescent="0.25">
      <c r="A96" t="s">
        <v>8</v>
      </c>
      <c r="B96" t="s">
        <v>27</v>
      </c>
      <c r="C96" s="19">
        <v>1588</v>
      </c>
      <c r="D96" s="19">
        <v>82</v>
      </c>
      <c r="E96" s="19">
        <v>2015</v>
      </c>
      <c r="F96" s="20">
        <v>2120.29</v>
      </c>
      <c r="G96" s="20">
        <v>636442.36</v>
      </c>
      <c r="H96" s="20">
        <v>1.3759999999999999</v>
      </c>
      <c r="I96" s="21">
        <f t="shared" si="2"/>
        <v>5.9983668238801921E-4</v>
      </c>
      <c r="J96" s="21">
        <v>1.46E-2</v>
      </c>
      <c r="K96" s="20">
        <v>21.210999999999999</v>
      </c>
      <c r="L96" s="20">
        <v>272653.71100000001</v>
      </c>
      <c r="M96" s="20">
        <v>4587915.4790000003</v>
      </c>
      <c r="N96" t="s">
        <v>103</v>
      </c>
      <c r="O96" t="s">
        <v>93</v>
      </c>
      <c r="R96" t="s">
        <v>127</v>
      </c>
      <c r="U96" s="19">
        <v>42.3917</v>
      </c>
      <c r="V96" s="19">
        <v>-71.066699999999997</v>
      </c>
    </row>
    <row r="97" spans="1:22" x14ac:dyDescent="0.25">
      <c r="A97" t="s">
        <v>8</v>
      </c>
      <c r="B97" t="s">
        <v>27</v>
      </c>
      <c r="C97" s="19">
        <v>1588</v>
      </c>
      <c r="D97" s="19">
        <v>93</v>
      </c>
      <c r="E97" s="19">
        <v>2015</v>
      </c>
      <c r="F97" s="20">
        <v>2464.86</v>
      </c>
      <c r="G97" s="20">
        <v>744508.04</v>
      </c>
      <c r="H97" s="20">
        <v>1.615</v>
      </c>
      <c r="I97" s="21">
        <f t="shared" si="2"/>
        <v>5.9989881085156663E-4</v>
      </c>
      <c r="J97" s="21">
        <v>1.12E-2</v>
      </c>
      <c r="K97" s="20">
        <v>20.492000000000001</v>
      </c>
      <c r="L97" s="20">
        <v>319975.45299999998</v>
      </c>
      <c r="M97" s="20">
        <v>5384241.3779999996</v>
      </c>
      <c r="N97" t="s">
        <v>103</v>
      </c>
      <c r="O97" t="s">
        <v>93</v>
      </c>
      <c r="R97" t="s">
        <v>127</v>
      </c>
      <c r="U97" s="19">
        <v>42.3917</v>
      </c>
      <c r="V97" s="19">
        <v>-71.066699999999997</v>
      </c>
    </row>
    <row r="98" spans="1:22" x14ac:dyDescent="0.25">
      <c r="A98" t="s">
        <v>8</v>
      </c>
      <c r="B98" t="s">
        <v>27</v>
      </c>
      <c r="C98" s="19">
        <v>1588</v>
      </c>
      <c r="D98" s="19">
        <v>94</v>
      </c>
      <c r="E98" s="19">
        <v>2015</v>
      </c>
      <c r="F98" s="20">
        <v>2505.67</v>
      </c>
      <c r="G98" s="20">
        <v>763435.94</v>
      </c>
      <c r="H98" s="20">
        <v>1.6419999999999999</v>
      </c>
      <c r="I98" s="21">
        <f t="shared" ref="I98:I108" si="3">+H98*2000/M98</f>
        <v>6.0016950563223823E-4</v>
      </c>
      <c r="J98" s="21">
        <v>1.21E-2</v>
      </c>
      <c r="K98" s="20">
        <v>22.927</v>
      </c>
      <c r="L98" s="20">
        <v>325181.79100000003</v>
      </c>
      <c r="M98" s="20">
        <v>5471787.5020000003</v>
      </c>
      <c r="N98" t="s">
        <v>103</v>
      </c>
      <c r="O98" t="s">
        <v>93</v>
      </c>
      <c r="R98" t="s">
        <v>127</v>
      </c>
      <c r="U98" s="19">
        <v>42.3917</v>
      </c>
      <c r="V98" s="19">
        <v>-71.066699999999997</v>
      </c>
    </row>
    <row r="99" spans="1:22" x14ac:dyDescent="0.25">
      <c r="A99" t="s">
        <v>8</v>
      </c>
      <c r="B99" t="s">
        <v>27</v>
      </c>
      <c r="C99" s="19">
        <v>1588</v>
      </c>
      <c r="D99" s="19">
        <v>7</v>
      </c>
      <c r="E99" s="19">
        <v>2016</v>
      </c>
      <c r="F99" s="20">
        <v>2090.29</v>
      </c>
      <c r="G99" s="20">
        <v>253335.44</v>
      </c>
      <c r="H99" s="20">
        <v>751.20699999999999</v>
      </c>
      <c r="I99" s="21">
        <f t="shared" si="3"/>
        <v>0.48707844585312304</v>
      </c>
      <c r="J99" s="21">
        <v>0.17150000000000001</v>
      </c>
      <c r="K99" s="20">
        <v>282.79300000000001</v>
      </c>
      <c r="L99" s="20">
        <v>244839.568</v>
      </c>
      <c r="M99" s="20">
        <v>3084542.1570000001</v>
      </c>
      <c r="N99" t="s">
        <v>100</v>
      </c>
      <c r="O99" t="s">
        <v>93</v>
      </c>
      <c r="P99" t="s">
        <v>99</v>
      </c>
      <c r="S99" t="s">
        <v>102</v>
      </c>
      <c r="U99" s="19">
        <v>42.3917</v>
      </c>
      <c r="V99" s="19">
        <v>-71.066699999999997</v>
      </c>
    </row>
    <row r="100" spans="1:22" x14ac:dyDescent="0.25">
      <c r="A100" t="s">
        <v>8</v>
      </c>
      <c r="B100" t="s">
        <v>27</v>
      </c>
      <c r="C100" s="19">
        <v>1588</v>
      </c>
      <c r="D100" s="19">
        <v>81</v>
      </c>
      <c r="E100" s="19">
        <v>2016</v>
      </c>
      <c r="F100" s="20">
        <v>5619.58</v>
      </c>
      <c r="G100" s="20">
        <v>1807818.84</v>
      </c>
      <c r="H100" s="20">
        <v>3.8330000000000002</v>
      </c>
      <c r="I100" s="21">
        <f t="shared" si="3"/>
        <v>6.000977377291053E-4</v>
      </c>
      <c r="J100" s="21">
        <v>9.1999999999999998E-3</v>
      </c>
      <c r="K100" s="20">
        <v>44.085000000000001</v>
      </c>
      <c r="L100" s="20">
        <v>759174.723</v>
      </c>
      <c r="M100" s="20">
        <v>12774585.734999999</v>
      </c>
      <c r="N100" t="s">
        <v>103</v>
      </c>
      <c r="O100" t="s">
        <v>93</v>
      </c>
      <c r="R100" t="s">
        <v>127</v>
      </c>
      <c r="U100" s="19">
        <v>42.3917</v>
      </c>
      <c r="V100" s="19">
        <v>-71.066699999999997</v>
      </c>
    </row>
    <row r="101" spans="1:22" x14ac:dyDescent="0.25">
      <c r="A101" t="s">
        <v>8</v>
      </c>
      <c r="B101" t="s">
        <v>27</v>
      </c>
      <c r="C101" s="19">
        <v>1588</v>
      </c>
      <c r="D101" s="19">
        <v>82</v>
      </c>
      <c r="E101" s="19">
        <v>2016</v>
      </c>
      <c r="F101" s="20">
        <v>5867.44</v>
      </c>
      <c r="G101" s="20">
        <v>1855654.39</v>
      </c>
      <c r="H101" s="20">
        <v>3.9630000000000001</v>
      </c>
      <c r="I101" s="21">
        <f t="shared" si="3"/>
        <v>6.0009139991657866E-4</v>
      </c>
      <c r="J101" s="21">
        <v>1.11E-2</v>
      </c>
      <c r="K101" s="20">
        <v>54.070999999999998</v>
      </c>
      <c r="L101" s="20">
        <v>784933.61300000001</v>
      </c>
      <c r="M101" s="20">
        <v>13207987.984999999</v>
      </c>
      <c r="N101" t="s">
        <v>103</v>
      </c>
      <c r="O101" t="s">
        <v>93</v>
      </c>
      <c r="R101" t="s">
        <v>127</v>
      </c>
      <c r="U101" s="19">
        <v>42.3917</v>
      </c>
      <c r="V101" s="19">
        <v>-71.066699999999997</v>
      </c>
    </row>
    <row r="102" spans="1:22" x14ac:dyDescent="0.25">
      <c r="A102" t="s">
        <v>8</v>
      </c>
      <c r="B102" t="s">
        <v>27</v>
      </c>
      <c r="C102" s="19">
        <v>1588</v>
      </c>
      <c r="D102" s="19">
        <v>93</v>
      </c>
      <c r="E102" s="19">
        <v>2016</v>
      </c>
      <c r="F102" s="20">
        <v>5660.38</v>
      </c>
      <c r="G102" s="20">
        <v>1677053.3</v>
      </c>
      <c r="H102" s="20">
        <v>3.6259999999999999</v>
      </c>
      <c r="I102" s="21">
        <f t="shared" si="3"/>
        <v>5.9999684314953846E-4</v>
      </c>
      <c r="J102" s="21">
        <v>8.3000000000000001E-3</v>
      </c>
      <c r="K102" s="20">
        <v>40.548999999999999</v>
      </c>
      <c r="L102" s="20">
        <v>718296.924</v>
      </c>
      <c r="M102" s="20">
        <v>12086730.26</v>
      </c>
      <c r="N102" t="s">
        <v>103</v>
      </c>
      <c r="O102" t="s">
        <v>93</v>
      </c>
      <c r="R102" t="s">
        <v>127</v>
      </c>
      <c r="U102" s="19">
        <v>42.3917</v>
      </c>
      <c r="V102" s="19">
        <v>-71.066699999999997</v>
      </c>
    </row>
    <row r="103" spans="1:22" x14ac:dyDescent="0.25">
      <c r="A103" t="s">
        <v>8</v>
      </c>
      <c r="B103" t="s">
        <v>27</v>
      </c>
      <c r="C103" s="19">
        <v>1588</v>
      </c>
      <c r="D103" s="19">
        <v>94</v>
      </c>
      <c r="E103" s="19">
        <v>2016</v>
      </c>
      <c r="F103" s="20">
        <v>5242.78</v>
      </c>
      <c r="G103" s="20">
        <v>1508158.78</v>
      </c>
      <c r="H103" s="20">
        <v>3.2519999999999998</v>
      </c>
      <c r="I103" s="21">
        <f t="shared" si="3"/>
        <v>5.9996984393269771E-4</v>
      </c>
      <c r="J103" s="21">
        <v>9.4999999999999998E-3</v>
      </c>
      <c r="K103" s="20">
        <v>40.058999999999997</v>
      </c>
      <c r="L103" s="20">
        <v>644239.16</v>
      </c>
      <c r="M103" s="20">
        <v>10840544.846999999</v>
      </c>
      <c r="N103" t="s">
        <v>103</v>
      </c>
      <c r="O103" t="s">
        <v>93</v>
      </c>
      <c r="R103" t="s">
        <v>127</v>
      </c>
      <c r="U103" s="19">
        <v>42.3917</v>
      </c>
      <c r="V103" s="19">
        <v>-71.066699999999997</v>
      </c>
    </row>
    <row r="104" spans="1:22" s="9" customFormat="1" x14ac:dyDescent="0.25">
      <c r="A104" s="9" t="s">
        <v>8</v>
      </c>
      <c r="B104" s="9" t="s">
        <v>27</v>
      </c>
      <c r="C104" s="8">
        <v>1588</v>
      </c>
      <c r="D104" s="8">
        <v>7</v>
      </c>
      <c r="E104" s="8">
        <v>2017</v>
      </c>
      <c r="F104" s="12">
        <v>965.32</v>
      </c>
      <c r="G104" s="12">
        <v>130574.71</v>
      </c>
      <c r="H104" s="12">
        <v>381.01600000000002</v>
      </c>
      <c r="I104" s="26">
        <f t="shared" si="3"/>
        <v>0.48663279829718625</v>
      </c>
      <c r="J104" s="26">
        <v>0.1326</v>
      </c>
      <c r="K104" s="12">
        <v>123.31100000000001</v>
      </c>
      <c r="L104" s="12">
        <v>124379.31600000001</v>
      </c>
      <c r="M104" s="12">
        <v>1565928.155</v>
      </c>
      <c r="N104" s="9" t="s">
        <v>100</v>
      </c>
      <c r="O104" s="9" t="s">
        <v>93</v>
      </c>
      <c r="P104" s="9" t="s">
        <v>99</v>
      </c>
      <c r="S104" s="9" t="s">
        <v>102</v>
      </c>
      <c r="U104" s="8">
        <v>42.3917</v>
      </c>
      <c r="V104" s="8">
        <v>-71.066699999999997</v>
      </c>
    </row>
    <row r="105" spans="1:22" s="9" customFormat="1" x14ac:dyDescent="0.25">
      <c r="A105" s="9" t="s">
        <v>8</v>
      </c>
      <c r="B105" s="9" t="s">
        <v>27</v>
      </c>
      <c r="C105" s="8">
        <v>1588</v>
      </c>
      <c r="D105" s="8">
        <v>81</v>
      </c>
      <c r="E105" s="8">
        <v>2017</v>
      </c>
      <c r="F105" s="12">
        <v>6132.63</v>
      </c>
      <c r="G105" s="12">
        <v>1963691.8</v>
      </c>
      <c r="H105" s="12">
        <v>4.1859999999999999</v>
      </c>
      <c r="I105" s="26">
        <f t="shared" si="3"/>
        <v>6.0003672088555305E-4</v>
      </c>
      <c r="J105" s="26">
        <v>8.6999999999999994E-3</v>
      </c>
      <c r="K105" s="12">
        <v>47.412999999999997</v>
      </c>
      <c r="L105" s="12">
        <v>829177.25</v>
      </c>
      <c r="M105" s="12">
        <v>13952479.421</v>
      </c>
      <c r="N105" s="9" t="s">
        <v>103</v>
      </c>
      <c r="O105" s="9" t="s">
        <v>93</v>
      </c>
      <c r="R105" s="9" t="s">
        <v>127</v>
      </c>
      <c r="U105" s="8">
        <v>42.3917</v>
      </c>
      <c r="V105" s="8">
        <v>-71.066699999999997</v>
      </c>
    </row>
    <row r="106" spans="1:22" s="9" customFormat="1" x14ac:dyDescent="0.25">
      <c r="A106" s="9" t="s">
        <v>8</v>
      </c>
      <c r="B106" s="9" t="s">
        <v>27</v>
      </c>
      <c r="C106" s="8">
        <v>1588</v>
      </c>
      <c r="D106" s="8">
        <v>82</v>
      </c>
      <c r="E106" s="8">
        <v>2017</v>
      </c>
      <c r="F106" s="12">
        <v>6290.62</v>
      </c>
      <c r="G106" s="12">
        <v>2007396.64</v>
      </c>
      <c r="H106" s="12">
        <v>4.2809999999999997</v>
      </c>
      <c r="I106" s="26">
        <f t="shared" si="3"/>
        <v>6.0008725075185051E-4</v>
      </c>
      <c r="J106" s="26">
        <v>9.7999999999999997E-3</v>
      </c>
      <c r="K106" s="12">
        <v>53.442</v>
      </c>
      <c r="L106" s="12">
        <v>847925.44799999997</v>
      </c>
      <c r="M106" s="12">
        <v>14267925.187999999</v>
      </c>
      <c r="N106" s="9" t="s">
        <v>103</v>
      </c>
      <c r="O106" s="9" t="s">
        <v>93</v>
      </c>
      <c r="R106" s="9" t="s">
        <v>127</v>
      </c>
      <c r="U106" s="8">
        <v>42.3917</v>
      </c>
      <c r="V106" s="8">
        <v>-71.066699999999997</v>
      </c>
    </row>
    <row r="107" spans="1:22" s="9" customFormat="1" x14ac:dyDescent="0.25">
      <c r="A107" s="9" t="s">
        <v>8</v>
      </c>
      <c r="B107" s="9" t="s">
        <v>27</v>
      </c>
      <c r="C107" s="8">
        <v>1588</v>
      </c>
      <c r="D107" s="8">
        <v>93</v>
      </c>
      <c r="E107" s="8">
        <v>2017</v>
      </c>
      <c r="F107" s="12">
        <v>5182.6899999999996</v>
      </c>
      <c r="G107" s="12">
        <v>1506994.94</v>
      </c>
      <c r="H107" s="12">
        <v>3.278</v>
      </c>
      <c r="I107" s="26">
        <f t="shared" si="3"/>
        <v>6.0002341572160068E-4</v>
      </c>
      <c r="J107" s="26">
        <v>1.0800000000000001E-2</v>
      </c>
      <c r="K107" s="12">
        <v>42.906999999999996</v>
      </c>
      <c r="L107" s="12">
        <v>649329.50600000005</v>
      </c>
      <c r="M107" s="12">
        <v>10926240.256999999</v>
      </c>
      <c r="N107" s="9" t="s">
        <v>103</v>
      </c>
      <c r="O107" s="9" t="s">
        <v>93</v>
      </c>
      <c r="R107" s="9" t="s">
        <v>127</v>
      </c>
      <c r="U107" s="8">
        <v>42.3917</v>
      </c>
      <c r="V107" s="8">
        <v>-71.066699999999997</v>
      </c>
    </row>
    <row r="108" spans="1:22" s="9" customFormat="1" x14ac:dyDescent="0.25">
      <c r="A108" s="9" t="s">
        <v>8</v>
      </c>
      <c r="B108" s="9" t="s">
        <v>27</v>
      </c>
      <c r="C108" s="8">
        <v>1588</v>
      </c>
      <c r="D108" s="8">
        <v>94</v>
      </c>
      <c r="E108" s="8">
        <v>2017</v>
      </c>
      <c r="F108" s="12">
        <v>5748.58</v>
      </c>
      <c r="G108" s="12">
        <v>1692855.28</v>
      </c>
      <c r="H108" s="12">
        <v>3.669</v>
      </c>
      <c r="I108" s="26">
        <f t="shared" si="3"/>
        <v>6.0005244801843518E-4</v>
      </c>
      <c r="J108" s="26">
        <v>9.5999999999999992E-3</v>
      </c>
      <c r="K108" s="12">
        <v>42.947000000000003</v>
      </c>
      <c r="L108" s="12">
        <v>726748.42599999998</v>
      </c>
      <c r="M108" s="12">
        <v>12228931.028000001</v>
      </c>
      <c r="N108" s="9" t="s">
        <v>103</v>
      </c>
      <c r="O108" s="9" t="s">
        <v>93</v>
      </c>
      <c r="R108" s="9" t="s">
        <v>127</v>
      </c>
      <c r="U108" s="8">
        <v>42.3917</v>
      </c>
      <c r="V108" s="8">
        <v>-71.066699999999997</v>
      </c>
    </row>
  </sheetData>
  <sortState ref="A2:V742">
    <sortCondition ref="E2:E742"/>
    <sortCondition ref="D2:D74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10.18 list</vt:lpstr>
      <vt:lpstr>12.18 list</vt:lpstr>
      <vt:lpstr>MA CAMD annual 2000-2017</vt:lpstr>
      <vt:lpstr>MA 2018 monthly</vt:lpstr>
      <vt:lpstr>Mystic CAMD annual 2000-2017</vt:lpstr>
      <vt:lpstr>'12.18 list'!Print_Area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Shepherd, Don</dc:creator>
  <cp:lastModifiedBy>MWERT</cp:lastModifiedBy>
  <cp:lastPrinted>2019-03-15T17:45:57Z</cp:lastPrinted>
  <dcterms:created xsi:type="dcterms:W3CDTF">2018-12-13T15:35:35Z</dcterms:created>
  <dcterms:modified xsi:type="dcterms:W3CDTF">2019-03-15T22:54:57Z</dcterms:modified>
</cp:coreProperties>
</file>