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nr\Downloads\"/>
    </mc:Choice>
  </mc:AlternateContent>
  <xr:revisionPtr revIDLastSave="0" documentId="13_ncr:1_{D1DA7810-0A5C-464C-9EB0-D2CA6F7E615C}" xr6:coauthVersionLast="47" xr6:coauthVersionMax="47" xr10:uidLastSave="{00000000-0000-0000-0000-000000000000}"/>
  <bookViews>
    <workbookView xWindow="1520" yWindow="1080" windowWidth="17300" windowHeight="9000" tabRatio="759" xr2:uid="{004666E9-4271-49FB-9512-7237F3CBB91E}"/>
  </bookViews>
  <sheets>
    <sheet name="Revenue Table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3_Year_Ave_of_Tot">'[1]FY10 Benchmark Calculations'!$A$3</definedName>
    <definedName name="_3_Year_Average_of_Total">#REF!</definedName>
    <definedName name="_mn16">[2]WHT_M!#REF!</definedName>
    <definedName name="_NM">[3]WHT_M!#REF!</definedName>
    <definedName name="Add_FY09_One_Time_Events_and_Other_Adjustments__Initiatives__etc__This_is_Not_an_Adjustment_to_Baseline">#REF!</definedName>
    <definedName name="ANN">#REF!</definedName>
    <definedName name="b" localSheetId="0">[4]!UpdateEndofMonth</definedName>
    <definedName name="b">[4]!UpdateEndofMonth</definedName>
    <definedName name="Base___Change_Treating_One_Time_Settlements_and_Court_Judgments_as_Baseline_Adjustments">#REF!</definedName>
    <definedName name="Base_Change_Dollars">#REF!</definedName>
    <definedName name="Base_Change_Pct">#REF!</definedName>
    <definedName name="Base_Quarterly_Pct_Chg">'[5]FY04 Benchmark Calculations'!#REF!</definedName>
    <definedName name="Baseline___of_Total">#REF!</definedName>
    <definedName name="Benchmark_Deposit_Day_Processing_Adjustments">#REF!</definedName>
    <definedName name="bt">#REF!</definedName>
    <definedName name="Cash_Flow">#REF!</definedName>
    <definedName name="Combine_FY08___FY09_Other_One_Timers">#REF!</definedName>
    <definedName name="Combine_FY09_and_FY10_Other_One_Timers">#REF!</definedName>
    <definedName name="CUTS_Increases">'[5]FY04 Benchmark Calculations'!#REF!</definedName>
    <definedName name="_xlnm.Database">#REF!</definedName>
    <definedName name="Deposit_Day_and_Processing_Adjustments">#REF!</definedName>
    <definedName name="FY08___Month___of_FY08_Total">#REF!</definedName>
    <definedName name="FY08_Base_After_Adj_for_FY05_One_Timers_Tax_Increases___Refunds___Payments__Use_as_FY07_Base_for_Baseline_Growth_in_Creation_of_FY07_Benchmarks">#REF!</definedName>
    <definedName name="FY08_Base_After_Subtracting_One_Time_Revenues_from_Retroactive_Tax_Increases___Adjusting_for_Tax_Law_Timing_Shifts__Use_for_Baseline_Growth_Calculation__Though_Not_Creation_of_Benchmarks">#REF!</definedName>
    <definedName name="FY08_Baseline_Change_Treating_FY08___FY09_One_Time_Payments___Refunds_as_Baseline_Changes__not_Adjustments_to_Baseline">#REF!</definedName>
    <definedName name="FY08_Baseline_One_Time_Events">#REF!</definedName>
    <definedName name="FY08_Monthly___Growth_From_FY06_Base_After_Adjustments_for_FY06_One_Time_Taxes___Events__Forecasting_Base___Input_Field">#REF!</definedName>
    <definedName name="FY08_Monthly_Actual">#REF!</definedName>
    <definedName name="FY08_Monthly_Base_Change___Calculation__After_All_Shifts">#REF!</definedName>
    <definedName name="FY08_YTD_Actual">#REF!</definedName>
    <definedName name="FY09_Base_After_Adj_for_FY08_One_Timers_Tax_Increases___Refunds___Payments__Use_as_FY07_Base_for_Baseline_Growth_in_Creation_of_FY07_Benchmarks">#REF!</definedName>
    <definedName name="FY09_Baseline___Growth_Treating_FY08___FY09_One_Time_Payments___Refunds_as_Baseline_Changes__not_Adjustments_to_Baseline">#REF!</definedName>
    <definedName name="FY09_Baseline_Treating_One_Time_FY08___FY09_One_Time_Events_as_Baseline_Changes__Not_Adjustments_to_Baseline">#REF!</definedName>
    <definedName name="FY09_Month_Pct_of_FY09_Total">#REF!</definedName>
    <definedName name="FY09_Monthly_Base_Collections_Treating_FY08___FY09_One_Time_Payments___Refunds_as_Adjust_to_Baseline">#REF!</definedName>
    <definedName name="FY10_Baseline_Pct_Incl_One_Timers">#REF!</definedName>
    <definedName name="FY10_Month_Pct_of_FY10_Total">#REF!</definedName>
    <definedName name="FY10_Monthly_Pct_Baseline_Excl_One_Timers">#REF!</definedName>
    <definedName name="FY10_Net_Collections">#REF!</definedName>
    <definedName name="FY92B">'[6]TAX 80-00'!#REF!</definedName>
    <definedName name="Grand_Total_Adj_to_Baseline">'[5]FY04 Benchmark Calculations'!#REF!</definedName>
    <definedName name="growth">#REF!</definedName>
    <definedName name="Input_FY09_Monthly___Growth_From_FY08_Base_After_Adjustments_for_FY06_One_Time_Taxes___Events__Forecasting_Base___Input_Field">#REF!</definedName>
    <definedName name="MONTHEST">#REF!</definedName>
    <definedName name="Monthly_Baseline___Change_Treating_One_Time_Settlements___Court_Judgments_as_Adjustments_to_Baseline">#REF!</definedName>
    <definedName name="NEED">#REF!</definedName>
    <definedName name="Net_Change_Dollars">#REF!</definedName>
    <definedName name="OpenFootnote" localSheetId="0">[4]!OpenFootnote</definedName>
    <definedName name="OpenFootnote">[4]!OpenFootnote</definedName>
    <definedName name="OpenNonBus" localSheetId="0">[4]!OpenNonBus</definedName>
    <definedName name="OpenNonBus">[4]!OpenNonBus</definedName>
    <definedName name="Other_One_Time_Event_Changes_from_FY04__Payments__Refunds_from_Settlements___Judgments_These_are_Not_Adjustments_to_Baseline">#REF!</definedName>
    <definedName name="PERCENT">#REF!</definedName>
    <definedName name="_xlnm.Print_Area" localSheetId="0">'Revenue Table'!$A$1:$K$18</definedName>
    <definedName name="QUARTERLY">#REF!</definedName>
    <definedName name="Reconcile_Alc_Bev">#REF!</definedName>
    <definedName name="Reconcile_Beano">#REF!</definedName>
    <definedName name="Reconcile_Boxing">#REF!</definedName>
    <definedName name="Reconcile_Cash_Refunds">#REF!</definedName>
    <definedName name="Reconcile_Cig">#REF!</definedName>
    <definedName name="Reconcile_Corp">#REF!</definedName>
    <definedName name="Reconcile_Deeds">#REF!</definedName>
    <definedName name="Reconcile_Deeds_Secy_State">#REF!</definedName>
    <definedName name="Reconcile_DOI">#REF!</definedName>
    <definedName name="Reconcile_Estate">#REF!</definedName>
    <definedName name="Reconcile_Fin_Inst">#REF!</definedName>
    <definedName name="Reconcile_Inc_Est_Cash">#REF!</definedName>
    <definedName name="Reconcile_Inc_Net">#REF!</definedName>
    <definedName name="Reconcile_Insurance">#REF!</definedName>
    <definedName name="Reconcile_Misc">#REF!</definedName>
    <definedName name="Reconcile_Motor_Fuels">#REF!</definedName>
    <definedName name="Reconcile_Pub_Utils">#REF!</definedName>
    <definedName name="Reconcile_Raffles">#REF!</definedName>
    <definedName name="Reconcile_Returns_Bills">#REF!</definedName>
    <definedName name="Reconcile_Room_Occ">#REF!</definedName>
    <definedName name="Reconcile_Sales_Meals">#REF!</definedName>
    <definedName name="Reconcile_Sales_MV">#REF!</definedName>
    <definedName name="Reconcile_Sales_Reg">#REF!</definedName>
    <definedName name="Reconcile_Sales_Total">#REF!</definedName>
    <definedName name="Reconcile_Total_for_Budget">#REF!</definedName>
    <definedName name="Reconcile_Ttl_Dept">#REF!</definedName>
    <definedName name="Reconcile_UI">#REF!</definedName>
    <definedName name="Reconcile_WH">#REF!</definedName>
    <definedName name="Remove_FY08_One_Time_Events_from_FY09_Base__Payments__Refunds_from_Settlements___Judgments_These_are_Not_Adjustments_to_Baseline">#REF!</definedName>
    <definedName name="Shifts_in_FY08_Due_to_Tax_Increases">#REF!</definedName>
    <definedName name="Shifts_in_FY08_Due_to_Timing_of_Tax_Law_Changes__Zero_Sum">#REF!</definedName>
    <definedName name="shiftsum2" localSheetId="0">[4]!shiftsum2</definedName>
    <definedName name="shiftsum2">[4]!shiftsum2</definedName>
    <definedName name="Tax_Cuts">#REF!</definedName>
    <definedName name="Tax_Increases">#REF!</definedName>
    <definedName name="Total_Adj_to_Baseline">#REF!</definedName>
    <definedName name="Total_Current_Year_Adjustments">#REF!</definedName>
    <definedName name="Total_Current_Yr_Adj_Adj_to_Baseline_from_Shifts_Due_to_FY06_Tax_Increases__FY07_Tax_Increases__Cuts_and_Processing">#REF!</definedName>
    <definedName name="TOTALS">'[6]TAX 80-00'!#REF!</definedName>
    <definedName name="TOTFY89">'[6]TAX 80-00'!#REF!</definedName>
    <definedName name="TOTFY90">'[6]TAX 80-00'!#REF!</definedName>
    <definedName name="TOTFY91">'[6]TAX 80-00'!#REF!</definedName>
    <definedName name="TOTFY92">'[6]TAX 80-00'!#REF!</definedName>
    <definedName name="TWELVE92">'[6]TAX 80-00'!#REF!</definedName>
    <definedName name="TWELVE93">'[6]TAX 80-00'!#REF!</definedName>
    <definedName name="UpdateEndofMonth" localSheetId="0">[4]!UpdateEndofMonth</definedName>
    <definedName name="UpdateEndofMonth">[4]!UpdateEndofMonth</definedName>
    <definedName name="WSFY90">'[6]TAX 80-00'!#REF!</definedName>
    <definedName name="WSFY91">'[6]TAX 80-00'!#REF!</definedName>
    <definedName name="WSTOTFY89">'[6]TAX 80-00'!#REF!</definedName>
    <definedName name="WSTOTFY90">'[6]TAX 80-00'!#REF!</definedName>
    <definedName name="WSTOTFY91">'[6]TAX 80-00'!#REF!</definedName>
    <definedName name="WSYTD90">'[6]TAX 80-00'!#REF!</definedName>
    <definedName name="WSYTD91">'[6]TAX 80-00'!#REF!</definedName>
    <definedName name="WSYTD92">'[6]TAX 80-00'!#REF!</definedName>
    <definedName name="WSYTD93">'[6]TAX 80-00'!#REF!</definedName>
    <definedName name="YTD">#REF!</definedName>
    <definedName name="YTD_Net_Collections">#REF!</definedName>
    <definedName name="YTD90">'[6]TAX 80-00'!#REF!</definedName>
    <definedName name="YTD91">'[6]TAX 80-00'!#REF!</definedName>
    <definedName name="YTD92">'[6]TAX 80-00'!#REF!</definedName>
    <definedName name="YTD93">'[6]TAX 80-00'!#REF!</definedName>
    <definedName name="YTD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" l="1"/>
  <c r="C9" i="3"/>
  <c r="C8" i="3"/>
  <c r="C7" i="3"/>
  <c r="C6" i="3"/>
  <c r="C5" i="3"/>
  <c r="A18" i="3" l="1"/>
  <c r="K8" i="3" l="1"/>
  <c r="K7" i="3"/>
  <c r="K6" i="3"/>
  <c r="J8" i="3"/>
  <c r="J7" i="3"/>
  <c r="I12" i="3"/>
  <c r="I11" i="3"/>
  <c r="I9" i="3"/>
  <c r="I8" i="3"/>
  <c r="H13" i="3"/>
  <c r="H12" i="3"/>
  <c r="H11" i="3"/>
  <c r="H9" i="3"/>
  <c r="G13" i="3"/>
  <c r="G12" i="3"/>
  <c r="G11" i="3"/>
  <c r="F13" i="3"/>
  <c r="F12" i="3"/>
  <c r="F11" i="3"/>
  <c r="E16" i="3"/>
  <c r="E13" i="3"/>
  <c r="E12" i="3"/>
  <c r="D17" i="3"/>
  <c r="D16" i="3"/>
  <c r="D15" i="3"/>
  <c r="D14" i="3"/>
  <c r="D13" i="3"/>
  <c r="C17" i="3"/>
  <c r="C16" i="3"/>
  <c r="C15" i="3"/>
  <c r="C14" i="3"/>
  <c r="B13" i="3"/>
  <c r="B12" i="3"/>
  <c r="B11" i="3"/>
  <c r="B10" i="3"/>
  <c r="B9" i="3"/>
  <c r="K17" i="3"/>
  <c r="J17" i="3"/>
  <c r="K16" i="3"/>
  <c r="J16" i="3"/>
  <c r="F17" i="3"/>
  <c r="E17" i="3"/>
  <c r="F16" i="3"/>
  <c r="B8" i="3"/>
  <c r="B7" i="3"/>
  <c r="B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J6" i="3"/>
  <c r="K5" i="3"/>
  <c r="J5" i="3"/>
  <c r="F15" i="3"/>
  <c r="E15" i="3"/>
  <c r="F14" i="3"/>
  <c r="E14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I17" i="3"/>
  <c r="H17" i="3"/>
  <c r="G17" i="3"/>
  <c r="I16" i="3"/>
  <c r="H16" i="3"/>
  <c r="G16" i="3"/>
  <c r="B17" i="3"/>
  <c r="B16" i="3"/>
  <c r="I15" i="3"/>
  <c r="H15" i="3"/>
  <c r="G15" i="3"/>
  <c r="I14" i="3"/>
  <c r="H14" i="3"/>
  <c r="G14" i="3"/>
  <c r="I13" i="3"/>
  <c r="I10" i="3"/>
  <c r="H10" i="3"/>
  <c r="G10" i="3"/>
  <c r="G9" i="3"/>
  <c r="H8" i="3"/>
  <c r="G8" i="3"/>
  <c r="I7" i="3"/>
  <c r="H7" i="3"/>
  <c r="G7" i="3"/>
  <c r="I6" i="3"/>
  <c r="H6" i="3"/>
  <c r="G6" i="3"/>
  <c r="I5" i="3"/>
  <c r="H5" i="3"/>
  <c r="G5" i="3"/>
  <c r="B15" i="3"/>
  <c r="B14" i="3"/>
  <c r="C13" i="3"/>
  <c r="D12" i="3"/>
  <c r="C12" i="3"/>
  <c r="D11" i="3"/>
  <c r="C11" i="3"/>
  <c r="D10" i="3"/>
  <c r="D9" i="3"/>
  <c r="D8" i="3"/>
  <c r="D7" i="3"/>
  <c r="D6" i="3"/>
  <c r="D5" i="3"/>
  <c r="B5" i="3"/>
</calcChain>
</file>

<file path=xl/sharedStrings.xml><?xml version="1.0" encoding="utf-8"?>
<sst xmlns="http://schemas.openxmlformats.org/spreadsheetml/2006/main" count="29" uniqueCount="29">
  <si>
    <t xml:space="preserve">  Income Withholding</t>
  </si>
  <si>
    <t xml:space="preserve">      Income Est. Payments</t>
  </si>
  <si>
    <t xml:space="preserve">      Income Returns/Bills</t>
  </si>
  <si>
    <t xml:space="preserve">      Income Refunds Net (outflow)</t>
  </si>
  <si>
    <t xml:space="preserve">  Subtotal Non-withheld Income</t>
  </si>
  <si>
    <t xml:space="preserve">  Subtotal Income</t>
  </si>
  <si>
    <t xml:space="preserve">  Sales - Regular</t>
  </si>
  <si>
    <t xml:space="preserve">  Sales - Meals</t>
  </si>
  <si>
    <t xml:space="preserve">  Sales - Motor Vehicles</t>
  </si>
  <si>
    <t xml:space="preserve">  Subtotal Sales &amp; Use</t>
  </si>
  <si>
    <t>All Other</t>
  </si>
  <si>
    <t xml:space="preserve">Total Tax Collections </t>
  </si>
  <si>
    <t xml:space="preserve">Corporate &amp; Business - Total </t>
  </si>
  <si>
    <t xml:space="preserve">  </t>
  </si>
  <si>
    <t>03/26 Actual Collections</t>
  </si>
  <si>
    <t>03/26 v. 03/25 $ Fav/(Unfav)</t>
  </si>
  <si>
    <t>03/26 v. 03/25 % Fav/(Unfav)</t>
  </si>
  <si>
    <t>03/26 Actual v. Benchmark $ Fav/(Unfav)</t>
  </si>
  <si>
    <t>03/26 Actual v. Benchmark % Fav/(Unfav)</t>
  </si>
  <si>
    <t>03/26 YTD Actual Collections</t>
  </si>
  <si>
    <t>03/26 YTD v. 03/25 YTD $ Fav/(Unfav)</t>
  </si>
  <si>
    <t>03/26 YTD v. 03/25 YTD % Fav/(Unfav)</t>
  </si>
  <si>
    <t>03/26 YTD Actual v. Benchmark $ Fav/(Unfav)</t>
  </si>
  <si>
    <t>03/26 YTD Actual v. Benchmark % Fav/(Unfav)</t>
  </si>
  <si>
    <t>Tax Collections</t>
  </si>
  <si>
    <t>April 2026 Tax Collections Summary (in $ millions)</t>
  </si>
  <si>
    <t>Month of April</t>
  </si>
  <si>
    <t>FY26 YTD as of April</t>
  </si>
  <si>
    <t>Preliminary as of May 05,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</si>
</sst>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+0.0%;\-0.0%"/>
  </numFmts>
  <fonts count="20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  <family val="2"/>
    </font>
    <font>
      <sz val="16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5"/>
      <color theme="1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" fillId="3" borderId="0" applyNumberFormat="0" applyBorder="0" applyAlignment="0" applyProtection="0"/>
  </cellStyleXfs>
  <cellXfs count="49">
    <xf numFmtId="0" fontId="0" fillId="0" borderId="0" xfId="0"/>
    <xf numFmtId="0" fontId="4" fillId="2" borderId="0" xfId="3" applyFont="1" applyFill="1"/>
    <xf numFmtId="0" fontId="6" fillId="2" borderId="0" xfId="3" applyFont="1" applyFill="1"/>
    <xf numFmtId="0" fontId="7" fillId="2" borderId="0" xfId="3" applyFont="1" applyFill="1"/>
    <xf numFmtId="0" fontId="5" fillId="2" borderId="0" xfId="3" applyFont="1" applyFill="1"/>
    <xf numFmtId="0" fontId="9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9" fillId="2" borderId="0" xfId="3" applyFont="1" applyFill="1"/>
    <xf numFmtId="164" fontId="9" fillId="2" borderId="0" xfId="2" applyNumberFormat="1" applyFont="1" applyFill="1" applyAlignment="1">
      <alignment horizontal="right" indent="1"/>
    </xf>
    <xf numFmtId="37" fontId="5" fillId="2" borderId="0" xfId="1" applyNumberFormat="1" applyFont="1" applyFill="1" applyAlignment="1">
      <alignment horizontal="right" indent="1"/>
    </xf>
    <xf numFmtId="37" fontId="5" fillId="2" borderId="0" xfId="1" applyNumberFormat="1" applyFont="1" applyFill="1" applyAlignment="1">
      <alignment horizontal="right" indent="2"/>
    </xf>
    <xf numFmtId="164" fontId="5" fillId="2" borderId="0" xfId="2" applyNumberFormat="1" applyFont="1" applyFill="1" applyAlignment="1">
      <alignment horizontal="right" indent="1"/>
    </xf>
    <xf numFmtId="37" fontId="5" fillId="2" borderId="0" xfId="3" applyNumberFormat="1" applyFont="1" applyFill="1"/>
    <xf numFmtId="37" fontId="5" fillId="2" borderId="1" xfId="1" applyNumberFormat="1" applyFont="1" applyFill="1" applyBorder="1" applyAlignment="1">
      <alignment horizontal="right" indent="2"/>
    </xf>
    <xf numFmtId="164" fontId="5" fillId="2" borderId="1" xfId="2" applyNumberFormat="1" applyFont="1" applyFill="1" applyBorder="1" applyAlignment="1">
      <alignment horizontal="right" indent="1"/>
    </xf>
    <xf numFmtId="0" fontId="9" fillId="2" borderId="2" xfId="3" applyFont="1" applyFill="1" applyBorder="1"/>
    <xf numFmtId="37" fontId="9" fillId="2" borderId="2" xfId="1" applyNumberFormat="1" applyFont="1" applyFill="1" applyBorder="1" applyAlignment="1">
      <alignment horizontal="right" indent="1"/>
    </xf>
    <xf numFmtId="37" fontId="9" fillId="2" borderId="2" xfId="1" applyNumberFormat="1" applyFont="1" applyFill="1" applyBorder="1" applyAlignment="1">
      <alignment horizontal="right" indent="2"/>
    </xf>
    <xf numFmtId="164" fontId="9" fillId="2" borderId="2" xfId="2" applyNumberFormat="1" applyFont="1" applyFill="1" applyBorder="1" applyAlignment="1">
      <alignment horizontal="right" indent="1"/>
    </xf>
    <xf numFmtId="37" fontId="9" fillId="2" borderId="0" xfId="1" applyNumberFormat="1" applyFont="1" applyFill="1" applyAlignment="1">
      <alignment horizontal="right" indent="1"/>
    </xf>
    <xf numFmtId="164" fontId="9" fillId="2" borderId="0" xfId="2" applyNumberFormat="1" applyFont="1" applyFill="1" applyBorder="1" applyAlignment="1">
      <alignment horizontal="right" indent="1"/>
    </xf>
    <xf numFmtId="37" fontId="9" fillId="2" borderId="0" xfId="1" applyNumberFormat="1" applyFont="1" applyFill="1" applyBorder="1" applyAlignment="1">
      <alignment horizontal="right" indent="2"/>
    </xf>
    <xf numFmtId="0" fontId="5" fillId="2" borderId="0" xfId="3" applyFont="1" applyFill="1" applyAlignment="1">
      <alignment vertical="center"/>
    </xf>
    <xf numFmtId="0" fontId="10" fillId="2" borderId="0" xfId="3" applyFont="1" applyFill="1"/>
    <xf numFmtId="0" fontId="8" fillId="2" borderId="1" xfId="3" applyFont="1" applyFill="1" applyBorder="1"/>
    <xf numFmtId="0" fontId="5" fillId="2" borderId="0" xfId="3" applyFont="1" applyFill="1" applyAlignment="1">
      <alignment horizontal="left"/>
    </xf>
    <xf numFmtId="37" fontId="5" fillId="2" borderId="1" xfId="1" applyNumberFormat="1" applyFont="1" applyFill="1" applyBorder="1" applyAlignment="1">
      <alignment horizontal="right" indent="1"/>
    </xf>
    <xf numFmtId="0" fontId="14" fillId="2" borderId="0" xfId="5" applyFont="1" applyFill="1" applyBorder="1"/>
    <xf numFmtId="0" fontId="16" fillId="2" borderId="0" xfId="5" applyFont="1" applyFill="1" applyBorder="1"/>
    <xf numFmtId="0" fontId="15" fillId="2" borderId="0" xfId="6" applyFont="1" applyFill="1" applyBorder="1"/>
    <xf numFmtId="0" fontId="17" fillId="2" borderId="0" xfId="3" applyFont="1" applyFill="1"/>
    <xf numFmtId="0" fontId="5" fillId="2" borderId="0" xfId="0" applyFont="1" applyFill="1" applyAlignment="1">
      <alignment horizontal="left"/>
    </xf>
    <xf numFmtId="37" fontId="5" fillId="2" borderId="0" xfId="1" applyNumberFormat="1" applyFont="1" applyFill="1" applyAlignment="1">
      <alignment horizontal="right"/>
    </xf>
    <xf numFmtId="37" fontId="5" fillId="2" borderId="1" xfId="1" applyNumberFormat="1" applyFont="1" applyFill="1" applyBorder="1" applyAlignment="1">
      <alignment horizontal="right"/>
    </xf>
    <xf numFmtId="37" fontId="9" fillId="2" borderId="2" xfId="1" applyNumberFormat="1" applyFont="1" applyFill="1" applyBorder="1" applyAlignment="1">
      <alignment horizontal="right"/>
    </xf>
    <xf numFmtId="37" fontId="9" fillId="2" borderId="0" xfId="1" applyNumberFormat="1" applyFont="1" applyFill="1" applyAlignment="1">
      <alignment horizontal="right"/>
    </xf>
    <xf numFmtId="0" fontId="8" fillId="4" borderId="1" xfId="3" applyFont="1" applyFill="1" applyBorder="1"/>
    <xf numFmtId="0" fontId="13" fillId="4" borderId="1" xfId="7" applyFont="1" applyFill="1" applyBorder="1" applyAlignment="1">
      <alignment horizontal="center" wrapText="1"/>
    </xf>
    <xf numFmtId="37" fontId="5" fillId="4" borderId="0" xfId="1" applyNumberFormat="1" applyFont="1" applyFill="1" applyAlignment="1">
      <alignment horizontal="right" indent="1"/>
    </xf>
    <xf numFmtId="164" fontId="5" fillId="4" borderId="0" xfId="2" applyNumberFormat="1" applyFont="1" applyFill="1" applyAlignment="1">
      <alignment horizontal="right" indent="1"/>
    </xf>
    <xf numFmtId="37" fontId="5" fillId="4" borderId="1" xfId="1" applyNumberFormat="1" applyFont="1" applyFill="1" applyBorder="1" applyAlignment="1">
      <alignment horizontal="right" indent="1"/>
    </xf>
    <xf numFmtId="164" fontId="5" fillId="4" borderId="1" xfId="2" applyNumberFormat="1" applyFont="1" applyFill="1" applyBorder="1" applyAlignment="1">
      <alignment horizontal="right" indent="1"/>
    </xf>
    <xf numFmtId="37" fontId="9" fillId="4" borderId="2" xfId="1" applyNumberFormat="1" applyFont="1" applyFill="1" applyBorder="1" applyAlignment="1">
      <alignment horizontal="right" indent="1"/>
    </xf>
    <xf numFmtId="164" fontId="9" fillId="4" borderId="2" xfId="2" applyNumberFormat="1" applyFont="1" applyFill="1" applyBorder="1" applyAlignment="1">
      <alignment horizontal="right" indent="1"/>
    </xf>
    <xf numFmtId="164" fontId="9" fillId="4" borderId="0" xfId="2" applyNumberFormat="1" applyFont="1" applyFill="1" applyAlignment="1">
      <alignment horizontal="right" indent="1"/>
    </xf>
    <xf numFmtId="37" fontId="9" fillId="4" borderId="0" xfId="1" applyNumberFormat="1" applyFont="1" applyFill="1" applyAlignment="1">
      <alignment horizontal="right" indent="1"/>
    </xf>
    <xf numFmtId="164" fontId="9" fillId="4" borderId="0" xfId="2" applyNumberFormat="1" applyFont="1" applyFill="1" applyBorder="1" applyAlignment="1">
      <alignment horizontal="right" indent="1"/>
    </xf>
    <xf numFmtId="0" fontId="18" fillId="2" borderId="0" xfId="5" applyFont="1" applyFill="1" applyBorder="1"/>
    <xf numFmtId="0" fontId="19" fillId="2" borderId="0" xfId="6" applyFont="1" applyFill="1" applyBorder="1"/>
  </cellXfs>
  <cellStyles count="8">
    <cellStyle name="20% - Accent3" xfId="7" builtinId="38"/>
    <cellStyle name="Comma" xfId="1" builtinId="3"/>
    <cellStyle name="Comma 2" xfId="4" xr:uid="{09CEADD9-136D-4FF1-BF22-FF05AD9C5897}"/>
    <cellStyle name="Heading 1" xfId="5" builtinId="16"/>
    <cellStyle name="Heading 2" xfId="6" builtinId="17"/>
    <cellStyle name="Normal" xfId="0" builtinId="0"/>
    <cellStyle name="Normal_Revmemo Table" xfId="3" xr:uid="{81851EFC-380A-47C6-940B-BEA2711C31E7}"/>
    <cellStyle name="Percent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2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2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\+0.0%;\-0.0%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Rv\Annest\FY2010\Cash%20Flow\For%20Feb%202010%20Cashflow%20-%20FY10%20Benchmarks%20-%201-7-10%20Revenue%20Estimate-adjus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RV\EOM\FY20\Jun-20\Eom_Jun-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FS28\VOL1\STPL\BAER\TAXUNIT\RV\EOM\FY04\04-06\June2004w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-bos3\GROUPS\STPL\BAER\TAXUNIT\DB\TAX\TAX-2-10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FS28\VOL1\STPL\BAER\TAXUNIT\RV\Annest\FY2004\1-15-04%20Consensus%20Agreement\FY04%20Benchmarks-1-04%20Consensus-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FS28\VOL1\STPL\BAER\TAXUNIT\DB\TAX\TAX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eap\Revenue%20Reports\Monthly\FY2026\April%202026\April2026RevenueTable.xlsx" TargetMode="External"/><Relationship Id="rId1" Type="http://schemas.openxmlformats.org/officeDocument/2006/relationships/externalLinkPath" Target="file:///\\Dor-bos3\groups\leap\Revenue%20Reports\Monthly\FY2026\April%202026\April2026Revenue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und Runs"/>
      <sheetName val="Quarterly Withholding"/>
      <sheetName val="Commonwealth Withholding"/>
      <sheetName val="Check DIFF"/>
      <sheetName val="FY06-7-8-9 Baseline Adj"/>
      <sheetName val="Summary"/>
      <sheetName val="Public Benchmarks"/>
      <sheetName val="Monthly Tax Collections"/>
      <sheetName val="FY05 Annual Benchmark"/>
      <sheetName val="1 Time Tax Cut-Fed Code Update"/>
      <sheetName val="1 Time Amnesty Spill"/>
      <sheetName val="1 Time Sherwin Williams"/>
      <sheetName val="1 Time Inheritance Spill"/>
      <sheetName val="1 Time FY04 REIT OverpayRefunds"/>
      <sheetName val="Rev Incr-Section 179  One-Time"/>
      <sheetName val="Cap Gains Shift From FY04"/>
      <sheetName val="Cap Gains Shift Into FY05"/>
      <sheetName val="DepDays"/>
      <sheetName val="1-7 vs. 10-15 Benchmark"/>
      <sheetName val="FY10 Benchmark Calculations"/>
      <sheetName val="FY11 Cash Flow"/>
      <sheetName val="Cuts for Benchmarks"/>
      <sheetName val="Materialmen"/>
      <sheetName val="Rev Reduction - Health Reform"/>
      <sheetName val="Tax Cut-Devens"/>
      <sheetName val="Tax Cut-Medical Device Credit"/>
      <sheetName val="Tax Cut-Insurance"/>
      <sheetName val="Tax Cut - Job Incentive Payment"/>
      <sheetName val="Tax Cut-R&amp;D Def"/>
      <sheetName val="Tax Cut-Historic Pres"/>
      <sheetName val="Tax Cut -Commuter Deduction"/>
      <sheetName val="Tax Cut - Pers Exemp Incr TY08 "/>
      <sheetName val="Tax Cut - Income Tax Rate TY09"/>
      <sheetName val="Tax Cut -- Federal Telecomms"/>
      <sheetName val="Peterson Refunds"/>
      <sheetName val="Tax Cut -- Peterson"/>
      <sheetName val="One Time-Heating-Energy"/>
      <sheetName val="One-Time - Energy Eff Credits"/>
      <sheetName val="Sales Tax Holiday"/>
      <sheetName val="Tax Cut- Federal Code"/>
      <sheetName val="Tax Cut-Film"/>
      <sheetName val="Tax Cut-Circ Brk Incr"/>
      <sheetName val="Rev Incr-Interest on Refunds"/>
      <sheetName val="Rev Incr-Estate Tax Decoupling"/>
      <sheetName val="Rev Incr-Sherwin Williams"/>
      <sheetName val="Rev Incr-Qsubs"/>
      <sheetName val="Rev Incr-MA Source Income"/>
      <sheetName val="Rev Incr-Out State Sales"/>
      <sheetName val="Rev Incr-Sunday Liquor"/>
      <sheetName val="Rev Incr-Lottery Assignment"/>
      <sheetName val="Rev Incr - Mass Bus Trust"/>
      <sheetName val="Rev Incr - MA Securities Corps "/>
      <sheetName val="Rev Incr - Drop Shipments"/>
      <sheetName val="Rev Incr - Promotional Advert"/>
      <sheetName val="Rev Incr - Morton Buildings"/>
      <sheetName val="Rev Incr - Use Tax Reporting"/>
      <sheetName val="Rev Incr - Non-Apportionable"/>
      <sheetName val="Rev Incr - Lottery Intercept"/>
      <sheetName val="Rev Incr - Extend Lien"/>
      <sheetName val="Rev Incr - FY06 Loopholes-Total"/>
      <sheetName val="Rev Incr - Canned Software"/>
      <sheetName val="Rev Incr - Non-Res Part R.E."/>
      <sheetName val="Rev Incr - Small Bus Ex Energy"/>
      <sheetName val="Rev Incr - Abusive Shelter Pen."/>
      <sheetName val="Rev Incr - License Renewals"/>
      <sheetName val="Rev Incr - Unrelated Bus Inc"/>
      <sheetName val="Rev Incr-Ret Rev-04 Collectors"/>
      <sheetName val="Rev Incr-Ret Rev-05 Collectors"/>
      <sheetName val="Rev Incr-Ret Rev-04 Auditors"/>
      <sheetName val="Rev Incr-Ret Rev-05 Auditors"/>
      <sheetName val="Rev Incr-Ret Rev Total"/>
      <sheetName val="Tax Cut - Life Sciences"/>
      <sheetName val="Tax Cut - Corp Rate Cut"/>
      <sheetName val="Rev Incr - Combined Reporting"/>
      <sheetName val="Rev Incr - Check-the-Box"/>
      <sheetName val="Rev Incr - EITC Clarification"/>
      <sheetName val="Rev Incr - Cig Tax Incr"/>
      <sheetName val="Rev Incr - Little Cigars"/>
      <sheetName val="Rev Incr - Encrypted Stamps"/>
      <sheetName val="Prepaid Sales Tax on Cigarettes"/>
      <sheetName val="Rev Incr - Employee Class."/>
      <sheetName val="Rev Incr-Sales Tax Pesticides"/>
      <sheetName val="Rev Inc - License Revoc"/>
      <sheetName val="Rev Incr - Electronic Liens"/>
      <sheetName val="Rev Incr - Demand Notice Fee"/>
      <sheetName val="Rev Incr - New Auditors -old"/>
      <sheetName val="Rev Incr - New Auditors-old"/>
      <sheetName val="Rev Incr - WH on R.E. Sales"/>
      <sheetName val="Rev Incr - Late Filing Fee"/>
      <sheetName val="Sales Tax Increase to 6.25%"/>
      <sheetName val="Elimination of Alc Exemp"/>
      <sheetName val="FY10 Auditors"/>
      <sheetName val="Satellite Tax"/>
      <sheetName val="Rev Incr - FY09 Amnesty"/>
      <sheetName val="Total Tax Law Changes"/>
      <sheetName val="Change in Total Tax Law Changes"/>
      <sheetName val="Detail Template"/>
      <sheetName val="Reconcile 9-7 &amp; 8-20"/>
      <sheetName val="Difference 7-04 &amp; 10-04"/>
      <sheetName val="Deposit Days"/>
      <sheetName val="AmnestEstimate"/>
      <sheetName val="old-Tax Cut-Sect 179 Expensing"/>
      <sheetName val="old-1 Time Amnesty"/>
      <sheetName val="old-1 Time Personal Exemption"/>
      <sheetName val="old-Pers Exemp Shift From FY03"/>
      <sheetName val="old-Pers Exemp Shift Into FY04"/>
      <sheetName val="old-Charitable Shift From FY03"/>
      <sheetName val="old-Charitable Shift Into FY04"/>
      <sheetName val="old-Convention Ctr Off-Budget"/>
      <sheetName val="old-Rev Incr-REIT Current Yr"/>
      <sheetName val="old-Rev Incr-REIT Overpayments"/>
      <sheetName val="oldRev Incr-Cap Gains Tax Hike"/>
      <sheetName val="old-FY04 Benchmark Calculations"/>
      <sheetName val="oldRev Incr-Interest on Refunds"/>
      <sheetName val="GOVvsHOUvsSWMvsFinal(7.30.04)"/>
      <sheetName val="June04WS"/>
      <sheetName val="Bus-cash credit"/>
      <sheetName val="Aug 07 Home Sales Forecast"/>
      <sheetName val="TAX 02-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3">
          <cell r="EC53">
            <v>94730.977470000013</v>
          </cell>
        </row>
      </sheetData>
      <sheetData sheetId="8">
        <row r="5">
          <cell r="T5" t="e">
            <v>#REF!</v>
          </cell>
        </row>
      </sheetData>
      <sheetData sheetId="9"/>
      <sheetData sheetId="10">
        <row r="77">
          <cell r="B77">
            <v>0</v>
          </cell>
        </row>
      </sheetData>
      <sheetData sheetId="11">
        <row r="77">
          <cell r="B77">
            <v>0</v>
          </cell>
        </row>
      </sheetData>
      <sheetData sheetId="12">
        <row r="77">
          <cell r="B77">
            <v>0</v>
          </cell>
        </row>
      </sheetData>
      <sheetData sheetId="13">
        <row r="77">
          <cell r="B77">
            <v>0</v>
          </cell>
        </row>
      </sheetData>
      <sheetData sheetId="14">
        <row r="77">
          <cell r="B77">
            <v>0</v>
          </cell>
        </row>
      </sheetData>
      <sheetData sheetId="15"/>
      <sheetData sheetId="16"/>
      <sheetData sheetId="17"/>
      <sheetData sheetId="18"/>
      <sheetData sheetId="19">
        <row r="3">
          <cell r="A3" t="str">
            <v>3 Year Average of Total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Instruction"/>
      <sheetName val="One-timers-Certified only"/>
      <sheetName val="One-timers-All"/>
      <sheetName val="Revmemo Table-Old"/>
      <sheetName val="Revmemo Table-New"/>
      <sheetName val="Revmemo Table-NewNew"/>
      <sheetName val="Diff"/>
      <sheetName val="B"/>
      <sheetName val="Table-New Format"/>
      <sheetName val="baseline"/>
      <sheetName val="Monthly Baseline Adjustments"/>
      <sheetName val="FY20 Benchmarks"/>
      <sheetName val="Cash-Credit"/>
      <sheetName val="BAERmonthly"/>
      <sheetName val="input"/>
      <sheetName val="PRESS"/>
      <sheetName val="WHT_M"/>
      <sheetName val="db-mr2"/>
      <sheetName val="db-mr1"/>
      <sheetName val="Convention Center &amp; other_pc"/>
      <sheetName val="Module1"/>
      <sheetName val="Compatibility Report"/>
      <sheetName val="Compatibility Report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e04_nolinks"/>
      <sheetName val="June04BB_A"/>
      <sheetName val="June04BB_B"/>
      <sheetName val="May04BB_A"/>
      <sheetName val="May04BB_B"/>
      <sheetName val="corp_detail"/>
      <sheetName val="Salesrooms"/>
      <sheetName val="MBTA"/>
      <sheetName val="MARRS TALLY SHEET"/>
      <sheetName val="Sheet8"/>
      <sheetName val="Sheet9"/>
      <sheetName val="Sheet10"/>
      <sheetName val="Sheet1"/>
      <sheetName val="WHT_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-2-10-04"/>
      <sheetName val="Module1"/>
      <sheetName val="7.79-10.03"/>
      <sheetName val="TY-FY - Sent"/>
      <sheetName val="FY 55-62"/>
      <sheetName val="TAX 63-79"/>
      <sheetName val="TAX 80-00"/>
      <sheetName val="TAX 01-20 "/>
      <sheetName val="Tax04aft"/>
      <sheetName val="TAX 02-Current"/>
      <sheetName val="Cash Credit"/>
      <sheetName val="Bus-cash credit"/>
      <sheetName val="SOS-Deeds"/>
      <sheetName val="FYTotals 71-00"/>
      <sheetName val="Jul79-Oct98"/>
      <sheetName val="FY TOTALS"/>
      <sheetName val="CY TOTALS"/>
      <sheetName val=" CY Quarter Totals"/>
      <sheetName val="CY qtr 63-79"/>
      <sheetName val="YA % Change"/>
      <sheetName val="Mth 1998-1999"/>
      <sheetName val="Cigarette Packs"/>
      <sheetName val="TAX-2-10-04.XLS"/>
    </sheetNames>
    <definedNames>
      <definedName name="OpenFootnote"/>
      <definedName name="OpenNonBus"/>
      <definedName name="shiftsum2"/>
      <definedName name="UpdateEndofMonth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ublic Benchmarks"/>
      <sheetName val="FY04 Benchmark Calculations"/>
      <sheetName val="Change from 10-15 Benchmarks"/>
      <sheetName val="FY04 Annual Benchmark"/>
      <sheetName val="Monthly Tax Collections"/>
      <sheetName val="1 Time Amnesty"/>
      <sheetName val="1 Time Future Int"/>
      <sheetName val="1 Time REITS"/>
      <sheetName val="1 Time Personal Exemption"/>
      <sheetName val="Pers Exemp Shift From FY03"/>
      <sheetName val="Pers Exemp Shift Into FY04"/>
      <sheetName val="Cap Gains Shift From FY03"/>
      <sheetName val="Cap Gains Shift Into FY04"/>
      <sheetName val="Charitable Shift From FY03"/>
      <sheetName val="Charitable Shift Into FY04"/>
      <sheetName val="Tax Cut-EGTRRA"/>
      <sheetName val="Tax Cut - Under 12"/>
      <sheetName val="Tax Cut-Insurance"/>
      <sheetName val="Tax Cut - Estate No Decouple"/>
      <sheetName val="Tax Cut-Section 179 Expensing"/>
      <sheetName val="Tax Cut-R&amp;D Def"/>
      <sheetName val="Tax Cut-Historic Pres"/>
      <sheetName val="Convention Ctr Off-Budget"/>
      <sheetName val="REIT Overpayments"/>
      <sheetName val="Rev Incr-Cap Gains Tax Hike"/>
      <sheetName val="Rev Incr-Multistate Corp Trusts"/>
      <sheetName val="Rev Incr-Estate Tax Decoupling"/>
      <sheetName val="Rev Incr-REIT Current Yr"/>
      <sheetName val="Rev Incr-Sherwin Williams"/>
      <sheetName val="Rev Incr-Qsubs"/>
      <sheetName val="Rev Incr-MA Source Income"/>
      <sheetName val="Rev Incr-Out State Sales"/>
      <sheetName val="Rev Incr-Interest on Refunds"/>
      <sheetName val="Rev Inc-Inheritance Spill"/>
      <sheetName val="Rev Inc-Amnesty Spill"/>
      <sheetName val="Rev Incr-Sunday Liquor"/>
      <sheetName val="Detail Template"/>
      <sheetName val="FY04 Annual BenchmarkTEMP"/>
      <sheetName val="FY03 Corp Est Pay"/>
      <sheetName val="Deposit Days"/>
      <sheetName val="NEEP-With"/>
      <sheetName val="AmnestEstimate"/>
      <sheetName val="Refund Processing 96-02"/>
      <sheetName val="Retail Sales"/>
      <sheetName val="Withholding Lockbox"/>
      <sheetName val="MV Registrations"/>
      <sheetName val="FY04 Benchmark Calculation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TAX 02-Current"/>
      <sheetName val="Bus-cash credit"/>
      <sheetName val="Cash Credit"/>
      <sheetName val="SOS-Deeds"/>
      <sheetName val="TAX 01-20 "/>
      <sheetName val="TAX 80-00"/>
      <sheetName val="Jul79-Oct98"/>
      <sheetName val="TAX 63-79"/>
      <sheetName val="FY 55-62"/>
      <sheetName val="7.79-10.03"/>
      <sheetName val="TY-FY - Sent"/>
      <sheetName val="Tax04aft"/>
      <sheetName val="FYTotals 71-04"/>
      <sheetName val="FY TOTALS"/>
      <sheetName val="CY TOTALS"/>
      <sheetName val=" CY Quarter Totals"/>
      <sheetName val="CY qtr 63-79"/>
      <sheetName val="YA % Change"/>
      <sheetName val="Mth 1998-1999"/>
      <sheetName val="Cigarette Packs"/>
      <sheetName val="FYTotals 71-00"/>
      <sheetName val="Sheet1"/>
      <sheetName val="Chart1"/>
      <sheetName val="Model inputs"/>
      <sheetName val="Cash-Credit"/>
      <sheetName val="FY 63-79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"/>
      <sheetName val="Table-New Format-inc. Benchmark"/>
      <sheetName val="Table-New Format-no Bench "/>
    </sheetNames>
    <sheetDataSet>
      <sheetData sheetId="0">
        <row r="7">
          <cell r="B7">
            <v>1669.2105274299997</v>
          </cell>
          <cell r="D7">
            <v>159.01342702999955</v>
          </cell>
          <cell r="E7">
            <v>0.1052931613945506</v>
          </cell>
          <cell r="G7">
            <v>108.83650841458666</v>
          </cell>
          <cell r="H7">
            <v>6.9750269543235446E-2</v>
          </cell>
          <cell r="M7">
            <v>17006.548106369995</v>
          </cell>
          <cell r="O7">
            <v>1014.8007085599929</v>
          </cell>
          <cell r="P7">
            <v>6.3457775020818882E-2</v>
          </cell>
          <cell r="R7">
            <v>274.87228388420772</v>
          </cell>
          <cell r="S7">
            <v>1.6428257802772236E-2</v>
          </cell>
        </row>
        <row r="8">
          <cell r="B8">
            <v>552.29002924999998</v>
          </cell>
          <cell r="D8">
            <v>54.574885139999935</v>
          </cell>
          <cell r="E8">
            <v>0.10965084302907677</v>
          </cell>
          <cell r="G8">
            <v>77.304321326707679</v>
          </cell>
          <cell r="H8">
            <v>0.16275083657715428</v>
          </cell>
          <cell r="M8">
            <v>4097.0406424000012</v>
          </cell>
          <cell r="O8">
            <v>425.20378762000109</v>
          </cell>
          <cell r="P8">
            <v>0.11580138345919985</v>
          </cell>
          <cell r="R8">
            <v>563.01759629275739</v>
          </cell>
          <cell r="S8">
            <v>0.15931350445292825</v>
          </cell>
        </row>
        <row r="9">
          <cell r="B9">
            <v>4255.5166780299996</v>
          </cell>
          <cell r="D9">
            <v>414.5396876399991</v>
          </cell>
          <cell r="E9">
            <v>0.1079255847346037</v>
          </cell>
          <cell r="G9">
            <v>805.58130407224735</v>
          </cell>
          <cell r="H9">
            <v>0.23350620134895098</v>
          </cell>
          <cell r="M9">
            <v>5963.5179443900006</v>
          </cell>
          <cell r="O9">
            <v>524.08660325999972</v>
          </cell>
          <cell r="P9">
            <v>9.6349520821624096E-2</v>
          </cell>
          <cell r="R9">
            <v>969.54473965275156</v>
          </cell>
          <cell r="S9">
            <v>0.19414295990476041</v>
          </cell>
        </row>
        <row r="11">
          <cell r="B11">
            <v>-715.09842593999997</v>
          </cell>
          <cell r="D11">
            <v>-105.65723193999997</v>
          </cell>
          <cell r="E11">
            <v>-0.17336739455784142</v>
          </cell>
          <cell r="G11">
            <v>-76.967316987342542</v>
          </cell>
          <cell r="H11">
            <v>-0.12061364178541044</v>
          </cell>
          <cell r="M11">
            <v>-2778.6740459399998</v>
          </cell>
          <cell r="O11">
            <v>-230.67699893999998</v>
          </cell>
          <cell r="P11">
            <v>-9.0532679074961264E-2</v>
          </cell>
          <cell r="R11">
            <v>-77.042158388809639</v>
          </cell>
          <cell r="S11">
            <v>-2.8516897044268342E-2</v>
          </cell>
        </row>
        <row r="12">
          <cell r="B12">
            <v>4092.7082813399993</v>
          </cell>
          <cell r="D12">
            <v>363.45734083999832</v>
          </cell>
          <cell r="E12">
            <v>9.746121852322108E-2</v>
          </cell>
          <cell r="G12">
            <v>805.91830841161209</v>
          </cell>
          <cell r="H12">
            <v>0.24519921109944662</v>
          </cell>
          <cell r="M12">
            <v>7281.884540850001</v>
          </cell>
          <cell r="O12">
            <v>718.61339193999993</v>
          </cell>
          <cell r="P12">
            <v>0.1094901270472947</v>
          </cell>
          <cell r="R12">
            <v>1455.5201775566975</v>
          </cell>
          <cell r="S12">
            <v>0.24981619528064958</v>
          </cell>
        </row>
        <row r="13">
          <cell r="B13">
            <v>5761.9188087699995</v>
          </cell>
          <cell r="D13">
            <v>522.47076786999878</v>
          </cell>
          <cell r="E13">
            <v>9.9718665743319765E-2</v>
          </cell>
          <cell r="G13">
            <v>914.7548168261992</v>
          </cell>
          <cell r="H13">
            <v>0.18871959321916112</v>
          </cell>
          <cell r="M13">
            <v>24288.432647219997</v>
          </cell>
          <cell r="O13">
            <v>1733.4141004999947</v>
          </cell>
          <cell r="P13">
            <v>7.6852701180867414E-2</v>
          </cell>
          <cell r="R13">
            <v>1730.3924614409079</v>
          </cell>
          <cell r="S13">
            <v>7.670845725914488E-2</v>
          </cell>
        </row>
        <row r="15">
          <cell r="B15">
            <v>631.93229156000007</v>
          </cell>
          <cell r="D15">
            <v>36.060484770000016</v>
          </cell>
          <cell r="E15">
            <v>6.0517185674986339E-2</v>
          </cell>
          <cell r="G15">
            <v>38.319375156450974</v>
          </cell>
          <cell r="H15">
            <v>6.4552798797930383E-2</v>
          </cell>
          <cell r="M15">
            <v>5731.7141372356009</v>
          </cell>
          <cell r="O15">
            <v>91.337800259601863</v>
          </cell>
          <cell r="P15">
            <v>1.6193564897581145E-2</v>
          </cell>
          <cell r="R15">
            <v>122.97567074794824</v>
          </cell>
          <cell r="S15">
            <v>2.1925727413166229E-2</v>
          </cell>
        </row>
        <row r="16">
          <cell r="B16">
            <v>130.19819175000001</v>
          </cell>
          <cell r="D16">
            <v>-5.183661289999975</v>
          </cell>
          <cell r="E16">
            <v>-3.8289188496100787E-2</v>
          </cell>
          <cell r="G16">
            <v>-15.040606664013296</v>
          </cell>
          <cell r="H16">
            <v>-0.10355777401255414</v>
          </cell>
          <cell r="M16">
            <v>1359.2643650500002</v>
          </cell>
          <cell r="O16">
            <v>12.464481360000036</v>
          </cell>
          <cell r="P16">
            <v>9.2548874639411909E-3</v>
          </cell>
          <cell r="R16">
            <v>-55.483715438295121</v>
          </cell>
          <cell r="S16">
            <v>-3.9218088508835521E-2</v>
          </cell>
        </row>
        <row r="17">
          <cell r="B17">
            <v>111.26252753</v>
          </cell>
          <cell r="D17">
            <v>-6.4474059500000038</v>
          </cell>
          <cell r="E17">
            <v>-5.4773677627602067E-2</v>
          </cell>
          <cell r="G17">
            <v>-5.366713432989755</v>
          </cell>
          <cell r="H17">
            <v>-4.6015162138393642E-2</v>
          </cell>
          <cell r="M17">
            <v>930.30660502000001</v>
          </cell>
          <cell r="O17">
            <v>-53.365725699999984</v>
          </cell>
          <cell r="P17">
            <v>-5.425152668565851E-2</v>
          </cell>
          <cell r="R17">
            <v>-36.205861326443824</v>
          </cell>
          <cell r="S17">
            <v>-3.7460314881718172E-2</v>
          </cell>
        </row>
        <row r="18">
          <cell r="B18">
            <v>873.39301083999999</v>
          </cell>
          <cell r="D18">
            <v>24.42941752999991</v>
          </cell>
          <cell r="E18">
            <v>2.8775577330416191E-2</v>
          </cell>
          <cell r="G18">
            <v>17.912055059447766</v>
          </cell>
          <cell r="H18">
            <v>2.093799393009815E-2</v>
          </cell>
          <cell r="M18">
            <v>8021.2851073056008</v>
          </cell>
          <cell r="O18">
            <v>50.436555919602142</v>
          </cell>
          <cell r="P18">
            <v>6.3276269263492727E-3</v>
          </cell>
          <cell r="R18">
            <v>31.286093983208957</v>
          </cell>
          <cell r="S18">
            <v>3.9156568018397803E-3</v>
          </cell>
        </row>
        <row r="19">
          <cell r="B19">
            <v>508.59612312999997</v>
          </cell>
          <cell r="D19">
            <v>-30.732325400000093</v>
          </cell>
          <cell r="E19">
            <v>-5.6982578025995996E-2</v>
          </cell>
          <cell r="G19">
            <v>-23.216006801217361</v>
          </cell>
          <cell r="H19">
            <v>-4.3654526654403378E-2</v>
          </cell>
          <cell r="M19">
            <v>3332.2992490599995</v>
          </cell>
          <cell r="O19">
            <v>-409.7816246400007</v>
          </cell>
          <cell r="P19">
            <v>-0.10950635180549349</v>
          </cell>
          <cell r="R19">
            <v>-437.815849287113</v>
          </cell>
          <cell r="S19">
            <v>-0.1161279796150148</v>
          </cell>
        </row>
        <row r="25">
          <cell r="B25">
            <v>221.71368562699999</v>
          </cell>
          <cell r="D25">
            <v>9.9238007612499928</v>
          </cell>
          <cell r="E25">
            <v>4.685682117226949E-2</v>
          </cell>
          <cell r="G25">
            <v>13.381384899951001</v>
          </cell>
          <cell r="H25">
            <v>6.42309658812001E-2</v>
          </cell>
          <cell r="M25">
            <v>2389.7064987712497</v>
          </cell>
          <cell r="O25">
            <v>138.63550467199912</v>
          </cell>
          <cell r="P25">
            <v>6.1586464858463107E-2</v>
          </cell>
          <cell r="R25">
            <v>258.08082070777755</v>
          </cell>
          <cell r="S25">
            <v>0.12107229865153314</v>
          </cell>
        </row>
        <row r="27">
          <cell r="B27">
            <v>7365.6216283669992</v>
          </cell>
          <cell r="D27">
            <v>526.09166076124893</v>
          </cell>
          <cell r="E27">
            <v>7.6919271244221613E-2</v>
          </cell>
          <cell r="G27">
            <v>922.83224998438072</v>
          </cell>
          <cell r="H27">
            <v>0.14323489342686632</v>
          </cell>
          <cell r="M27">
            <v>38031.72350235685</v>
          </cell>
          <cell r="O27">
            <v>1512.7045364515943</v>
          </cell>
          <cell r="P27">
            <v>4.1422376046406931E-2</v>
          </cell>
          <cell r="R27">
            <v>1581.9435268447851</v>
          </cell>
          <cell r="S27">
            <v>4.3400633087705247E-2</v>
          </cell>
        </row>
        <row r="29">
          <cell r="A29" t="str">
            <v xml:space="preserve">Note: The figures above exclude Tax-Related Settlements &amp; Judgments exceeding $10 million each. The total for these was $0.0 in April 2026 and $26.8 million in FY26 year-to-date. 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071FA9-E69F-43AC-BDDE-0B306B4D47D8}" name="Table1" displayName="Table1" ref="A4:K18" totalsRowCount="1" headerRowDxfId="25" dataDxfId="24" totalsRowDxfId="22" tableBorderDxfId="23" headerRowCellStyle="Normal_Revmemo Table" totalsRowCellStyle="Normal_Revmemo Table">
  <autoFilter ref="A4:K17" xr:uid="{11071FA9-E69F-43AC-BDDE-0B306B4D47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44B0CDE-4B5D-4554-B6E2-B242F6AF8AD5}" name="Tax Collections" totalsRowFunction="custom" dataDxfId="21" totalsRowDxfId="20">
      <totalsRowFormula>[7]d!$A$29</totalsRowFormula>
    </tableColumn>
    <tableColumn id="2" xr3:uid="{D65424D2-8CEB-4A97-9C71-E804097EC36F}" name="03/26 Actual Collections" dataDxfId="19" totalsRowDxfId="18"/>
    <tableColumn id="3" xr3:uid="{88E1DCB4-415B-4413-8304-952B80687BD7}" name="03/26 v. 03/25 $ Fav/(Unfav)" dataDxfId="17" totalsRowDxfId="16"/>
    <tableColumn id="4" xr3:uid="{2B41FFA2-D4AB-4596-A3E2-277C1474BA94}" name="03/26 v. 03/25 % Fav/(Unfav)" dataDxfId="15" totalsRowDxfId="14" dataCellStyle="Percent"/>
    <tableColumn id="5" xr3:uid="{F7E9BCA7-19BD-40C7-9277-8EC064F38E1B}" name="03/26 Actual v. Benchmark $ Fav/(Unfav)" dataDxfId="13" totalsRowDxfId="12"/>
    <tableColumn id="6" xr3:uid="{3D0DB830-A56B-4517-A200-631DEB3751A2}" name="03/26 Actual v. Benchmark % Fav/(Unfav)" dataDxfId="11" totalsRowDxfId="10" dataCellStyle="Percent"/>
    <tableColumn id="7" xr3:uid="{D2C80E51-0854-45B1-8A74-2BA8171AAB19}" name="03/26 YTD Actual Collections" dataDxfId="9" totalsRowDxfId="8" dataCellStyle="20% - Accent3"/>
    <tableColumn id="8" xr3:uid="{0EFCBE77-DEFD-46A3-A59E-EA4A088D8AF9}" name="03/26 YTD v. 03/25 YTD $ Fav/(Unfav)" dataDxfId="7" totalsRowDxfId="6" dataCellStyle="20% - Accent3"/>
    <tableColumn id="9" xr3:uid="{57697E64-AA0B-4DCF-BA4E-908149E68504}" name="03/26 YTD v. 03/25 YTD % Fav/(Unfav)" dataDxfId="5" totalsRowDxfId="4" dataCellStyle="Percent"/>
    <tableColumn id="10" xr3:uid="{F44E3BAD-9A30-4075-812E-F6929AE88294}" name="03/26 YTD Actual v. Benchmark $ Fav/(Unfav)" dataDxfId="3" totalsRowDxfId="2" dataCellStyle="20% - Accent3"/>
    <tableColumn id="11" xr3:uid="{1CD5A6A3-A2DF-438E-BEDE-C66506A0A8E3}" name="03/26 YTD Actual v. Benchmark % Fav/(Unfav)" dataDxfId="1" totalsRowDxfId="0" dataCellStyle="Perc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4159-FE51-4B97-97F2-A78687A9E482}">
  <sheetPr>
    <tabColor rgb="FFFF0000"/>
    <pageSetUpPr fitToPage="1"/>
  </sheetPr>
  <dimension ref="A1:X24"/>
  <sheetViews>
    <sheetView tabSelected="1" zoomScale="54" zoomScaleNormal="59" zoomScaleSheetLayoutView="85" workbookViewId="0">
      <selection activeCell="C3" sqref="C3"/>
    </sheetView>
  </sheetViews>
  <sheetFormatPr defaultColWidth="9" defaultRowHeight="13" x14ac:dyDescent="0.3"/>
  <cols>
    <col min="1" max="1" width="31.25" style="23" customWidth="1"/>
    <col min="2" max="11" width="14.58203125" style="23" customWidth="1"/>
    <col min="12" max="16384" width="9" style="23"/>
  </cols>
  <sheetData>
    <row r="1" spans="1:11" s="1" customFormat="1" ht="20.149999999999999" customHeight="1" x14ac:dyDescent="0.45">
      <c r="A1" s="47" t="s">
        <v>25</v>
      </c>
      <c r="B1" s="27"/>
      <c r="C1" s="27"/>
      <c r="E1" s="28"/>
      <c r="F1" s="27"/>
      <c r="G1" s="27"/>
      <c r="H1" s="27"/>
      <c r="I1" s="27"/>
      <c r="J1" s="27"/>
      <c r="K1" s="27"/>
    </row>
    <row r="2" spans="1:11" s="2" customFormat="1" ht="20.149999999999999" customHeight="1" x14ac:dyDescent="0.35">
      <c r="A2" s="48" t="s">
        <v>28</v>
      </c>
      <c r="B2" s="29"/>
      <c r="C2" s="29"/>
      <c r="D2" s="29"/>
      <c r="F2" s="29"/>
      <c r="G2" s="29"/>
      <c r="H2" s="29"/>
      <c r="I2" s="29"/>
      <c r="J2" s="29"/>
      <c r="K2" s="29"/>
    </row>
    <row r="3" spans="1:11" s="3" customFormat="1" ht="42.5" customHeight="1" x14ac:dyDescent="0.4">
      <c r="B3" s="24"/>
      <c r="C3" s="24"/>
      <c r="D3" s="24" t="s">
        <v>26</v>
      </c>
      <c r="E3" s="24"/>
      <c r="F3" s="24"/>
      <c r="G3" s="36"/>
      <c r="H3" s="36"/>
      <c r="I3" s="36" t="s">
        <v>27</v>
      </c>
      <c r="J3" s="36"/>
      <c r="K3" s="36"/>
    </row>
    <row r="4" spans="1:11" s="4" customFormat="1" ht="76.5" customHeight="1" x14ac:dyDescent="0.3">
      <c r="A4" s="12" t="s">
        <v>24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37" t="s">
        <v>19</v>
      </c>
      <c r="H4" s="37" t="s">
        <v>20</v>
      </c>
      <c r="I4" s="37" t="s">
        <v>21</v>
      </c>
      <c r="J4" s="37" t="s">
        <v>22</v>
      </c>
      <c r="K4" s="37" t="s">
        <v>23</v>
      </c>
    </row>
    <row r="5" spans="1:11" s="4" customFormat="1" ht="20.149999999999999" customHeight="1" x14ac:dyDescent="0.3">
      <c r="A5" s="4" t="s">
        <v>0</v>
      </c>
      <c r="B5" s="9">
        <f>[7]d!$B$7</f>
        <v>1669.2105274299997</v>
      </c>
      <c r="C5" s="32">
        <f>[7]d!$D$7</f>
        <v>159.01342702999955</v>
      </c>
      <c r="D5" s="11">
        <f>[7]d!$E$7</f>
        <v>0.1052931613945506</v>
      </c>
      <c r="E5" s="10">
        <f>[7]d!$G$7</f>
        <v>108.83650841458666</v>
      </c>
      <c r="F5" s="11">
        <f>[7]d!$H$7</f>
        <v>6.9750269543235446E-2</v>
      </c>
      <c r="G5" s="38">
        <f>[7]d!$M$7</f>
        <v>17006.548106369995</v>
      </c>
      <c r="H5" s="38">
        <f>[7]d!$O$7</f>
        <v>1014.8007085599929</v>
      </c>
      <c r="I5" s="39">
        <f>[7]d!$P$7</f>
        <v>6.3457775020818882E-2</v>
      </c>
      <c r="J5" s="38">
        <f>[7]d!$R$7</f>
        <v>274.87228388420772</v>
      </c>
      <c r="K5" s="39">
        <f>[7]d!$S$7</f>
        <v>1.6428257802772236E-2</v>
      </c>
    </row>
    <row r="6" spans="1:11" s="4" customFormat="1" ht="24" customHeight="1" x14ac:dyDescent="0.3">
      <c r="A6" s="4" t="s">
        <v>1</v>
      </c>
      <c r="B6" s="9">
        <f>[7]d!$B$8</f>
        <v>552.29002924999998</v>
      </c>
      <c r="C6" s="32">
        <f>[7]d!$D$8</f>
        <v>54.574885139999935</v>
      </c>
      <c r="D6" s="11">
        <f>[7]d!$E$8</f>
        <v>0.10965084302907677</v>
      </c>
      <c r="E6" s="10">
        <f>[7]d!$G$8</f>
        <v>77.304321326707679</v>
      </c>
      <c r="F6" s="11">
        <f>[7]d!$H$8</f>
        <v>0.16275083657715428</v>
      </c>
      <c r="G6" s="38">
        <f>[7]d!$M$8</f>
        <v>4097.0406424000012</v>
      </c>
      <c r="H6" s="38">
        <f>[7]d!$O$8</f>
        <v>425.20378762000109</v>
      </c>
      <c r="I6" s="39">
        <f>[7]d!$P$8</f>
        <v>0.11580138345919985</v>
      </c>
      <c r="J6" s="38">
        <f>[7]d!$R$8</f>
        <v>563.01759629275739</v>
      </c>
      <c r="K6" s="39">
        <f>[7]d!$S$8</f>
        <v>0.15931350445292825</v>
      </c>
    </row>
    <row r="7" spans="1:11" s="4" customFormat="1" ht="19.5" customHeight="1" x14ac:dyDescent="0.3">
      <c r="A7" s="4" t="s">
        <v>2</v>
      </c>
      <c r="B7" s="9">
        <f>[7]d!$B$9</f>
        <v>4255.5166780299996</v>
      </c>
      <c r="C7" s="32">
        <f>[7]d!$D$9</f>
        <v>414.5396876399991</v>
      </c>
      <c r="D7" s="11">
        <f>[7]d!$E$9</f>
        <v>0.1079255847346037</v>
      </c>
      <c r="E7" s="10">
        <f>[7]d!$G$9</f>
        <v>805.58130407224735</v>
      </c>
      <c r="F7" s="11">
        <f>[7]d!$H$9</f>
        <v>0.23350620134895098</v>
      </c>
      <c r="G7" s="38">
        <f>[7]d!$M$9</f>
        <v>5963.5179443900006</v>
      </c>
      <c r="H7" s="38">
        <f>[7]d!$O$9</f>
        <v>524.08660325999972</v>
      </c>
      <c r="I7" s="39">
        <f>[7]d!$P$9</f>
        <v>9.6349520821624096E-2</v>
      </c>
      <c r="J7" s="38">
        <f>[7]d!$R$9</f>
        <v>969.54473965275156</v>
      </c>
      <c r="K7" s="39">
        <f>[7]d!$S$9</f>
        <v>0.19414295990476041</v>
      </c>
    </row>
    <row r="8" spans="1:11" s="4" customFormat="1" ht="20.149999999999999" customHeight="1" x14ac:dyDescent="0.3">
      <c r="A8" s="4" t="s">
        <v>3</v>
      </c>
      <c r="B8" s="26">
        <f>[7]d!$B$11</f>
        <v>-715.09842593999997</v>
      </c>
      <c r="C8" s="33">
        <f>[7]d!$D$11</f>
        <v>-105.65723193999997</v>
      </c>
      <c r="D8" s="14">
        <f>[7]d!$E$11</f>
        <v>-0.17336739455784142</v>
      </c>
      <c r="E8" s="13">
        <f>[7]d!$G$11</f>
        <v>-76.967316987342542</v>
      </c>
      <c r="F8" s="14">
        <f>[7]d!$H$11</f>
        <v>-0.12061364178541044</v>
      </c>
      <c r="G8" s="40">
        <f>[7]d!$M$11</f>
        <v>-2778.6740459399998</v>
      </c>
      <c r="H8" s="40">
        <f>[7]d!$O$11</f>
        <v>-230.67699893999998</v>
      </c>
      <c r="I8" s="41">
        <f>[7]d!$P$11</f>
        <v>-9.0532679074961264E-2</v>
      </c>
      <c r="J8" s="40">
        <f>[7]d!$R$11</f>
        <v>-77.042158388809639</v>
      </c>
      <c r="K8" s="41">
        <f>[7]d!$S$11</f>
        <v>-2.8516897044268342E-2</v>
      </c>
    </row>
    <row r="9" spans="1:11" s="4" customFormat="1" ht="20.149999999999999" customHeight="1" x14ac:dyDescent="0.3">
      <c r="A9" s="4" t="s">
        <v>4</v>
      </c>
      <c r="B9" s="9">
        <f>[7]d!$B$12</f>
        <v>4092.7082813399993</v>
      </c>
      <c r="C9" s="32">
        <f>[7]d!$D$12</f>
        <v>363.45734083999832</v>
      </c>
      <c r="D9" s="14">
        <f>[7]d!$E$12</f>
        <v>9.746121852322108E-2</v>
      </c>
      <c r="E9" s="13">
        <f>[7]d!$G$12</f>
        <v>805.91830841161209</v>
      </c>
      <c r="F9" s="14">
        <f>[7]d!$H$12</f>
        <v>0.24519921109944662</v>
      </c>
      <c r="G9" s="38">
        <f>[7]d!$M$12</f>
        <v>7281.884540850001</v>
      </c>
      <c r="H9" s="38">
        <f>[7]d!$O$12</f>
        <v>718.61339193999993</v>
      </c>
      <c r="I9" s="41">
        <f>[7]d!$P$12</f>
        <v>0.1094901270472947</v>
      </c>
      <c r="J9" s="38">
        <f>[7]d!$R$12</f>
        <v>1455.5201775566975</v>
      </c>
      <c r="K9" s="41">
        <f>[7]d!$S$12</f>
        <v>0.24981619528064958</v>
      </c>
    </row>
    <row r="10" spans="1:11" s="4" customFormat="1" ht="20.149999999999999" customHeight="1" x14ac:dyDescent="0.3">
      <c r="A10" s="15" t="s">
        <v>5</v>
      </c>
      <c r="B10" s="16">
        <f>[7]d!$B$13</f>
        <v>5761.9188087699995</v>
      </c>
      <c r="C10" s="34">
        <f>[7]d!$D$13</f>
        <v>522.47076786999878</v>
      </c>
      <c r="D10" s="18">
        <f>[7]d!$E$13</f>
        <v>9.9718665743319765E-2</v>
      </c>
      <c r="E10" s="17">
        <f>[7]d!$G$13</f>
        <v>914.7548168261992</v>
      </c>
      <c r="F10" s="18">
        <f>[7]d!$H$13</f>
        <v>0.18871959321916112</v>
      </c>
      <c r="G10" s="42">
        <f>[7]d!$M$13</f>
        <v>24288.432647219997</v>
      </c>
      <c r="H10" s="42">
        <f>[7]d!$O$13</f>
        <v>1733.4141004999947</v>
      </c>
      <c r="I10" s="43">
        <f>[7]d!$P$13</f>
        <v>7.6852701180867414E-2</v>
      </c>
      <c r="J10" s="42">
        <f>[7]d!$R$13</f>
        <v>1730.3924614409079</v>
      </c>
      <c r="K10" s="43">
        <f>[7]d!$S$13</f>
        <v>7.670845725914488E-2</v>
      </c>
    </row>
    <row r="11" spans="1:11" s="4" customFormat="1" ht="20.149999999999999" customHeight="1" x14ac:dyDescent="0.3">
      <c r="A11" s="4" t="s">
        <v>6</v>
      </c>
      <c r="B11" s="9">
        <f>[7]d!$B$15</f>
        <v>631.93229156000007</v>
      </c>
      <c r="C11" s="32">
        <f>[7]d!$D$15</f>
        <v>36.060484770000016</v>
      </c>
      <c r="D11" s="11">
        <f>[7]d!$E$15</f>
        <v>6.0517185674986339E-2</v>
      </c>
      <c r="E11" s="10">
        <f>[7]d!$G$15</f>
        <v>38.319375156450974</v>
      </c>
      <c r="F11" s="11">
        <f>[7]d!$H$15</f>
        <v>6.4552798797930383E-2</v>
      </c>
      <c r="G11" s="38">
        <f>[7]d!$M$15</f>
        <v>5731.7141372356009</v>
      </c>
      <c r="H11" s="38">
        <f>[7]d!$O$15</f>
        <v>91.337800259601863</v>
      </c>
      <c r="I11" s="39">
        <f>[7]d!$P$15</f>
        <v>1.6193564897581145E-2</v>
      </c>
      <c r="J11" s="38">
        <f>[7]d!$R$15</f>
        <v>122.97567074794824</v>
      </c>
      <c r="K11" s="39">
        <f>[7]d!$S$15</f>
        <v>2.1925727413166229E-2</v>
      </c>
    </row>
    <row r="12" spans="1:11" s="4" customFormat="1" ht="20.149999999999999" customHeight="1" x14ac:dyDescent="0.3">
      <c r="A12" s="4" t="s">
        <v>7</v>
      </c>
      <c r="B12" s="9">
        <f>[7]d!$B$16</f>
        <v>130.19819175000001</v>
      </c>
      <c r="C12" s="32">
        <f>[7]d!$D$16</f>
        <v>-5.183661289999975</v>
      </c>
      <c r="D12" s="11">
        <f>[7]d!$E$16</f>
        <v>-3.8289188496100787E-2</v>
      </c>
      <c r="E12" s="10">
        <f>[7]d!$G$16</f>
        <v>-15.040606664013296</v>
      </c>
      <c r="F12" s="11">
        <f>[7]d!$H$16</f>
        <v>-0.10355777401255414</v>
      </c>
      <c r="G12" s="38">
        <f>[7]d!$M$16</f>
        <v>1359.2643650500002</v>
      </c>
      <c r="H12" s="38">
        <f>[7]d!$O$16</f>
        <v>12.464481360000036</v>
      </c>
      <c r="I12" s="39">
        <f>[7]d!$P$16</f>
        <v>9.2548874639411909E-3</v>
      </c>
      <c r="J12" s="38">
        <f>[7]d!$R$16</f>
        <v>-55.483715438295121</v>
      </c>
      <c r="K12" s="39">
        <f>[7]d!$S$16</f>
        <v>-3.9218088508835521E-2</v>
      </c>
    </row>
    <row r="13" spans="1:11" s="4" customFormat="1" ht="20.149999999999999" customHeight="1" x14ac:dyDescent="0.3">
      <c r="A13" s="4" t="s">
        <v>8</v>
      </c>
      <c r="B13" s="9">
        <f>[7]d!$B$17</f>
        <v>111.26252753</v>
      </c>
      <c r="C13" s="32">
        <f>[7]d!$D$17</f>
        <v>-6.4474059500000038</v>
      </c>
      <c r="D13" s="14">
        <f>[7]d!$E$17</f>
        <v>-5.4773677627602067E-2</v>
      </c>
      <c r="E13" s="10">
        <f>[7]d!$G$17</f>
        <v>-5.366713432989755</v>
      </c>
      <c r="F13" s="14">
        <f>[7]d!$H$17</f>
        <v>-4.6015162138393642E-2</v>
      </c>
      <c r="G13" s="38">
        <f>[7]d!$M$17</f>
        <v>930.30660502000001</v>
      </c>
      <c r="H13" s="38">
        <f>[7]d!$O$17</f>
        <v>-53.365725699999984</v>
      </c>
      <c r="I13" s="41">
        <f>[7]d!$P$17</f>
        <v>-5.425152668565851E-2</v>
      </c>
      <c r="J13" s="38">
        <f>[7]d!$R$17</f>
        <v>-36.205861326443824</v>
      </c>
      <c r="K13" s="41">
        <f>[7]d!$S$17</f>
        <v>-3.7460314881718172E-2</v>
      </c>
    </row>
    <row r="14" spans="1:11" s="4" customFormat="1" ht="20.149999999999999" customHeight="1" x14ac:dyDescent="0.3">
      <c r="A14" s="15" t="s">
        <v>9</v>
      </c>
      <c r="B14" s="16">
        <f>[7]d!$B$18</f>
        <v>873.39301083999999</v>
      </c>
      <c r="C14" s="34">
        <f>[7]d!$D$18</f>
        <v>24.42941752999991</v>
      </c>
      <c r="D14" s="8">
        <f>[7]d!$E$18</f>
        <v>2.8775577330416191E-2</v>
      </c>
      <c r="E14" s="17">
        <f>[7]d!$G$18</f>
        <v>17.912055059447766</v>
      </c>
      <c r="F14" s="8">
        <f>[7]d!$H$18</f>
        <v>2.093799393009815E-2</v>
      </c>
      <c r="G14" s="42">
        <f>[7]d!$M$18</f>
        <v>8021.2851073056008</v>
      </c>
      <c r="H14" s="42">
        <f>[7]d!$O$18</f>
        <v>50.436555919602142</v>
      </c>
      <c r="I14" s="44">
        <f>[7]d!$P$18</f>
        <v>6.3276269263492727E-3</v>
      </c>
      <c r="J14" s="42">
        <f>[7]d!$R$18</f>
        <v>31.286093983208957</v>
      </c>
      <c r="K14" s="44">
        <f>[7]d!$S$18</f>
        <v>3.9156568018397803E-3</v>
      </c>
    </row>
    <row r="15" spans="1:11" s="7" customFormat="1" ht="24" customHeight="1" x14ac:dyDescent="0.3">
      <c r="A15" s="7" t="s">
        <v>12</v>
      </c>
      <c r="B15" s="19">
        <f>[7]d!$B$19</f>
        <v>508.59612312999997</v>
      </c>
      <c r="C15" s="35">
        <f>[7]d!$D$19</f>
        <v>-30.732325400000093</v>
      </c>
      <c r="D15" s="20">
        <f>[7]d!$E$19</f>
        <v>-5.6982578025995996E-2</v>
      </c>
      <c r="E15" s="21">
        <f>[7]d!$G$19</f>
        <v>-23.216006801217361</v>
      </c>
      <c r="F15" s="20">
        <f>[7]d!$H$19</f>
        <v>-4.3654526654403378E-2</v>
      </c>
      <c r="G15" s="45">
        <f>[7]d!$M$19</f>
        <v>3332.2992490599995</v>
      </c>
      <c r="H15" s="45">
        <f>[7]d!$O$19</f>
        <v>-409.7816246400007</v>
      </c>
      <c r="I15" s="46">
        <f>[7]d!$P$19</f>
        <v>-0.10950635180549349</v>
      </c>
      <c r="J15" s="45">
        <f>[7]d!$R$19</f>
        <v>-437.815849287113</v>
      </c>
      <c r="K15" s="46">
        <f>[7]d!$S$19</f>
        <v>-0.1161279796150148</v>
      </c>
    </row>
    <row r="16" spans="1:11" s="7" customFormat="1" ht="30" customHeight="1" x14ac:dyDescent="0.3">
      <c r="A16" s="7" t="s">
        <v>10</v>
      </c>
      <c r="B16" s="19">
        <f>[7]d!$B$25</f>
        <v>221.71368562699999</v>
      </c>
      <c r="C16" s="35">
        <f>[7]d!$D$25</f>
        <v>9.9238007612499928</v>
      </c>
      <c r="D16" s="20">
        <f>[7]d!$E$25</f>
        <v>4.685682117226949E-2</v>
      </c>
      <c r="E16" s="21">
        <f>[7]d!$G$25</f>
        <v>13.381384899951001</v>
      </c>
      <c r="F16" s="20">
        <f>[7]d!$H$25</f>
        <v>6.42309658812001E-2</v>
      </c>
      <c r="G16" s="45">
        <f>[7]d!$M$25</f>
        <v>2389.7064987712497</v>
      </c>
      <c r="H16" s="45">
        <f>[7]d!$O$25</f>
        <v>138.63550467199912</v>
      </c>
      <c r="I16" s="46">
        <f>[7]d!$P$25</f>
        <v>6.1586464858463107E-2</v>
      </c>
      <c r="J16" s="45">
        <f>[7]d!$R$25</f>
        <v>258.08082070777755</v>
      </c>
      <c r="K16" s="46">
        <f>[7]d!$S$25</f>
        <v>0.12107229865153314</v>
      </c>
    </row>
    <row r="17" spans="1:24" s="4" customFormat="1" ht="18" customHeight="1" x14ac:dyDescent="0.3">
      <c r="A17" s="15" t="s">
        <v>11</v>
      </c>
      <c r="B17" s="16">
        <f>[7]d!$B$27</f>
        <v>7365.6216283669992</v>
      </c>
      <c r="C17" s="34">
        <f>[7]d!$D$27</f>
        <v>526.09166076124893</v>
      </c>
      <c r="D17" s="18">
        <f>[7]d!$E$27</f>
        <v>7.6919271244221613E-2</v>
      </c>
      <c r="E17" s="17">
        <f>[7]d!$G$27</f>
        <v>922.83224998438072</v>
      </c>
      <c r="F17" s="18">
        <f>[7]d!$H$27</f>
        <v>0.14323489342686632</v>
      </c>
      <c r="G17" s="42">
        <f>[7]d!$M$27</f>
        <v>38031.72350235685</v>
      </c>
      <c r="H17" s="42">
        <f>[7]d!$O$27</f>
        <v>1512.7045364515943</v>
      </c>
      <c r="I17" s="43">
        <f>[7]d!$P$27</f>
        <v>4.1422376046406931E-2</v>
      </c>
      <c r="J17" s="42">
        <f>[7]d!$R$27</f>
        <v>1581.9435268447851</v>
      </c>
      <c r="K17" s="43">
        <f>[7]d!$S$27</f>
        <v>4.3400633087705247E-2</v>
      </c>
    </row>
    <row r="18" spans="1:24" s="22" customFormat="1" ht="17.149999999999999" customHeight="1" x14ac:dyDescent="0.3">
      <c r="A18" s="31" t="str">
        <f>[7]d!$A$29</f>
        <v xml:space="preserve">Note: The figures above exclude Tax-Related Settlements &amp; Judgments exceeding $10 million each. The total for these was $0.0 in April 2026 and $26.8 million in FY26 year-to-date. 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25"/>
      <c r="M18" s="25"/>
      <c r="N18" s="25"/>
      <c r="O18" s="25"/>
      <c r="P18" s="25"/>
      <c r="Q18" s="4"/>
      <c r="R18" s="4"/>
      <c r="S18" s="4"/>
      <c r="T18" s="4"/>
      <c r="U18" s="4"/>
      <c r="V18" s="4"/>
      <c r="W18" s="4"/>
      <c r="X18" s="4"/>
    </row>
    <row r="21" spans="1:24" x14ac:dyDescent="0.3">
      <c r="E21" s="30"/>
    </row>
    <row r="24" spans="1:24" x14ac:dyDescent="0.3">
      <c r="L24" s="23" t="s">
        <v>13</v>
      </c>
    </row>
  </sheetData>
  <pageMargins left="0.9" right="0.25" top="0.75" bottom="0.75" header="0.3" footer="0.3"/>
  <pageSetup scale="71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 Table</vt:lpstr>
      <vt:lpstr>'Revenue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MADOR</dc:creator>
  <cp:lastModifiedBy>Mohan, Reshma (DOR)</cp:lastModifiedBy>
  <cp:lastPrinted>2026-04-02T18:08:15Z</cp:lastPrinted>
  <dcterms:created xsi:type="dcterms:W3CDTF">2020-08-03T18:00:36Z</dcterms:created>
  <dcterms:modified xsi:type="dcterms:W3CDTF">2026-05-05T18:04:44Z</dcterms:modified>
</cp:coreProperties>
</file>