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9230" windowHeight="11220"/>
  </bookViews>
  <sheets>
    <sheet name="Tab 1" sheetId="2" r:id="rId1"/>
    <sheet name="Tab 2 " sheetId="4" r:id="rId2"/>
    <sheet name="Tab 3 " sheetId="3" r:id="rId3"/>
  </sheets>
  <definedNames>
    <definedName name="ANSWERBOX">'Tab 2 '!#REF!</definedName>
    <definedName name="BTUperUNIT">#REF!</definedName>
    <definedName name="FUEL">#REF!</definedName>
    <definedName name="UNITS">#REF!</definedName>
    <definedName name="UNTIS">#REF!</definedName>
  </definedNames>
  <calcPr calcId="145621"/>
</workbook>
</file>

<file path=xl/calcChain.xml><?xml version="1.0" encoding="utf-8"?>
<calcChain xmlns="http://schemas.openxmlformats.org/spreadsheetml/2006/main">
  <c r="H19" i="3" l="1"/>
  <c r="H10" i="3"/>
  <c r="H11" i="3"/>
  <c r="H12" i="3"/>
  <c r="H13" i="3"/>
  <c r="H14" i="3"/>
  <c r="H15" i="3"/>
  <c r="H16" i="3"/>
  <c r="H17" i="3"/>
  <c r="H18" i="3"/>
  <c r="H9" i="3"/>
  <c r="H8" i="3"/>
  <c r="C8" i="3"/>
  <c r="F8" i="3" s="1"/>
  <c r="D8" i="3"/>
  <c r="E8" i="3"/>
  <c r="C9" i="3"/>
  <c r="F9" i="3" s="1"/>
  <c r="D9" i="3"/>
  <c r="E9" i="3"/>
  <c r="C10" i="3"/>
  <c r="F10" i="3" s="1"/>
  <c r="D10" i="3"/>
  <c r="E10" i="3"/>
  <c r="C11" i="3"/>
  <c r="F11" i="3" s="1"/>
  <c r="D11" i="3"/>
  <c r="E11" i="3"/>
  <c r="C12" i="3"/>
  <c r="F12" i="3" s="1"/>
  <c r="D12" i="3"/>
  <c r="E12" i="3"/>
  <c r="C13" i="3"/>
  <c r="F13" i="3" s="1"/>
  <c r="D13" i="3"/>
  <c r="E13" i="3"/>
  <c r="C14" i="3"/>
  <c r="F14" i="3" s="1"/>
  <c r="D14" i="3"/>
  <c r="E14" i="3"/>
  <c r="C15" i="3"/>
  <c r="F15" i="3" s="1"/>
  <c r="D15" i="3"/>
  <c r="E15" i="3"/>
  <c r="C16" i="3"/>
  <c r="F16" i="3" s="1"/>
  <c r="D16" i="3"/>
  <c r="E16" i="3"/>
  <c r="C17" i="3"/>
  <c r="F17" i="3" s="1"/>
  <c r="D17" i="3"/>
  <c r="E17" i="3"/>
  <c r="C18" i="3"/>
  <c r="F18" i="3" s="1"/>
  <c r="D18" i="3"/>
  <c r="E18" i="3"/>
  <c r="C19" i="3"/>
  <c r="F19" i="3" s="1"/>
  <c r="D19" i="3"/>
  <c r="E19" i="3"/>
  <c r="D12" i="2" l="1"/>
  <c r="G19" i="3" l="1"/>
  <c r="G9" i="3" l="1"/>
  <c r="G18" i="3"/>
  <c r="G14" i="3"/>
  <c r="G12" i="3"/>
  <c r="G16" i="3"/>
  <c r="G11" i="3"/>
  <c r="G8" i="3"/>
  <c r="G15" i="3"/>
  <c r="G10" i="3"/>
  <c r="G17" i="3"/>
  <c r="G13" i="3"/>
  <c r="G18" i="4" l="1"/>
  <c r="B35" i="2" l="1"/>
  <c r="B36" i="2"/>
  <c r="B37" i="2"/>
  <c r="B38" i="2"/>
  <c r="B39" i="2"/>
  <c r="B40" i="2"/>
  <c r="B41" i="2"/>
  <c r="B42" i="2"/>
  <c r="B43" i="2"/>
  <c r="B44" i="2"/>
  <c r="B45" i="2"/>
  <c r="B34" i="2"/>
  <c r="B20" i="3" l="1"/>
  <c r="G30" i="2"/>
  <c r="C20" i="3" l="1"/>
  <c r="D20" i="3"/>
  <c r="C30" i="2" l="1"/>
  <c r="B30" i="2"/>
  <c r="H20" i="3" l="1"/>
  <c r="F20" i="3" l="1"/>
  <c r="E20" i="3"/>
  <c r="F30" i="2" l="1"/>
  <c r="E30" i="2"/>
  <c r="D30" i="2"/>
  <c r="B46" i="2" l="1"/>
</calcChain>
</file>

<file path=xl/sharedStrings.xml><?xml version="1.0" encoding="utf-8"?>
<sst xmlns="http://schemas.openxmlformats.org/spreadsheetml/2006/main" count="140" uniqueCount="87">
  <si>
    <t xml:space="preserve">Month </t>
  </si>
  <si>
    <t>MMBTU</t>
  </si>
  <si>
    <t>Jan</t>
  </si>
  <si>
    <t>Feb</t>
  </si>
  <si>
    <t>March</t>
  </si>
  <si>
    <t xml:space="preserve">April </t>
  </si>
  <si>
    <t>May</t>
  </si>
  <si>
    <t xml:space="preserve">June </t>
  </si>
  <si>
    <t xml:space="preserve">July </t>
  </si>
  <si>
    <t>Aug</t>
  </si>
  <si>
    <t>Sept</t>
  </si>
  <si>
    <t>Oct</t>
  </si>
  <si>
    <t>Nov</t>
  </si>
  <si>
    <t xml:space="preserve">Total </t>
  </si>
  <si>
    <t>Dec</t>
  </si>
  <si>
    <t xml:space="preserve">Alternate Energy Credits </t>
  </si>
  <si>
    <t xml:space="preserve">Year </t>
  </si>
  <si>
    <t xml:space="preserve">Total (MWh) </t>
  </si>
  <si>
    <t>Description</t>
  </si>
  <si>
    <t xml:space="preserve">  </t>
  </si>
  <si>
    <t xml:space="preserve">MWh Grid Electricity </t>
  </si>
  <si>
    <t xml:space="preserve">MWh Grid Fuel </t>
  </si>
  <si>
    <t xml:space="preserve">2015-P1 </t>
  </si>
  <si>
    <t>2015-P2</t>
  </si>
  <si>
    <t>2016-P1</t>
  </si>
  <si>
    <t>2016-P2</t>
  </si>
  <si>
    <t>2017-P1</t>
  </si>
  <si>
    <t>2017-P2</t>
  </si>
  <si>
    <t>2018-P1</t>
  </si>
  <si>
    <t>2018-P2</t>
  </si>
  <si>
    <t>2019-P2</t>
  </si>
  <si>
    <t>2019-P1</t>
  </si>
  <si>
    <t>2020-P1</t>
  </si>
  <si>
    <t>2020-P2</t>
  </si>
  <si>
    <t>2021-P1</t>
  </si>
  <si>
    <t>2021-P2</t>
  </si>
  <si>
    <t>2022-P1</t>
  </si>
  <si>
    <t>2022-P2</t>
  </si>
  <si>
    <t>2023-P1</t>
  </si>
  <si>
    <t>2023-P2</t>
  </si>
  <si>
    <t>2024-P1</t>
  </si>
  <si>
    <t>2024-P2</t>
  </si>
  <si>
    <t>2025-P1</t>
  </si>
  <si>
    <t>2025-P2</t>
  </si>
  <si>
    <t xml:space="preserve">Comment </t>
  </si>
  <si>
    <t xml:space="preserve">Historical </t>
  </si>
  <si>
    <t>Reporting Interval</t>
  </si>
  <si>
    <t>-</t>
  </si>
  <si>
    <t xml:space="preserve">Projected </t>
  </si>
  <si>
    <t>MWH Useful Thermal Output</t>
  </si>
  <si>
    <t xml:space="preserve">MWH 
Renewable
Heat </t>
  </si>
  <si>
    <t>MMBTU Useful Thermal Output</t>
  </si>
  <si>
    <t>General Instruction: Complete  Tabs 1 &amp; 2 before starting Tab 3.</t>
  </si>
  <si>
    <t xml:space="preserve">Projected Average Annual Performance </t>
  </si>
  <si>
    <t>Design Basis Projected  Thermal Load MWH</t>
  </si>
  <si>
    <t>2026-P1</t>
  </si>
  <si>
    <t>2026-P2</t>
  </si>
  <si>
    <t>2027-P2</t>
  </si>
  <si>
    <t>2027-P1</t>
  </si>
  <si>
    <t xml:space="preserve">Are Loads Shown Historical or Projected? </t>
  </si>
  <si>
    <t>YES</t>
  </si>
  <si>
    <t xml:space="preserve">NO </t>
  </si>
  <si>
    <t>Thermal Load  #1</t>
  </si>
  <si>
    <t>Thermal Load  #2</t>
  </si>
  <si>
    <t>Thermal Load  #3</t>
  </si>
  <si>
    <t>Thermal Load  #4</t>
  </si>
  <si>
    <t>Thermal Load  #5</t>
  </si>
  <si>
    <t>Thermal Load  #6</t>
  </si>
  <si>
    <t>Load MWH</t>
  </si>
  <si>
    <t xml:space="preserve">Building Space Heating Load </t>
  </si>
  <si>
    <t>MWh Useful Thermal Output</t>
  </si>
  <si>
    <t xml:space="preserve">MWh 
Renewable
Heat </t>
  </si>
  <si>
    <t xml:space="preserve">As-Metered Performance  (P1 = Q1+Q2; P2 = Q3 + Q4) </t>
  </si>
  <si>
    <t xml:space="preserve">APS Air Source Heat Pump (ASHP) Renewable Thermal Generation Unit (RTGU): Projected and Actual Performance Workbook: 
Tab 1 Design Basis Thermal Loads </t>
  </si>
  <si>
    <t xml:space="preserve">Name of the RTGU as shown in the Statement of Qualification Application:                                                               </t>
  </si>
  <si>
    <t>APS ASHP RTGU:  Projected  and Actual Performance Workbook: 
Tab 2 Projected Consumption of Grid Electricity by the ASHP RTGU</t>
  </si>
  <si>
    <t xml:space="preserve"> Projected Consumption of Grid kWh by the ASHP RTGU  </t>
  </si>
  <si>
    <t>APS ASHP RTGU: Projected  and Actual Performance Workbook: 
Tab 3 Projected  and Actual Performance</t>
  </si>
  <si>
    <r>
      <rPr>
        <b/>
        <i/>
        <sz val="14"/>
        <color theme="1"/>
        <rFont val="Calibri"/>
        <family val="2"/>
        <scheme val="minor"/>
      </rPr>
      <t xml:space="preserve">Instructions for this Tab: 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 xml:space="preserve">Shaded Cells are Open for User Input </t>
    </r>
    <r>
      <rPr>
        <sz val="14"/>
        <color theme="1"/>
        <rFont val="Calibri"/>
        <family val="2"/>
        <scheme val="minor"/>
      </rPr>
      <t xml:space="preserve">
1) Enter Name of the RTGU 
2) Select responses  to information requested in cells D10 &amp; D11</t>
    </r>
    <r>
      <rPr>
        <u/>
        <sz val="14"/>
        <color theme="1"/>
        <rFont val="Calibri"/>
        <family val="2"/>
        <scheme val="minor"/>
      </rPr>
      <t xml:space="preserve"> </t>
    </r>
    <r>
      <rPr>
        <b/>
        <u/>
        <sz val="14"/>
        <color theme="1"/>
        <rFont val="Calibri"/>
        <family val="2"/>
        <scheme val="minor"/>
      </rPr>
      <t>using the pull down menus</t>
    </r>
    <r>
      <rPr>
        <sz val="14"/>
        <color theme="1"/>
        <rFont val="Calibri"/>
        <family val="2"/>
        <scheme val="minor"/>
      </rPr>
      <t xml:space="preserve">
3) List the thermal loads for the ASHP RTGU  
4) Enter the average historical or projected monthly loads 
</t>
    </r>
  </si>
  <si>
    <r>
      <rPr>
        <b/>
        <i/>
        <sz val="14"/>
        <color theme="1"/>
        <rFont val="Calibri"/>
        <family val="2"/>
        <scheme val="minor"/>
      </rPr>
      <t>Instructions for this tab</t>
    </r>
    <r>
      <rPr>
        <i/>
        <sz val="14"/>
        <color theme="1"/>
        <rFont val="Calibri"/>
        <family val="2"/>
        <scheme val="minor"/>
      </rPr>
      <t xml:space="preserve">: 
</t>
    </r>
    <r>
      <rPr>
        <b/>
        <sz val="14"/>
        <color theme="1"/>
        <rFont val="Calibri"/>
        <family val="2"/>
        <scheme val="minor"/>
      </rPr>
      <t xml:space="preserve">Shaded Cells are Open for User Input </t>
    </r>
    <r>
      <rPr>
        <sz val="14"/>
        <color theme="1"/>
        <rFont val="Calibri"/>
        <family val="2"/>
        <scheme val="minor"/>
      </rPr>
      <t xml:space="preserve">
1) Complete this tab before starting Tab 3
2) Input kWh values for each month in shaded cells</t>
    </r>
  </si>
  <si>
    <r>
      <rPr>
        <b/>
        <i/>
        <sz val="14"/>
        <color theme="1"/>
        <rFont val="Calibri"/>
        <family val="2"/>
        <scheme val="minor"/>
      </rPr>
      <t xml:space="preserve">Instructions for this Tab: </t>
    </r>
    <r>
      <rPr>
        <b/>
        <sz val="14"/>
        <color theme="1"/>
        <rFont val="Calibri"/>
        <family val="2"/>
        <scheme val="minor"/>
      </rPr>
      <t xml:space="preserve">
Complete Tabs 1 &amp; 2 Before Starting this Tab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 xml:space="preserve">Shaded Cells are Open for User Input 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Projected Average Performance:</t>
    </r>
    <r>
      <rPr>
        <sz val="14"/>
        <color theme="1"/>
        <rFont val="Calibri"/>
        <family val="2"/>
        <scheme val="minor"/>
      </rPr>
      <t xml:space="preserve">
1) Enter Name of Unit 
2) Enter the projected average MMBTUs of Useful Thermal Output for each month. 
</t>
    </r>
    <r>
      <rPr>
        <b/>
        <sz val="14"/>
        <color theme="1"/>
        <rFont val="Calibri"/>
        <family val="2"/>
        <scheme val="minor"/>
      </rPr>
      <t>Actual Performance:</t>
    </r>
    <r>
      <rPr>
        <sz val="14"/>
        <color theme="1"/>
        <rFont val="Calibri"/>
        <family val="2"/>
        <scheme val="minor"/>
      </rPr>
      <t xml:space="preserve">
1) Enter the actual as metered values as reported by the Independent Verifier in the shaded cells and provide to the DOER on a semi annual basis.  
</t>
    </r>
  </si>
  <si>
    <t xml:space="preserve">Name of the RTGU as shown on the Statement of Qualification Application: </t>
  </si>
  <si>
    <t>Multiplier</t>
  </si>
  <si>
    <t>Is the Building "Zero Enegry" or a "Passive Building"</t>
  </si>
  <si>
    <t>Yes</t>
  </si>
  <si>
    <t>No</t>
  </si>
  <si>
    <t>Select from Pull Down Menus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</si>
</sst>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3.2"/>
      <color indexed="63"/>
      <name val="Arial"/>
      <family val="2"/>
    </font>
    <font>
      <sz val="9"/>
      <color indexed="8"/>
      <name val="Calibri"/>
      <family val="2"/>
    </font>
    <font>
      <sz val="8"/>
      <color indexed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CCFF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6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1" xfId="0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Protection="1"/>
    <xf numFmtId="0" fontId="0" fillId="0" borderId="0" xfId="0" applyProtection="1"/>
    <xf numFmtId="0" fontId="0" fillId="0" borderId="0" xfId="0" applyBorder="1" applyAlignment="1" applyProtection="1">
      <alignment vertical="top"/>
    </xf>
    <xf numFmtId="0" fontId="0" fillId="0" borderId="0" xfId="0" applyBorder="1" applyProtection="1"/>
    <xf numFmtId="0" fontId="1" fillId="0" borderId="0" xfId="0" applyFont="1" applyBorder="1" applyAlignment="1" applyProtection="1">
      <alignment horizontal="left" vertical="top"/>
    </xf>
    <xf numFmtId="0" fontId="0" fillId="0" borderId="0" xfId="0" applyBorder="1" applyAlignment="1" applyProtection="1">
      <alignment vertical="top" wrapText="1"/>
    </xf>
    <xf numFmtId="0" fontId="0" fillId="2" borderId="3" xfId="0" applyFill="1" applyBorder="1" applyAlignment="1" applyProtection="1">
      <alignment horizontal="center"/>
      <protection locked="0"/>
    </xf>
    <xf numFmtId="0" fontId="0" fillId="0" borderId="0" xfId="0" applyFill="1" applyProtection="1"/>
    <xf numFmtId="0" fontId="0" fillId="0" borderId="0" xfId="0" applyAlignment="1" applyProtection="1"/>
    <xf numFmtId="0" fontId="0" fillId="0" borderId="6" xfId="0" applyBorder="1" applyAlignment="1" applyProtection="1">
      <alignment horizontal="center"/>
    </xf>
    <xf numFmtId="0" fontId="2" fillId="0" borderId="0" xfId="0" applyFont="1" applyBorder="1" applyAlignment="1" applyProtection="1">
      <alignment vertical="top"/>
    </xf>
    <xf numFmtId="0" fontId="0" fillId="0" borderId="0" xfId="0" applyBorder="1" applyAlignment="1" applyProtection="1"/>
    <xf numFmtId="0" fontId="7" fillId="0" borderId="0" xfId="0" applyFont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/>
    </xf>
    <xf numFmtId="0" fontId="0" fillId="0" borderId="0" xfId="0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49" fontId="10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vertical="top"/>
    </xf>
    <xf numFmtId="0" fontId="0" fillId="0" borderId="0" xfId="0" applyFill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Alignment="1" applyProtection="1">
      <alignment horizontal="left" vertical="top"/>
    </xf>
    <xf numFmtId="0" fontId="2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1" fillId="0" borderId="0" xfId="0" applyFont="1" applyBorder="1" applyAlignment="1" applyProtection="1">
      <alignment vertical="top"/>
    </xf>
    <xf numFmtId="0" fontId="0" fillId="4" borderId="0" xfId="0" applyFill="1" applyProtection="1"/>
    <xf numFmtId="0" fontId="0" fillId="4" borderId="0" xfId="0" applyFill="1" applyBorder="1" applyAlignment="1" applyProtection="1">
      <alignment horizontal="left" vertical="top"/>
    </xf>
    <xf numFmtId="0" fontId="0" fillId="4" borderId="0" xfId="0" applyFill="1" applyBorder="1" applyAlignment="1" applyProtection="1">
      <alignment horizontal="center"/>
    </xf>
    <xf numFmtId="0" fontId="0" fillId="4" borderId="0" xfId="0" applyFill="1" applyBorder="1" applyAlignment="1" applyProtection="1">
      <alignment vertical="top" wrapText="1"/>
    </xf>
    <xf numFmtId="0" fontId="7" fillId="4" borderId="5" xfId="0" applyFont="1" applyFill="1" applyBorder="1" applyAlignment="1" applyProtection="1">
      <alignment horizontal="center" vertical="center"/>
    </xf>
    <xf numFmtId="0" fontId="0" fillId="4" borderId="12" xfId="0" applyFill="1" applyBorder="1" applyAlignment="1" applyProtection="1">
      <alignment horizontal="center"/>
    </xf>
    <xf numFmtId="0" fontId="0" fillId="4" borderId="13" xfId="0" applyFill="1" applyBorder="1" applyAlignment="1" applyProtection="1">
      <alignment horizontal="center"/>
    </xf>
    <xf numFmtId="0" fontId="7" fillId="4" borderId="2" xfId="0" applyFont="1" applyFill="1" applyBorder="1" applyAlignment="1" applyProtection="1">
      <alignment horizontal="center" vertical="center" wrapText="1"/>
    </xf>
    <xf numFmtId="3" fontId="0" fillId="2" borderId="3" xfId="0" applyNumberFormat="1" applyFill="1" applyBorder="1" applyAlignment="1" applyProtection="1">
      <alignment horizontal="center"/>
      <protection locked="0"/>
    </xf>
    <xf numFmtId="0" fontId="2" fillId="4" borderId="0" xfId="0" applyFont="1" applyFill="1" applyAlignment="1" applyProtection="1"/>
    <xf numFmtId="0" fontId="7" fillId="4" borderId="9" xfId="0" applyFont="1" applyFill="1" applyBorder="1" applyAlignment="1" applyProtection="1">
      <alignment horizontal="center" vertical="center" wrapText="1"/>
    </xf>
    <xf numFmtId="3" fontId="0" fillId="4" borderId="6" xfId="0" applyNumberFormat="1" applyFill="1" applyBorder="1" applyAlignment="1" applyProtection="1">
      <alignment horizontal="center"/>
      <protection locked="0"/>
    </xf>
    <xf numFmtId="164" fontId="0" fillId="4" borderId="6" xfId="0" applyNumberFormat="1" applyFill="1" applyBorder="1" applyAlignment="1" applyProtection="1">
      <alignment horizontal="center"/>
    </xf>
    <xf numFmtId="1" fontId="0" fillId="4" borderId="6" xfId="0" applyNumberFormat="1" applyFill="1" applyBorder="1" applyAlignment="1" applyProtection="1">
      <alignment horizontal="center"/>
    </xf>
    <xf numFmtId="0" fontId="0" fillId="4" borderId="6" xfId="0" applyFill="1" applyBorder="1" applyAlignment="1" applyProtection="1">
      <alignment horizontal="center"/>
    </xf>
    <xf numFmtId="0" fontId="3" fillId="4" borderId="0" xfId="0" applyFont="1" applyFill="1" applyProtection="1"/>
    <xf numFmtId="0" fontId="1" fillId="4" borderId="0" xfId="0" applyFont="1" applyFill="1" applyBorder="1" applyAlignment="1" applyProtection="1">
      <alignment horizontal="center"/>
    </xf>
    <xf numFmtId="0" fontId="1" fillId="4" borderId="10" xfId="0" applyFont="1" applyFill="1" applyBorder="1" applyAlignment="1" applyProtection="1">
      <alignment horizontal="center"/>
    </xf>
    <xf numFmtId="2" fontId="0" fillId="4" borderId="0" xfId="0" applyNumberFormat="1" applyFill="1" applyBorder="1" applyAlignment="1" applyProtection="1">
      <alignment horizontal="center" vertical="top"/>
    </xf>
    <xf numFmtId="0" fontId="0" fillId="4" borderId="0" xfId="0" applyFill="1" applyBorder="1" applyProtection="1"/>
    <xf numFmtId="0" fontId="7" fillId="4" borderId="9" xfId="0" applyFont="1" applyFill="1" applyBorder="1" applyAlignment="1" applyProtection="1">
      <alignment horizontal="center" vertical="center"/>
    </xf>
    <xf numFmtId="0" fontId="1" fillId="4" borderId="19" xfId="0" applyFont="1" applyFill="1" applyBorder="1" applyAlignment="1" applyProtection="1">
      <alignment horizontal="center"/>
    </xf>
    <xf numFmtId="1" fontId="1" fillId="4" borderId="20" xfId="0" applyNumberFormat="1" applyFont="1" applyFill="1" applyBorder="1" applyAlignment="1" applyProtection="1">
      <alignment horizontal="center"/>
    </xf>
    <xf numFmtId="0" fontId="0" fillId="4" borderId="3" xfId="0" applyFill="1" applyBorder="1" applyAlignment="1" applyProtection="1">
      <alignment horizontal="center"/>
    </xf>
    <xf numFmtId="0" fontId="0" fillId="4" borderId="1" xfId="0" applyFill="1" applyBorder="1" applyAlignment="1" applyProtection="1">
      <alignment horizontal="center"/>
    </xf>
    <xf numFmtId="3" fontId="0" fillId="2" borderId="6" xfId="0" applyNumberFormat="1" applyFill="1" applyBorder="1" applyAlignment="1" applyProtection="1">
      <alignment horizontal="center"/>
      <protection locked="0"/>
    </xf>
    <xf numFmtId="3" fontId="0" fillId="2" borderId="1" xfId="0" applyNumberFormat="1" applyFill="1" applyBorder="1" applyAlignment="1" applyProtection="1">
      <alignment horizontal="center"/>
      <protection locked="0"/>
    </xf>
    <xf numFmtId="164" fontId="0" fillId="4" borderId="6" xfId="0" applyNumberFormat="1" applyFill="1" applyBorder="1" applyAlignment="1" applyProtection="1">
      <alignment horizontal="center"/>
      <protection locked="0"/>
    </xf>
    <xf numFmtId="164" fontId="0" fillId="4" borderId="3" xfId="0" applyNumberFormat="1" applyFill="1" applyBorder="1" applyAlignment="1" applyProtection="1">
      <alignment horizontal="center"/>
      <protection locked="0"/>
    </xf>
    <xf numFmtId="164" fontId="0" fillId="4" borderId="1" xfId="0" applyNumberFormat="1" applyFill="1" applyBorder="1" applyAlignment="1" applyProtection="1">
      <alignment horizontal="center"/>
      <protection locked="0"/>
    </xf>
    <xf numFmtId="3" fontId="0" fillId="4" borderId="3" xfId="0" applyNumberFormat="1" applyFill="1" applyBorder="1" applyAlignment="1" applyProtection="1">
      <alignment horizontal="center"/>
      <protection locked="0"/>
    </xf>
    <xf numFmtId="3" fontId="0" fillId="4" borderId="1" xfId="0" applyNumberFormat="1" applyFill="1" applyBorder="1" applyAlignment="1" applyProtection="1">
      <alignment horizontal="center"/>
      <protection locked="0"/>
    </xf>
    <xf numFmtId="164" fontId="0" fillId="4" borderId="3" xfId="0" applyNumberFormat="1" applyFill="1" applyBorder="1" applyAlignment="1" applyProtection="1">
      <alignment horizontal="center"/>
    </xf>
    <xf numFmtId="164" fontId="0" fillId="4" borderId="1" xfId="0" applyNumberFormat="1" applyFill="1" applyBorder="1" applyAlignment="1" applyProtection="1">
      <alignment horizontal="center"/>
    </xf>
    <xf numFmtId="1" fontId="0" fillId="4" borderId="3" xfId="0" applyNumberFormat="1" applyFill="1" applyBorder="1" applyAlignment="1" applyProtection="1">
      <alignment horizontal="center"/>
    </xf>
    <xf numFmtId="1" fontId="0" fillId="4" borderId="1" xfId="0" applyNumberFormat="1" applyFill="1" applyBorder="1" applyAlignment="1" applyProtection="1">
      <alignment horizontal="center"/>
    </xf>
    <xf numFmtId="1" fontId="0" fillId="4" borderId="14" xfId="0" applyNumberFormat="1" applyFill="1" applyBorder="1" applyAlignment="1" applyProtection="1">
      <alignment horizontal="center"/>
    </xf>
    <xf numFmtId="1" fontId="0" fillId="4" borderId="18" xfId="0" applyNumberFormat="1" applyFill="1" applyBorder="1" applyAlignment="1" applyProtection="1">
      <alignment horizontal="center"/>
    </xf>
    <xf numFmtId="3" fontId="1" fillId="4" borderId="20" xfId="0" applyNumberFormat="1" applyFont="1" applyFill="1" applyBorder="1" applyAlignment="1" applyProtection="1">
      <alignment horizontal="center"/>
    </xf>
    <xf numFmtId="0" fontId="1" fillId="4" borderId="9" xfId="0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5" fillId="4" borderId="0" xfId="0" applyFont="1" applyFill="1" applyProtection="1"/>
    <xf numFmtId="0" fontId="14" fillId="4" borderId="0" xfId="0" applyFont="1" applyFill="1" applyProtection="1"/>
    <xf numFmtId="3" fontId="15" fillId="3" borderId="6" xfId="0" applyNumberFormat="1" applyFont="1" applyFill="1" applyBorder="1" applyAlignment="1" applyProtection="1">
      <alignment horizontal="center"/>
    </xf>
    <xf numFmtId="3" fontId="15" fillId="3" borderId="3" xfId="0" applyNumberFormat="1" applyFont="1" applyFill="1" applyBorder="1" applyAlignment="1" applyProtection="1">
      <alignment horizontal="center"/>
    </xf>
    <xf numFmtId="3" fontId="15" fillId="3" borderId="1" xfId="0" applyNumberFormat="1" applyFont="1" applyFill="1" applyBorder="1" applyAlignment="1" applyProtection="1">
      <alignment horizontal="center"/>
    </xf>
    <xf numFmtId="0" fontId="16" fillId="0" borderId="0" xfId="0" applyFont="1" applyAlignment="1" applyProtection="1">
      <alignment horizontal="center"/>
    </xf>
    <xf numFmtId="1" fontId="0" fillId="4" borderId="27" xfId="0" applyNumberFormat="1" applyFill="1" applyBorder="1" applyAlignment="1" applyProtection="1">
      <alignment horizontal="center"/>
    </xf>
    <xf numFmtId="1" fontId="1" fillId="4" borderId="28" xfId="0" applyNumberFormat="1" applyFont="1" applyFill="1" applyBorder="1" applyAlignment="1" applyProtection="1">
      <alignment horizontal="center"/>
    </xf>
    <xf numFmtId="1" fontId="1" fillId="4" borderId="0" xfId="0" applyNumberFormat="1" applyFont="1" applyFill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/>
    </xf>
    <xf numFmtId="0" fontId="2" fillId="3" borderId="29" xfId="0" applyFont="1" applyFill="1" applyBorder="1" applyAlignment="1" applyProtection="1">
      <alignment horizontal="center" vertical="center" wrapText="1"/>
      <protection locked="0"/>
    </xf>
    <xf numFmtId="0" fontId="16" fillId="0" borderId="26" xfId="0" applyFont="1" applyBorder="1" applyAlignment="1">
      <alignment horizontal="center" vertical="center"/>
    </xf>
    <xf numFmtId="0" fontId="0" fillId="0" borderId="3" xfId="0" applyBorder="1" applyAlignment="1" applyProtection="1">
      <alignment horizontal="center"/>
    </xf>
    <xf numFmtId="0" fontId="0" fillId="0" borderId="3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2" borderId="18" xfId="0" applyFill="1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164" fontId="0" fillId="0" borderId="33" xfId="0" applyNumberFormat="1" applyBorder="1" applyAlignment="1" applyProtection="1">
      <alignment horizontal="center"/>
    </xf>
    <xf numFmtId="164" fontId="0" fillId="0" borderId="3" xfId="0" applyNumberFormat="1" applyBorder="1" applyAlignment="1" applyProtection="1">
      <alignment horizontal="center"/>
    </xf>
    <xf numFmtId="164" fontId="0" fillId="0" borderId="7" xfId="0" applyNumberFormat="1" applyBorder="1" applyAlignment="1" applyProtection="1">
      <alignment horizontal="center"/>
    </xf>
    <xf numFmtId="0" fontId="7" fillId="4" borderId="2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/>
    </xf>
    <xf numFmtId="0" fontId="7" fillId="0" borderId="1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/>
    </xf>
    <xf numFmtId="0" fontId="1" fillId="0" borderId="0" xfId="0" applyFont="1" applyFill="1" applyBorder="1" applyAlignment="1" applyProtection="1">
      <alignment horizontal="right" vertical="center" textRotation="90"/>
    </xf>
    <xf numFmtId="0" fontId="11" fillId="0" borderId="0" xfId="0" applyFont="1" applyBorder="1" applyAlignment="1" applyProtection="1">
      <alignment horizontal="left" vertical="top" wrapText="1"/>
    </xf>
    <xf numFmtId="0" fontId="8" fillId="0" borderId="0" xfId="0" applyFont="1" applyAlignment="1" applyProtection="1">
      <alignment horizontal="center" wrapText="1"/>
    </xf>
    <xf numFmtId="0" fontId="5" fillId="2" borderId="14" xfId="0" applyFont="1" applyFill="1" applyBorder="1" applyAlignment="1" applyProtection="1">
      <alignment horizontal="left" vertical="top" wrapText="1"/>
      <protection locked="0"/>
    </xf>
    <xf numFmtId="0" fontId="5" fillId="2" borderId="21" xfId="0" applyFont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right" vertical="center" wrapText="1"/>
    </xf>
    <xf numFmtId="0" fontId="2" fillId="0" borderId="0" xfId="0" applyFont="1" applyBorder="1" applyAlignment="1" applyProtection="1">
      <alignment horizontal="right" vertical="center" wrapText="1"/>
    </xf>
    <xf numFmtId="0" fontId="4" fillId="2" borderId="6" xfId="0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right" vertical="center" wrapText="1"/>
    </xf>
    <xf numFmtId="0" fontId="2" fillId="0" borderId="30" xfId="0" applyFont="1" applyBorder="1" applyAlignment="1" applyProtection="1">
      <alignment horizontal="right" vertical="center" wrapText="1"/>
    </xf>
    <xf numFmtId="0" fontId="2" fillId="0" borderId="31" xfId="0" applyFont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 wrapText="1"/>
    </xf>
    <xf numFmtId="0" fontId="8" fillId="4" borderId="0" xfId="0" applyFont="1" applyFill="1" applyAlignment="1" applyProtection="1">
      <alignment horizontal="center" wrapText="1"/>
    </xf>
    <xf numFmtId="0" fontId="11" fillId="4" borderId="0" xfId="0" applyFont="1" applyFill="1" applyAlignment="1" applyProtection="1">
      <alignment horizontal="left" vertical="top" wrapText="1"/>
    </xf>
    <xf numFmtId="0" fontId="15" fillId="3" borderId="13" xfId="0" applyFont="1" applyFill="1" applyBorder="1" applyAlignment="1" applyProtection="1">
      <alignment horizontal="center"/>
    </xf>
    <xf numFmtId="0" fontId="15" fillId="3" borderId="17" xfId="0" applyFont="1" applyFill="1" applyBorder="1" applyAlignment="1" applyProtection="1">
      <alignment horizontal="center"/>
    </xf>
    <xf numFmtId="0" fontId="15" fillId="3" borderId="18" xfId="0" applyFont="1" applyFill="1" applyBorder="1" applyAlignment="1" applyProtection="1">
      <alignment horizontal="center"/>
    </xf>
    <xf numFmtId="0" fontId="19" fillId="4" borderId="0" xfId="0" applyFont="1" applyFill="1" applyAlignment="1" applyProtection="1">
      <alignment horizontal="center" vertical="center" wrapText="1"/>
    </xf>
    <xf numFmtId="0" fontId="15" fillId="3" borderId="15" xfId="0" applyFont="1" applyFill="1" applyBorder="1" applyAlignment="1" applyProtection="1">
      <alignment horizontal="center"/>
    </xf>
    <xf numFmtId="0" fontId="15" fillId="3" borderId="24" xfId="0" applyFont="1" applyFill="1" applyBorder="1" applyAlignment="1" applyProtection="1">
      <alignment horizontal="center"/>
    </xf>
    <xf numFmtId="0" fontId="15" fillId="3" borderId="14" xfId="0" applyFont="1" applyFill="1" applyBorder="1" applyAlignment="1" applyProtection="1">
      <alignment horizontal="center"/>
    </xf>
    <xf numFmtId="0" fontId="7" fillId="4" borderId="22" xfId="0" applyFont="1" applyFill="1" applyBorder="1" applyAlignment="1" applyProtection="1">
      <alignment horizontal="center" vertical="center" wrapText="1"/>
    </xf>
    <xf numFmtId="0" fontId="7" fillId="4" borderId="23" xfId="0" applyFont="1" applyFill="1" applyBorder="1" applyAlignment="1" applyProtection="1">
      <alignment horizontal="center" vertical="center" wrapText="1"/>
    </xf>
    <xf numFmtId="0" fontId="7" fillId="4" borderId="16" xfId="0" applyFont="1" applyFill="1" applyBorder="1" applyAlignment="1" applyProtection="1">
      <alignment horizontal="center" vertical="center" wrapText="1"/>
    </xf>
    <xf numFmtId="0" fontId="2" fillId="4" borderId="0" xfId="0" applyFont="1" applyFill="1" applyAlignment="1" applyProtection="1">
      <alignment horizontal="center" vertical="center" wrapText="1"/>
    </xf>
    <xf numFmtId="0" fontId="2" fillId="4" borderId="0" xfId="0" applyFont="1" applyFill="1" applyAlignment="1" applyProtection="1">
      <alignment horizontal="right" vertical="top" wrapText="1"/>
    </xf>
    <xf numFmtId="0" fontId="2" fillId="4" borderId="0" xfId="0" applyFont="1" applyFill="1" applyBorder="1" applyAlignment="1" applyProtection="1">
      <alignment horizontal="right" vertical="top" wrapText="1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30" xfId="0" applyNumberForma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 wrapText="1"/>
    </xf>
    <xf numFmtId="0" fontId="2" fillId="4" borderId="0" xfId="0" applyFont="1" applyFill="1" applyBorder="1" applyAlignment="1" applyProtection="1">
      <alignment horizontal="center" vertical="center" wrapText="1"/>
    </xf>
    <xf numFmtId="0" fontId="0" fillId="4" borderId="0" xfId="0" applyFill="1" applyBorder="1" applyAlignment="1" applyProtection="1">
      <alignment horizontal="center"/>
    </xf>
    <xf numFmtId="0" fontId="15" fillId="3" borderId="8" xfId="0" applyFont="1" applyFill="1" applyBorder="1" applyAlignment="1" applyProtection="1">
      <alignment horizontal="center"/>
    </xf>
    <xf numFmtId="0" fontId="15" fillId="3" borderId="25" xfId="0" applyFont="1" applyFill="1" applyBorder="1" applyAlignment="1" applyProtection="1">
      <alignment horizontal="center"/>
    </xf>
    <xf numFmtId="0" fontId="15" fillId="3" borderId="21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CC"/>
      <color rgb="FFFFCCFF"/>
      <color rgb="FFFF99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showGridLines="0" tabSelected="1" zoomScale="90" zoomScaleNormal="90" workbookViewId="0">
      <selection sqref="A1:G1"/>
    </sheetView>
  </sheetViews>
  <sheetFormatPr defaultColWidth="9.140625" defaultRowHeight="15" x14ac:dyDescent="0.25"/>
  <cols>
    <col min="1" max="1" width="12.28515625" style="4" customWidth="1"/>
    <col min="2" max="3" width="25.7109375" style="4" customWidth="1"/>
    <col min="4" max="4" width="29.85546875" style="4" customWidth="1"/>
    <col min="5" max="6" width="25.7109375" style="4" customWidth="1"/>
    <col min="7" max="7" width="23.5703125" style="4" customWidth="1"/>
    <col min="8" max="8" width="13" style="4" hidden="1" customWidth="1"/>
    <col min="9" max="11" width="15.7109375" style="4" customWidth="1"/>
    <col min="12" max="16384" width="9.140625" style="4"/>
  </cols>
  <sheetData>
    <row r="1" spans="1:9" ht="44.25" customHeight="1" x14ac:dyDescent="0.35">
      <c r="A1" s="105" t="s">
        <v>73</v>
      </c>
      <c r="B1" s="105"/>
      <c r="C1" s="105"/>
      <c r="D1" s="105"/>
      <c r="E1" s="105"/>
      <c r="F1" s="105"/>
      <c r="G1" s="105"/>
    </row>
    <row r="3" spans="1:9" ht="34.15" customHeight="1" x14ac:dyDescent="0.25">
      <c r="A3" s="109" t="s">
        <v>74</v>
      </c>
      <c r="B3" s="109"/>
      <c r="C3" s="110"/>
      <c r="D3" s="115"/>
      <c r="E3" s="116"/>
      <c r="F3" s="117"/>
      <c r="G3" s="5"/>
      <c r="H3" s="5"/>
      <c r="I3" s="6"/>
    </row>
    <row r="4" spans="1:9" ht="34.15" customHeight="1" x14ac:dyDescent="0.25">
      <c r="A4" s="25"/>
      <c r="B4" s="25"/>
      <c r="C4" s="26"/>
      <c r="D4" s="23"/>
      <c r="E4" s="23"/>
      <c r="F4" s="23"/>
      <c r="G4" s="5"/>
      <c r="H4" s="5"/>
      <c r="I4" s="6"/>
    </row>
    <row r="5" spans="1:9" s="10" customFormat="1" ht="24.75" customHeight="1" x14ac:dyDescent="0.25">
      <c r="A5" s="28" t="s">
        <v>52</v>
      </c>
      <c r="B5" s="27"/>
      <c r="C5" s="27"/>
      <c r="D5" s="23"/>
      <c r="E5" s="23"/>
      <c r="F5" s="23"/>
      <c r="G5" s="22"/>
      <c r="H5" s="22"/>
      <c r="I5" s="3"/>
    </row>
    <row r="6" spans="1:9" s="10" customFormat="1" ht="35.25" customHeight="1" x14ac:dyDescent="0.25">
      <c r="A6" s="104" t="s">
        <v>78</v>
      </c>
      <c r="B6" s="104"/>
      <c r="C6" s="104"/>
      <c r="D6" s="104"/>
      <c r="E6" s="104"/>
      <c r="F6" s="104"/>
      <c r="G6" s="22"/>
      <c r="H6" s="22"/>
      <c r="I6" s="3"/>
    </row>
    <row r="7" spans="1:9" s="10" customFormat="1" ht="35.25" customHeight="1" x14ac:dyDescent="0.25">
      <c r="A7" s="104"/>
      <c r="B7" s="104"/>
      <c r="C7" s="104"/>
      <c r="D7" s="104"/>
      <c r="E7" s="104"/>
      <c r="F7" s="104"/>
      <c r="G7" s="22"/>
      <c r="H7" s="22"/>
      <c r="I7" s="3"/>
    </row>
    <row r="8" spans="1:9" s="10" customFormat="1" ht="35.25" customHeight="1" x14ac:dyDescent="0.25">
      <c r="A8" s="104"/>
      <c r="B8" s="104"/>
      <c r="C8" s="104"/>
      <c r="D8" s="104"/>
      <c r="E8" s="104"/>
      <c r="F8" s="104"/>
      <c r="G8" s="22"/>
      <c r="H8" s="22"/>
      <c r="I8" s="3"/>
    </row>
    <row r="9" spans="1:9" s="10" customFormat="1" ht="35.25" customHeight="1" x14ac:dyDescent="0.3">
      <c r="A9" s="104"/>
      <c r="B9" s="104"/>
      <c r="C9" s="104"/>
      <c r="D9" s="104"/>
      <c r="E9" s="104"/>
      <c r="F9" s="104"/>
      <c r="G9" s="22"/>
      <c r="H9" s="79" t="s">
        <v>47</v>
      </c>
      <c r="I9" s="3"/>
    </row>
    <row r="10" spans="1:9" ht="44.25" customHeight="1" x14ac:dyDescent="0.25">
      <c r="A10" s="17"/>
      <c r="B10" s="118" t="s">
        <v>59</v>
      </c>
      <c r="C10" s="118"/>
      <c r="D10" s="85" t="s">
        <v>47</v>
      </c>
      <c r="E10" s="122" t="s">
        <v>86</v>
      </c>
      <c r="F10" s="24"/>
      <c r="G10" s="13"/>
      <c r="H10" s="15" t="s">
        <v>45</v>
      </c>
    </row>
    <row r="11" spans="1:9" ht="44.25" customHeight="1" x14ac:dyDescent="0.25">
      <c r="A11" s="17"/>
      <c r="B11" s="120" t="s">
        <v>83</v>
      </c>
      <c r="C11" s="121"/>
      <c r="D11" s="85" t="s">
        <v>47</v>
      </c>
      <c r="E11" s="123"/>
      <c r="F11" s="24"/>
      <c r="G11" s="13"/>
      <c r="H11" s="15" t="s">
        <v>48</v>
      </c>
    </row>
    <row r="12" spans="1:9" ht="44.25" customHeight="1" x14ac:dyDescent="0.3">
      <c r="A12" s="17"/>
      <c r="B12" s="120" t="s">
        <v>82</v>
      </c>
      <c r="C12" s="121"/>
      <c r="D12" s="86" t="str">
        <f>IF(D11="Yes",5,IF(D11="-","-",3))</f>
        <v>-</v>
      </c>
      <c r="E12" s="83"/>
      <c r="F12" s="24"/>
      <c r="G12" s="13"/>
      <c r="H12" s="79" t="s">
        <v>47</v>
      </c>
    </row>
    <row r="13" spans="1:9" s="6" customFormat="1" ht="13.5" customHeight="1" thickBot="1" x14ac:dyDescent="0.3">
      <c r="A13" s="18"/>
      <c r="B13" s="16"/>
      <c r="C13" s="20"/>
      <c r="D13" s="29"/>
      <c r="E13" s="24"/>
      <c r="F13" s="24"/>
      <c r="G13" s="13"/>
      <c r="H13" s="15" t="s">
        <v>84</v>
      </c>
    </row>
    <row r="14" spans="1:9" s="30" customFormat="1" ht="16.5" customHeight="1" thickBot="1" x14ac:dyDescent="0.3">
      <c r="B14" s="98" t="s">
        <v>62</v>
      </c>
      <c r="C14" s="98" t="s">
        <v>63</v>
      </c>
      <c r="D14" s="98" t="s">
        <v>64</v>
      </c>
      <c r="E14" s="98" t="s">
        <v>65</v>
      </c>
      <c r="F14" s="98" t="s">
        <v>66</v>
      </c>
      <c r="G14" s="98" t="s">
        <v>67</v>
      </c>
      <c r="H14" s="84" t="s">
        <v>85</v>
      </c>
    </row>
    <row r="15" spans="1:9" ht="24.75" customHeight="1" x14ac:dyDescent="0.25">
      <c r="A15" s="103" t="s">
        <v>18</v>
      </c>
      <c r="B15" s="111" t="s">
        <v>69</v>
      </c>
      <c r="C15" s="113"/>
      <c r="D15" s="113"/>
      <c r="E15" s="113"/>
      <c r="F15" s="113"/>
      <c r="G15" s="106"/>
      <c r="H15" s="101"/>
    </row>
    <row r="16" spans="1:9" ht="35.25" customHeight="1" thickBot="1" x14ac:dyDescent="0.3">
      <c r="A16" s="103"/>
      <c r="B16" s="112"/>
      <c r="C16" s="114"/>
      <c r="D16" s="114"/>
      <c r="E16" s="114"/>
      <c r="F16" s="114"/>
      <c r="G16" s="107"/>
      <c r="H16" s="101"/>
    </row>
    <row r="17" spans="1:9" ht="15" customHeight="1" x14ac:dyDescent="0.25">
      <c r="A17" s="12" t="s">
        <v>0</v>
      </c>
      <c r="B17" s="12" t="s">
        <v>1</v>
      </c>
      <c r="C17" s="12" t="s">
        <v>1</v>
      </c>
      <c r="D17" s="12" t="s">
        <v>1</v>
      </c>
      <c r="E17" s="12" t="s">
        <v>1</v>
      </c>
      <c r="F17" s="12" t="s">
        <v>1</v>
      </c>
      <c r="G17" s="89" t="s">
        <v>1</v>
      </c>
      <c r="H17" s="19"/>
    </row>
    <row r="18" spans="1:9" ht="15" customHeight="1" x14ac:dyDescent="0.25">
      <c r="A18" s="87" t="s">
        <v>2</v>
      </c>
      <c r="B18" s="9"/>
      <c r="C18" s="9"/>
      <c r="D18" s="9"/>
      <c r="E18" s="9"/>
      <c r="F18" s="9"/>
      <c r="G18" s="90"/>
      <c r="H18" s="19"/>
    </row>
    <row r="19" spans="1:9" ht="15" customHeight="1" x14ac:dyDescent="0.25">
      <c r="A19" s="87" t="s">
        <v>3</v>
      </c>
      <c r="B19" s="9"/>
      <c r="C19" s="9"/>
      <c r="D19" s="9"/>
      <c r="E19" s="9"/>
      <c r="F19" s="9"/>
      <c r="G19" s="90"/>
      <c r="H19" s="19"/>
    </row>
    <row r="20" spans="1:9" ht="15" customHeight="1" x14ac:dyDescent="0.25">
      <c r="A20" s="87" t="s">
        <v>4</v>
      </c>
      <c r="B20" s="9"/>
      <c r="C20" s="9"/>
      <c r="D20" s="9"/>
      <c r="E20" s="9"/>
      <c r="F20" s="9"/>
      <c r="G20" s="90"/>
      <c r="H20" s="19"/>
    </row>
    <row r="21" spans="1:9" ht="15" customHeight="1" x14ac:dyDescent="0.25">
      <c r="A21" s="87" t="s">
        <v>5</v>
      </c>
      <c r="B21" s="9"/>
      <c r="C21" s="9"/>
      <c r="D21" s="9"/>
      <c r="E21" s="9"/>
      <c r="F21" s="9"/>
      <c r="G21" s="90"/>
      <c r="H21" s="19"/>
    </row>
    <row r="22" spans="1:9" ht="15" customHeight="1" x14ac:dyDescent="0.25">
      <c r="A22" s="87" t="s">
        <v>6</v>
      </c>
      <c r="B22" s="9"/>
      <c r="C22" s="9"/>
      <c r="D22" s="9"/>
      <c r="E22" s="9"/>
      <c r="F22" s="9"/>
      <c r="G22" s="90"/>
      <c r="H22" s="19"/>
    </row>
    <row r="23" spans="1:9" ht="15" customHeight="1" x14ac:dyDescent="0.25">
      <c r="A23" s="87" t="s">
        <v>7</v>
      </c>
      <c r="B23" s="9"/>
      <c r="C23" s="9"/>
      <c r="D23" s="9"/>
      <c r="E23" s="9"/>
      <c r="F23" s="9"/>
      <c r="G23" s="90"/>
      <c r="H23" s="19"/>
    </row>
    <row r="24" spans="1:9" ht="15" customHeight="1" x14ac:dyDescent="0.25">
      <c r="A24" s="87" t="s">
        <v>8</v>
      </c>
      <c r="B24" s="9"/>
      <c r="C24" s="9"/>
      <c r="D24" s="9"/>
      <c r="E24" s="9"/>
      <c r="F24" s="9"/>
      <c r="G24" s="90"/>
      <c r="H24" s="19"/>
    </row>
    <row r="25" spans="1:9" ht="15" customHeight="1" x14ac:dyDescent="0.25">
      <c r="A25" s="87" t="s">
        <v>9</v>
      </c>
      <c r="B25" s="9"/>
      <c r="C25" s="9"/>
      <c r="D25" s="9"/>
      <c r="E25" s="9"/>
      <c r="F25" s="9"/>
      <c r="G25" s="90"/>
      <c r="H25" s="19"/>
    </row>
    <row r="26" spans="1:9" ht="15" customHeight="1" x14ac:dyDescent="0.25">
      <c r="A26" s="87" t="s">
        <v>10</v>
      </c>
      <c r="B26" s="9"/>
      <c r="C26" s="9"/>
      <c r="D26" s="9"/>
      <c r="E26" s="9"/>
      <c r="F26" s="9"/>
      <c r="G26" s="90"/>
      <c r="H26" s="19"/>
    </row>
    <row r="27" spans="1:9" ht="15" customHeight="1" x14ac:dyDescent="0.25">
      <c r="A27" s="87" t="s">
        <v>11</v>
      </c>
      <c r="B27" s="9"/>
      <c r="C27" s="9"/>
      <c r="D27" s="9"/>
      <c r="E27" s="9"/>
      <c r="F27" s="9"/>
      <c r="G27" s="90"/>
      <c r="H27" s="19"/>
    </row>
    <row r="28" spans="1:9" ht="15" customHeight="1" x14ac:dyDescent="0.25">
      <c r="A28" s="87" t="s">
        <v>12</v>
      </c>
      <c r="B28" s="9"/>
      <c r="C28" s="9"/>
      <c r="D28" s="9"/>
      <c r="E28" s="9"/>
      <c r="F28" s="9"/>
      <c r="G28" s="90"/>
      <c r="H28" s="19"/>
    </row>
    <row r="29" spans="1:9" ht="15" customHeight="1" x14ac:dyDescent="0.25">
      <c r="A29" s="99" t="s">
        <v>14</v>
      </c>
      <c r="B29" s="9"/>
      <c r="C29" s="9"/>
      <c r="D29" s="9"/>
      <c r="E29" s="9"/>
      <c r="F29" s="9"/>
      <c r="G29" s="90"/>
      <c r="H29" s="19"/>
    </row>
    <row r="30" spans="1:9" ht="15" customHeight="1" thickBot="1" x14ac:dyDescent="0.3">
      <c r="A30" s="100" t="s">
        <v>13</v>
      </c>
      <c r="B30" s="1">
        <f>SUM(B18:B29)</f>
        <v>0</v>
      </c>
      <c r="C30" s="1">
        <f>SUM(C18:C29)</f>
        <v>0</v>
      </c>
      <c r="D30" s="1">
        <f>SUM(D18:D28)</f>
        <v>0</v>
      </c>
      <c r="E30" s="1">
        <f>SUM(E18:E28)</f>
        <v>0</v>
      </c>
      <c r="F30" s="1">
        <f>SUM(F18:F28)</f>
        <v>0</v>
      </c>
      <c r="G30" s="91">
        <f>SUM(G18:G28)</f>
        <v>0</v>
      </c>
      <c r="H30" s="19"/>
    </row>
    <row r="31" spans="1:9" ht="15" customHeight="1" x14ac:dyDescent="0.25">
      <c r="A31" s="2"/>
      <c r="B31" s="2"/>
      <c r="C31" s="2"/>
      <c r="D31" s="10"/>
      <c r="E31" s="10"/>
      <c r="F31" s="3"/>
      <c r="G31" s="10"/>
      <c r="H31" s="10"/>
    </row>
    <row r="32" spans="1:9" ht="15" customHeight="1" thickBot="1" x14ac:dyDescent="0.3">
      <c r="A32" s="119" t="s">
        <v>54</v>
      </c>
      <c r="B32" s="119"/>
      <c r="C32" s="31"/>
      <c r="D32" s="31"/>
      <c r="E32" s="102"/>
      <c r="F32" s="102"/>
      <c r="G32" s="6"/>
      <c r="H32" s="6"/>
      <c r="I32" s="6"/>
    </row>
    <row r="33" spans="1:7" ht="15" customHeight="1" thickBot="1" x14ac:dyDescent="0.3">
      <c r="A33" s="92" t="s">
        <v>0</v>
      </c>
      <c r="B33" s="92" t="s">
        <v>68</v>
      </c>
      <c r="C33" s="7"/>
      <c r="D33" s="19"/>
      <c r="E33" s="14"/>
      <c r="F33" s="14"/>
      <c r="G33" s="14"/>
    </row>
    <row r="34" spans="1:7" ht="15" customHeight="1" x14ac:dyDescent="0.25">
      <c r="A34" s="88" t="s">
        <v>2</v>
      </c>
      <c r="B34" s="94">
        <f xml:space="preserve"> SUM(B18:G18)/3.412</f>
        <v>0</v>
      </c>
      <c r="C34" s="8"/>
      <c r="D34" s="8"/>
      <c r="E34" s="8"/>
      <c r="F34" s="14"/>
      <c r="G34" s="14"/>
    </row>
    <row r="35" spans="1:7" ht="15" customHeight="1" x14ac:dyDescent="0.25">
      <c r="A35" s="87" t="s">
        <v>3</v>
      </c>
      <c r="B35" s="95">
        <f t="shared" ref="B35:B45" si="0" xml:space="preserve"> SUM(B19:G19)/3.412</f>
        <v>0</v>
      </c>
      <c r="C35" s="8"/>
      <c r="D35" s="8"/>
      <c r="E35" s="8"/>
      <c r="F35" s="5"/>
      <c r="G35" s="14"/>
    </row>
    <row r="36" spans="1:7" ht="15" customHeight="1" x14ac:dyDescent="0.25">
      <c r="A36" s="87" t="s">
        <v>4</v>
      </c>
      <c r="B36" s="95">
        <f t="shared" si="0"/>
        <v>0</v>
      </c>
      <c r="C36" s="8"/>
      <c r="D36" s="8"/>
      <c r="E36" s="8"/>
      <c r="F36" s="14"/>
      <c r="G36" s="14"/>
    </row>
    <row r="37" spans="1:7" ht="15" customHeight="1" x14ac:dyDescent="0.25">
      <c r="A37" s="87" t="s">
        <v>5</v>
      </c>
      <c r="B37" s="95">
        <f t="shared" si="0"/>
        <v>0</v>
      </c>
      <c r="C37" s="8"/>
      <c r="D37" s="6"/>
      <c r="E37" s="8"/>
      <c r="F37" s="14"/>
      <c r="G37" s="14"/>
    </row>
    <row r="38" spans="1:7" ht="15" customHeight="1" x14ac:dyDescent="0.25">
      <c r="A38" s="87" t="s">
        <v>6</v>
      </c>
      <c r="B38" s="95">
        <f t="shared" si="0"/>
        <v>0</v>
      </c>
      <c r="C38" s="8"/>
      <c r="D38" s="6"/>
      <c r="E38" s="8"/>
      <c r="F38" s="11"/>
      <c r="G38" s="11"/>
    </row>
    <row r="39" spans="1:7" ht="15" customHeight="1" x14ac:dyDescent="0.25">
      <c r="A39" s="87" t="s">
        <v>7</v>
      </c>
      <c r="B39" s="95">
        <f t="shared" si="0"/>
        <v>0</v>
      </c>
      <c r="C39" s="8"/>
      <c r="D39" s="8"/>
      <c r="E39" s="8"/>
      <c r="F39" s="11"/>
      <c r="G39" s="11"/>
    </row>
    <row r="40" spans="1:7" ht="15" customHeight="1" x14ac:dyDescent="0.25">
      <c r="A40" s="87" t="s">
        <v>8</v>
      </c>
      <c r="B40" s="95">
        <f t="shared" si="0"/>
        <v>0</v>
      </c>
      <c r="C40" s="8"/>
      <c r="D40" s="8"/>
      <c r="E40" s="8"/>
      <c r="F40" s="11"/>
      <c r="G40" s="11"/>
    </row>
    <row r="41" spans="1:7" ht="15" customHeight="1" x14ac:dyDescent="0.25">
      <c r="A41" s="87" t="s">
        <v>9</v>
      </c>
      <c r="B41" s="95">
        <f t="shared" si="0"/>
        <v>0</v>
      </c>
      <c r="C41" s="8"/>
      <c r="D41" s="8"/>
      <c r="E41" s="8"/>
      <c r="F41" s="11"/>
      <c r="G41" s="11"/>
    </row>
    <row r="42" spans="1:7" ht="15" customHeight="1" x14ac:dyDescent="0.25">
      <c r="A42" s="87" t="s">
        <v>10</v>
      </c>
      <c r="B42" s="95">
        <f t="shared" si="0"/>
        <v>0</v>
      </c>
      <c r="C42" s="8"/>
      <c r="D42" s="8"/>
      <c r="E42" s="8"/>
      <c r="F42" s="11"/>
      <c r="G42" s="11"/>
    </row>
    <row r="43" spans="1:7" ht="15" customHeight="1" x14ac:dyDescent="0.25">
      <c r="A43" s="87" t="s">
        <v>11</v>
      </c>
      <c r="B43" s="95">
        <f t="shared" si="0"/>
        <v>0</v>
      </c>
      <c r="C43" s="8"/>
      <c r="D43" s="5"/>
      <c r="E43" s="8"/>
      <c r="F43" s="11"/>
      <c r="G43" s="11"/>
    </row>
    <row r="44" spans="1:7" ht="15" customHeight="1" x14ac:dyDescent="0.25">
      <c r="A44" s="87" t="s">
        <v>12</v>
      </c>
      <c r="B44" s="95">
        <f t="shared" si="0"/>
        <v>0</v>
      </c>
      <c r="C44" s="8"/>
      <c r="D44" s="8"/>
      <c r="E44" s="8"/>
      <c r="F44" s="11"/>
      <c r="G44" s="11"/>
    </row>
    <row r="45" spans="1:7" ht="15" customHeight="1" x14ac:dyDescent="0.25">
      <c r="A45" s="87" t="s">
        <v>14</v>
      </c>
      <c r="B45" s="95">
        <f t="shared" si="0"/>
        <v>0</v>
      </c>
      <c r="C45" s="8"/>
      <c r="D45" s="8"/>
      <c r="E45" s="8"/>
      <c r="F45" s="11"/>
      <c r="G45" s="11"/>
    </row>
    <row r="46" spans="1:7" ht="15" customHeight="1" thickBot="1" x14ac:dyDescent="0.3">
      <c r="A46" s="93" t="s">
        <v>13</v>
      </c>
      <c r="B46" s="96">
        <f>SUM(B34:B45)</f>
        <v>0</v>
      </c>
      <c r="C46" s="8"/>
      <c r="D46" s="8"/>
      <c r="E46" s="8"/>
      <c r="F46" s="11"/>
      <c r="G46" s="11"/>
    </row>
    <row r="47" spans="1:7" ht="15" customHeight="1" x14ac:dyDescent="0.25">
      <c r="A47" s="108" t="s">
        <v>19</v>
      </c>
      <c r="B47" s="108"/>
      <c r="C47" s="108"/>
      <c r="D47" s="108"/>
    </row>
    <row r="48" spans="1:7" x14ac:dyDescent="0.25">
      <c r="A48" s="2"/>
      <c r="B48" s="2"/>
      <c r="C48" s="6"/>
      <c r="D48" s="6"/>
    </row>
    <row r="49" spans="1:5" x14ac:dyDescent="0.25">
      <c r="A49" s="2"/>
      <c r="B49" s="2"/>
    </row>
    <row r="50" spans="1:5" ht="23.25" hidden="1" x14ac:dyDescent="0.25">
      <c r="A50" s="21" t="s">
        <v>47</v>
      </c>
      <c r="B50" s="3"/>
    </row>
    <row r="51" spans="1:5" hidden="1" x14ac:dyDescent="0.25">
      <c r="A51" s="4" t="s">
        <v>60</v>
      </c>
    </row>
    <row r="52" spans="1:5" hidden="1" x14ac:dyDescent="0.25">
      <c r="A52" s="4" t="s">
        <v>61</v>
      </c>
    </row>
    <row r="54" spans="1:5" x14ac:dyDescent="0.25">
      <c r="E54" s="6"/>
    </row>
  </sheetData>
  <mergeCells count="19">
    <mergeCell ref="A47:D47"/>
    <mergeCell ref="A3:C3"/>
    <mergeCell ref="B15:B16"/>
    <mergeCell ref="C15:C16"/>
    <mergeCell ref="D15:D16"/>
    <mergeCell ref="D3:F3"/>
    <mergeCell ref="E15:E16"/>
    <mergeCell ref="F15:F16"/>
    <mergeCell ref="B10:C10"/>
    <mergeCell ref="A32:B32"/>
    <mergeCell ref="B11:C11"/>
    <mergeCell ref="E10:E11"/>
    <mergeCell ref="B12:C12"/>
    <mergeCell ref="H15:H16"/>
    <mergeCell ref="E32:F32"/>
    <mergeCell ref="A15:A16"/>
    <mergeCell ref="A6:F9"/>
    <mergeCell ref="A1:G1"/>
    <mergeCell ref="G15:G16"/>
  </mergeCells>
  <phoneticPr fontId="6" type="noConversion"/>
  <dataValidations disablePrompts="1" count="2">
    <dataValidation type="list" allowBlank="1" showInputMessage="1" showErrorMessage="1" sqref="D11">
      <formula1>$H$12:$H$14</formula1>
    </dataValidation>
    <dataValidation type="list" allowBlank="1" showInputMessage="1" showErrorMessage="1" sqref="D10">
      <formula1>$H$9:$H$11</formula1>
    </dataValidation>
  </dataValidations>
  <pageMargins left="0.7" right="0.7" top="0.75" bottom="0.75" header="0.3" footer="0.3"/>
  <pageSetup scale="85" orientation="landscape" r:id="rId1"/>
  <headerFooter>
    <oddFooter>&amp;RIssue Date 9/23/2009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="90" zoomScaleNormal="90" workbookViewId="0">
      <selection sqref="A1:K1"/>
    </sheetView>
  </sheetViews>
  <sheetFormatPr defaultColWidth="9.140625" defaultRowHeight="15" x14ac:dyDescent="0.25"/>
  <cols>
    <col min="1" max="2" width="9.140625" style="32"/>
    <col min="3" max="3" width="20.140625" style="32" customWidth="1"/>
    <col min="4" max="5" width="5.7109375" style="32" customWidth="1"/>
    <col min="6" max="6" width="12.42578125" style="32" customWidth="1"/>
    <col min="7" max="7" width="22.7109375" style="32" customWidth="1"/>
    <col min="8" max="8" width="11.140625" style="32" customWidth="1"/>
    <col min="9" max="11" width="9.140625" style="32"/>
    <col min="12" max="12" width="9.140625" style="32" hidden="1" customWidth="1"/>
    <col min="13" max="16384" width="9.140625" style="32"/>
  </cols>
  <sheetData>
    <row r="1" spans="1:11" ht="45.75" customHeight="1" x14ac:dyDescent="0.35">
      <c r="A1" s="124" t="s">
        <v>75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3" spans="1:11" ht="79.5" customHeight="1" x14ac:dyDescent="0.25">
      <c r="A3" s="125" t="s">
        <v>79</v>
      </c>
      <c r="B3" s="125"/>
      <c r="C3" s="125"/>
      <c r="D3" s="125"/>
      <c r="E3" s="125"/>
      <c r="F3" s="125"/>
    </row>
    <row r="4" spans="1:11" ht="15.75" thickBot="1" x14ac:dyDescent="0.3">
      <c r="D4" s="33"/>
    </row>
    <row r="5" spans="1:11" ht="70.5" customHeight="1" thickBot="1" x14ac:dyDescent="0.3">
      <c r="D5" s="33"/>
      <c r="F5" s="36" t="s">
        <v>0</v>
      </c>
      <c r="G5" s="39" t="s">
        <v>76</v>
      </c>
    </row>
    <row r="6" spans="1:11" ht="14.45" x14ac:dyDescent="0.3">
      <c r="D6" s="34"/>
      <c r="F6" s="37" t="s">
        <v>2</v>
      </c>
      <c r="G6" s="40"/>
    </row>
    <row r="7" spans="1:11" ht="14.45" x14ac:dyDescent="0.3">
      <c r="F7" s="38" t="s">
        <v>3</v>
      </c>
      <c r="G7" s="40"/>
    </row>
    <row r="8" spans="1:11" ht="14.45" x14ac:dyDescent="0.3">
      <c r="F8" s="38" t="s">
        <v>4</v>
      </c>
      <c r="G8" s="40"/>
    </row>
    <row r="9" spans="1:11" x14ac:dyDescent="0.25">
      <c r="B9" s="35"/>
      <c r="C9" s="35"/>
      <c r="D9" s="35"/>
      <c r="F9" s="38" t="s">
        <v>5</v>
      </c>
      <c r="G9" s="40"/>
    </row>
    <row r="10" spans="1:11" x14ac:dyDescent="0.25">
      <c r="B10" s="35"/>
      <c r="C10" s="35"/>
      <c r="D10" s="35"/>
      <c r="F10" s="38" t="s">
        <v>6</v>
      </c>
      <c r="G10" s="40"/>
    </row>
    <row r="11" spans="1:11" x14ac:dyDescent="0.25">
      <c r="B11" s="35"/>
      <c r="C11" s="35"/>
      <c r="D11" s="35"/>
      <c r="F11" s="38" t="s">
        <v>7</v>
      </c>
      <c r="G11" s="40"/>
    </row>
    <row r="12" spans="1:11" x14ac:dyDescent="0.25">
      <c r="B12" s="35"/>
      <c r="C12" s="35"/>
      <c r="D12" s="35"/>
      <c r="F12" s="38" t="s">
        <v>8</v>
      </c>
      <c r="G12" s="40"/>
    </row>
    <row r="13" spans="1:11" x14ac:dyDescent="0.25">
      <c r="B13" s="35"/>
      <c r="C13" s="35"/>
      <c r="D13" s="35"/>
      <c r="F13" s="38" t="s">
        <v>9</v>
      </c>
      <c r="G13" s="40"/>
    </row>
    <row r="14" spans="1:11" x14ac:dyDescent="0.25">
      <c r="B14" s="35"/>
      <c r="C14" s="35"/>
      <c r="D14" s="35"/>
      <c r="F14" s="38" t="s">
        <v>10</v>
      </c>
      <c r="G14" s="40"/>
    </row>
    <row r="15" spans="1:11" x14ac:dyDescent="0.25">
      <c r="B15" s="35"/>
      <c r="C15" s="35"/>
      <c r="D15" s="35"/>
      <c r="F15" s="38" t="s">
        <v>11</v>
      </c>
      <c r="G15" s="40"/>
    </row>
    <row r="16" spans="1:11" x14ac:dyDescent="0.25">
      <c r="B16" s="35"/>
      <c r="C16" s="35"/>
      <c r="D16" s="35"/>
      <c r="F16" s="38" t="s">
        <v>12</v>
      </c>
      <c r="G16" s="40"/>
    </row>
    <row r="17" spans="2:7" ht="15.75" thickBot="1" x14ac:dyDescent="0.3">
      <c r="B17" s="35"/>
      <c r="C17" s="35"/>
      <c r="D17" s="35"/>
      <c r="F17" s="38" t="s">
        <v>14</v>
      </c>
      <c r="G17" s="40"/>
    </row>
    <row r="18" spans="2:7" ht="15.75" thickBot="1" x14ac:dyDescent="0.3">
      <c r="B18" s="35"/>
      <c r="C18" s="35"/>
      <c r="D18" s="35"/>
      <c r="F18" s="36" t="s">
        <v>17</v>
      </c>
      <c r="G18" s="97">
        <f>SUM(G6:G17)/1000</f>
        <v>0</v>
      </c>
    </row>
    <row r="19" spans="2:7" x14ac:dyDescent="0.25">
      <c r="B19" s="35"/>
      <c r="C19" s="35"/>
      <c r="D19" s="35"/>
    </row>
    <row r="20" spans="2:7" x14ac:dyDescent="0.25">
      <c r="B20" s="35"/>
      <c r="C20" s="35"/>
      <c r="D20" s="35"/>
    </row>
  </sheetData>
  <mergeCells count="2">
    <mergeCell ref="A1:K1"/>
    <mergeCell ref="A3:F3"/>
  </mergeCells>
  <phoneticPr fontId="6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zoomScale="90" zoomScaleNormal="90" workbookViewId="0">
      <selection activeCell="N15" sqref="N15"/>
    </sheetView>
  </sheetViews>
  <sheetFormatPr defaultColWidth="8.85546875" defaultRowHeight="15" x14ac:dyDescent="0.25"/>
  <cols>
    <col min="1" max="1" width="9.7109375" style="32" bestFit="1" customWidth="1"/>
    <col min="2" max="2" width="15.140625" style="32" customWidth="1"/>
    <col min="3" max="3" width="15.7109375" style="32" customWidth="1"/>
    <col min="4" max="4" width="15.42578125" style="32" customWidth="1"/>
    <col min="5" max="5" width="14.85546875" style="32" customWidth="1"/>
    <col min="6" max="6" width="16.42578125" style="32" customWidth="1"/>
    <col min="7" max="9" width="15.7109375" style="32" customWidth="1"/>
    <col min="10" max="16384" width="8.85546875" style="32"/>
  </cols>
  <sheetData>
    <row r="1" spans="1:10" ht="39" customHeight="1" x14ac:dyDescent="0.25">
      <c r="A1" s="129" t="s">
        <v>77</v>
      </c>
      <c r="B1" s="129"/>
      <c r="C1" s="129"/>
      <c r="D1" s="129"/>
      <c r="E1" s="129"/>
      <c r="F1" s="129"/>
      <c r="G1" s="129"/>
      <c r="H1" s="129"/>
      <c r="I1" s="129"/>
    </row>
    <row r="2" spans="1:10" ht="183.75" customHeight="1" x14ac:dyDescent="0.25">
      <c r="A2" s="125" t="s">
        <v>80</v>
      </c>
      <c r="B2" s="125"/>
      <c r="C2" s="125"/>
      <c r="D2" s="125"/>
      <c r="E2" s="125"/>
      <c r="F2" s="125"/>
      <c r="G2" s="125"/>
      <c r="H2" s="125"/>
      <c r="I2" s="125"/>
    </row>
    <row r="4" spans="1:10" ht="36" customHeight="1" x14ac:dyDescent="0.25">
      <c r="A4" s="137" t="s">
        <v>81</v>
      </c>
      <c r="B4" s="137"/>
      <c r="C4" s="137"/>
      <c r="D4" s="138"/>
      <c r="E4" s="139"/>
      <c r="F4" s="140"/>
      <c r="G4" s="140"/>
      <c r="H4" s="141"/>
    </row>
    <row r="5" spans="1:10" ht="18.75" x14ac:dyDescent="0.3">
      <c r="A5" s="41"/>
      <c r="B5" s="41"/>
      <c r="C5" s="41"/>
      <c r="D5" s="41"/>
    </row>
    <row r="6" spans="1:10" ht="18" customHeight="1" thickBot="1" x14ac:dyDescent="0.3">
      <c r="A6" s="136" t="s">
        <v>53</v>
      </c>
      <c r="B6" s="136"/>
      <c r="C6" s="136"/>
      <c r="D6" s="136"/>
      <c r="E6" s="136"/>
      <c r="F6" s="136"/>
      <c r="G6" s="136"/>
      <c r="H6" s="136"/>
    </row>
    <row r="7" spans="1:10" ht="57" customHeight="1" thickBot="1" x14ac:dyDescent="0.3">
      <c r="A7" s="52" t="s">
        <v>0</v>
      </c>
      <c r="B7" s="42" t="s">
        <v>51</v>
      </c>
      <c r="C7" s="42" t="s">
        <v>49</v>
      </c>
      <c r="D7" s="42" t="s">
        <v>20</v>
      </c>
      <c r="E7" s="42" t="s">
        <v>21</v>
      </c>
      <c r="F7" s="42" t="s">
        <v>50</v>
      </c>
      <c r="G7" s="42" t="s">
        <v>82</v>
      </c>
      <c r="H7" s="42" t="s">
        <v>15</v>
      </c>
    </row>
    <row r="8" spans="1:10" x14ac:dyDescent="0.25">
      <c r="A8" s="46" t="s">
        <v>2</v>
      </c>
      <c r="B8" s="57"/>
      <c r="C8" s="59">
        <f>B8/3.412</f>
        <v>0</v>
      </c>
      <c r="D8" s="43">
        <f>'Tab 2 '!G6/1000</f>
        <v>0</v>
      </c>
      <c r="E8" s="44">
        <f>IF(D8=0,0,(D8/0.44))</f>
        <v>0</v>
      </c>
      <c r="F8" s="45">
        <f>C8-E8</f>
        <v>0</v>
      </c>
      <c r="G8" s="45" t="str">
        <f>'Tab 1'!$D$12</f>
        <v>-</v>
      </c>
      <c r="H8" s="68">
        <f>IFERROR(F8*G8,0)</f>
        <v>0</v>
      </c>
    </row>
    <row r="9" spans="1:10" ht="17.25" x14ac:dyDescent="0.25">
      <c r="A9" s="55" t="s">
        <v>3</v>
      </c>
      <c r="B9" s="40"/>
      <c r="C9" s="60">
        <f t="shared" ref="C9:C19" si="0">B9/3.412</f>
        <v>0</v>
      </c>
      <c r="D9" s="62">
        <f>'Tab 2 '!G7/1000</f>
        <v>0</v>
      </c>
      <c r="E9" s="64">
        <f t="shared" ref="E9:E19" si="1">IF(D9=0,0,(D9/0.44))</f>
        <v>0</v>
      </c>
      <c r="F9" s="66">
        <f t="shared" ref="F9:F19" si="2">C9-E9</f>
        <v>0</v>
      </c>
      <c r="G9" s="66" t="str">
        <f>'Tab 1'!$D$12</f>
        <v>-</v>
      </c>
      <c r="H9" s="69">
        <f>IFERROR(F9*G9,0)</f>
        <v>0</v>
      </c>
      <c r="J9" s="47"/>
    </row>
    <row r="10" spans="1:10" ht="17.25" x14ac:dyDescent="0.25">
      <c r="A10" s="55" t="s">
        <v>4</v>
      </c>
      <c r="B10" s="40"/>
      <c r="C10" s="60">
        <f t="shared" si="0"/>
        <v>0</v>
      </c>
      <c r="D10" s="62">
        <f>'Tab 2 '!G8/1000</f>
        <v>0</v>
      </c>
      <c r="E10" s="64">
        <f t="shared" si="1"/>
        <v>0</v>
      </c>
      <c r="F10" s="66">
        <f t="shared" si="2"/>
        <v>0</v>
      </c>
      <c r="G10" s="66" t="str">
        <f>'Tab 1'!$D$12</f>
        <v>-</v>
      </c>
      <c r="H10" s="69">
        <f t="shared" ref="H10:H18" si="3">IFERROR(F10*G10,0)</f>
        <v>0</v>
      </c>
      <c r="J10" s="47"/>
    </row>
    <row r="11" spans="1:10" x14ac:dyDescent="0.25">
      <c r="A11" s="55" t="s">
        <v>5</v>
      </c>
      <c r="B11" s="40"/>
      <c r="C11" s="60">
        <f t="shared" si="0"/>
        <v>0</v>
      </c>
      <c r="D11" s="62">
        <f>'Tab 2 '!G9/1000</f>
        <v>0</v>
      </c>
      <c r="E11" s="64">
        <f t="shared" si="1"/>
        <v>0</v>
      </c>
      <c r="F11" s="66">
        <f t="shared" si="2"/>
        <v>0</v>
      </c>
      <c r="G11" s="66" t="str">
        <f>'Tab 1'!$D$12</f>
        <v>-</v>
      </c>
      <c r="H11" s="69">
        <f t="shared" si="3"/>
        <v>0</v>
      </c>
    </row>
    <row r="12" spans="1:10" x14ac:dyDescent="0.25">
      <c r="A12" s="55" t="s">
        <v>6</v>
      </c>
      <c r="B12" s="40"/>
      <c r="C12" s="60">
        <f t="shared" si="0"/>
        <v>0</v>
      </c>
      <c r="D12" s="62">
        <f>'Tab 2 '!G10/1000</f>
        <v>0</v>
      </c>
      <c r="E12" s="64">
        <f t="shared" si="1"/>
        <v>0</v>
      </c>
      <c r="F12" s="66">
        <f t="shared" si="2"/>
        <v>0</v>
      </c>
      <c r="G12" s="66" t="str">
        <f>'Tab 1'!$D$12</f>
        <v>-</v>
      </c>
      <c r="H12" s="69">
        <f t="shared" si="3"/>
        <v>0</v>
      </c>
    </row>
    <row r="13" spans="1:10" x14ac:dyDescent="0.25">
      <c r="A13" s="55" t="s">
        <v>7</v>
      </c>
      <c r="B13" s="40"/>
      <c r="C13" s="60">
        <f t="shared" si="0"/>
        <v>0</v>
      </c>
      <c r="D13" s="62">
        <f>'Tab 2 '!G11/1000</f>
        <v>0</v>
      </c>
      <c r="E13" s="64">
        <f t="shared" si="1"/>
        <v>0</v>
      </c>
      <c r="F13" s="66">
        <f t="shared" si="2"/>
        <v>0</v>
      </c>
      <c r="G13" s="66" t="str">
        <f>'Tab 1'!$D$12</f>
        <v>-</v>
      </c>
      <c r="H13" s="69">
        <f t="shared" si="3"/>
        <v>0</v>
      </c>
    </row>
    <row r="14" spans="1:10" x14ac:dyDescent="0.25">
      <c r="A14" s="55" t="s">
        <v>8</v>
      </c>
      <c r="B14" s="40"/>
      <c r="C14" s="60">
        <f t="shared" si="0"/>
        <v>0</v>
      </c>
      <c r="D14" s="62">
        <f>'Tab 2 '!G12/1000</f>
        <v>0</v>
      </c>
      <c r="E14" s="64">
        <f t="shared" si="1"/>
        <v>0</v>
      </c>
      <c r="F14" s="66">
        <f t="shared" si="2"/>
        <v>0</v>
      </c>
      <c r="G14" s="66" t="str">
        <f>'Tab 1'!$D$12</f>
        <v>-</v>
      </c>
      <c r="H14" s="69">
        <f t="shared" si="3"/>
        <v>0</v>
      </c>
    </row>
    <row r="15" spans="1:10" x14ac:dyDescent="0.25">
      <c r="A15" s="55" t="s">
        <v>9</v>
      </c>
      <c r="B15" s="40"/>
      <c r="C15" s="60">
        <f t="shared" si="0"/>
        <v>0</v>
      </c>
      <c r="D15" s="62">
        <f>'Tab 2 '!G13/1000</f>
        <v>0</v>
      </c>
      <c r="E15" s="64">
        <f t="shared" si="1"/>
        <v>0</v>
      </c>
      <c r="F15" s="66">
        <f t="shared" si="2"/>
        <v>0</v>
      </c>
      <c r="G15" s="66" t="str">
        <f>'Tab 1'!$D$12</f>
        <v>-</v>
      </c>
      <c r="H15" s="69">
        <f t="shared" si="3"/>
        <v>0</v>
      </c>
    </row>
    <row r="16" spans="1:10" x14ac:dyDescent="0.25">
      <c r="A16" s="55" t="s">
        <v>10</v>
      </c>
      <c r="B16" s="40"/>
      <c r="C16" s="60">
        <f t="shared" si="0"/>
        <v>0</v>
      </c>
      <c r="D16" s="62">
        <f>'Tab 2 '!G14/1000</f>
        <v>0</v>
      </c>
      <c r="E16" s="64">
        <f t="shared" si="1"/>
        <v>0</v>
      </c>
      <c r="F16" s="66">
        <f t="shared" si="2"/>
        <v>0</v>
      </c>
      <c r="G16" s="66" t="str">
        <f>'Tab 1'!$D$12</f>
        <v>-</v>
      </c>
      <c r="H16" s="69">
        <f t="shared" si="3"/>
        <v>0</v>
      </c>
    </row>
    <row r="17" spans="1:11" x14ac:dyDescent="0.25">
      <c r="A17" s="55" t="s">
        <v>11</v>
      </c>
      <c r="B17" s="40"/>
      <c r="C17" s="60">
        <f t="shared" si="0"/>
        <v>0</v>
      </c>
      <c r="D17" s="62">
        <f>'Tab 2 '!G15/1000</f>
        <v>0</v>
      </c>
      <c r="E17" s="64">
        <f t="shared" si="1"/>
        <v>0</v>
      </c>
      <c r="F17" s="66">
        <f t="shared" si="2"/>
        <v>0</v>
      </c>
      <c r="G17" s="66" t="str">
        <f>'Tab 1'!$D$12</f>
        <v>-</v>
      </c>
      <c r="H17" s="69">
        <f t="shared" si="3"/>
        <v>0</v>
      </c>
    </row>
    <row r="18" spans="1:11" x14ac:dyDescent="0.25">
      <c r="A18" s="55" t="s">
        <v>12</v>
      </c>
      <c r="B18" s="40"/>
      <c r="C18" s="60">
        <f t="shared" si="0"/>
        <v>0</v>
      </c>
      <c r="D18" s="62">
        <f>'Tab 2 '!G16/1000</f>
        <v>0</v>
      </c>
      <c r="E18" s="64">
        <f t="shared" si="1"/>
        <v>0</v>
      </c>
      <c r="F18" s="66">
        <f t="shared" si="2"/>
        <v>0</v>
      </c>
      <c r="G18" s="66" t="str">
        <f>'Tab 1'!$D$12</f>
        <v>-</v>
      </c>
      <c r="H18" s="69">
        <f t="shared" si="3"/>
        <v>0</v>
      </c>
    </row>
    <row r="19" spans="1:11" ht="15.75" thickBot="1" x14ac:dyDescent="0.3">
      <c r="A19" s="56" t="s">
        <v>14</v>
      </c>
      <c r="B19" s="58"/>
      <c r="C19" s="61">
        <f t="shared" si="0"/>
        <v>0</v>
      </c>
      <c r="D19" s="63">
        <f>'Tab 2 '!G17/1000</f>
        <v>0</v>
      </c>
      <c r="E19" s="65">
        <f t="shared" si="1"/>
        <v>0</v>
      </c>
      <c r="F19" s="67">
        <f t="shared" si="2"/>
        <v>0</v>
      </c>
      <c r="G19" s="67" t="str">
        <f>'Tab 1'!$D$12</f>
        <v>-</v>
      </c>
      <c r="H19" s="80">
        <f>IFERROR(F19*G19,0)</f>
        <v>0</v>
      </c>
    </row>
    <row r="20" spans="1:11" ht="15.75" thickBot="1" x14ac:dyDescent="0.3">
      <c r="A20" s="53" t="s">
        <v>16</v>
      </c>
      <c r="B20" s="70">
        <f>SUM(B8:B19)</f>
        <v>0</v>
      </c>
      <c r="C20" s="54">
        <f>SUM(C8:C19)</f>
        <v>0</v>
      </c>
      <c r="D20" s="54">
        <f>SUM(D8:D19)</f>
        <v>0</v>
      </c>
      <c r="E20" s="54">
        <f t="shared" ref="E20:H20" si="4">SUM(E8:E19)</f>
        <v>0</v>
      </c>
      <c r="F20" s="54">
        <f t="shared" si="4"/>
        <v>0</v>
      </c>
      <c r="G20" s="82"/>
      <c r="H20" s="81">
        <f t="shared" si="4"/>
        <v>0</v>
      </c>
    </row>
    <row r="21" spans="1:11" x14ac:dyDescent="0.25">
      <c r="A21" s="48"/>
      <c r="B21" s="48"/>
      <c r="C21" s="48"/>
      <c r="D21" s="48"/>
    </row>
    <row r="22" spans="1:11" ht="15.75" customHeight="1" x14ac:dyDescent="0.25">
      <c r="A22" s="142" t="s">
        <v>72</v>
      </c>
      <c r="B22" s="143"/>
      <c r="C22" s="143"/>
      <c r="D22" s="143"/>
      <c r="E22" s="143"/>
      <c r="F22" s="143"/>
    </row>
    <row r="23" spans="1:11" ht="15.75" thickBot="1" x14ac:dyDescent="0.3">
      <c r="A23" s="48"/>
      <c r="B23" s="48"/>
      <c r="C23" s="48"/>
      <c r="D23" s="49"/>
      <c r="E23" s="50"/>
    </row>
    <row r="24" spans="1:11" ht="45.75" thickBot="1" x14ac:dyDescent="0.3">
      <c r="A24" s="71" t="s">
        <v>46</v>
      </c>
      <c r="B24" s="42" t="s">
        <v>70</v>
      </c>
      <c r="C24" s="42" t="s">
        <v>21</v>
      </c>
      <c r="D24" s="42" t="s">
        <v>71</v>
      </c>
      <c r="E24" s="42" t="s">
        <v>15</v>
      </c>
      <c r="F24" s="133" t="s">
        <v>44</v>
      </c>
      <c r="G24" s="134"/>
      <c r="H24" s="134"/>
      <c r="I24" s="135"/>
    </row>
    <row r="25" spans="1:11" x14ac:dyDescent="0.25">
      <c r="A25" s="72" t="s">
        <v>22</v>
      </c>
      <c r="B25" s="76"/>
      <c r="C25" s="76"/>
      <c r="D25" s="76"/>
      <c r="E25" s="76"/>
      <c r="F25" s="130"/>
      <c r="G25" s="131"/>
      <c r="H25" s="131"/>
      <c r="I25" s="132"/>
      <c r="J25" s="74"/>
    </row>
    <row r="26" spans="1:11" x14ac:dyDescent="0.25">
      <c r="A26" s="72" t="s">
        <v>23</v>
      </c>
      <c r="B26" s="77"/>
      <c r="C26" s="77"/>
      <c r="D26" s="77"/>
      <c r="E26" s="77"/>
      <c r="F26" s="126"/>
      <c r="G26" s="127"/>
      <c r="H26" s="127"/>
      <c r="I26" s="128"/>
      <c r="K26" s="75"/>
    </row>
    <row r="27" spans="1:11" x14ac:dyDescent="0.25">
      <c r="A27" s="72" t="s">
        <v>24</v>
      </c>
      <c r="B27" s="77"/>
      <c r="C27" s="77"/>
      <c r="D27" s="77"/>
      <c r="E27" s="77"/>
      <c r="F27" s="126"/>
      <c r="G27" s="127"/>
      <c r="H27" s="127"/>
      <c r="I27" s="128"/>
    </row>
    <row r="28" spans="1:11" x14ac:dyDescent="0.25">
      <c r="A28" s="72" t="s">
        <v>25</v>
      </c>
      <c r="B28" s="77"/>
      <c r="C28" s="77"/>
      <c r="D28" s="77"/>
      <c r="E28" s="77"/>
      <c r="F28" s="126"/>
      <c r="G28" s="127"/>
      <c r="H28" s="127"/>
      <c r="I28" s="128"/>
    </row>
    <row r="29" spans="1:11" x14ac:dyDescent="0.25">
      <c r="A29" s="72" t="s">
        <v>26</v>
      </c>
      <c r="B29" s="77"/>
      <c r="C29" s="77"/>
      <c r="D29" s="77"/>
      <c r="E29" s="77"/>
      <c r="F29" s="126"/>
      <c r="G29" s="127"/>
      <c r="H29" s="127"/>
      <c r="I29" s="128"/>
    </row>
    <row r="30" spans="1:11" x14ac:dyDescent="0.25">
      <c r="A30" s="72" t="s">
        <v>27</v>
      </c>
      <c r="B30" s="77"/>
      <c r="C30" s="77"/>
      <c r="D30" s="77"/>
      <c r="E30" s="77"/>
      <c r="F30" s="126"/>
      <c r="G30" s="127"/>
      <c r="H30" s="127"/>
      <c r="I30" s="128"/>
    </row>
    <row r="31" spans="1:11" x14ac:dyDescent="0.25">
      <c r="A31" s="72" t="s">
        <v>28</v>
      </c>
      <c r="B31" s="77"/>
      <c r="C31" s="77"/>
      <c r="D31" s="77"/>
      <c r="E31" s="77"/>
      <c r="F31" s="126"/>
      <c r="G31" s="127"/>
      <c r="H31" s="127"/>
      <c r="I31" s="128"/>
    </row>
    <row r="32" spans="1:11" x14ac:dyDescent="0.25">
      <c r="A32" s="72" t="s">
        <v>29</v>
      </c>
      <c r="B32" s="77"/>
      <c r="C32" s="77"/>
      <c r="D32" s="77"/>
      <c r="E32" s="77"/>
      <c r="F32" s="126"/>
      <c r="G32" s="127"/>
      <c r="H32" s="127"/>
      <c r="I32" s="128"/>
    </row>
    <row r="33" spans="1:9" x14ac:dyDescent="0.25">
      <c r="A33" s="72" t="s">
        <v>28</v>
      </c>
      <c r="B33" s="77"/>
      <c r="C33" s="77"/>
      <c r="D33" s="77"/>
      <c r="E33" s="77"/>
      <c r="F33" s="126"/>
      <c r="G33" s="127"/>
      <c r="H33" s="127"/>
      <c r="I33" s="128"/>
    </row>
    <row r="34" spans="1:9" x14ac:dyDescent="0.25">
      <c r="A34" s="72" t="s">
        <v>31</v>
      </c>
      <c r="B34" s="77"/>
      <c r="C34" s="77"/>
      <c r="D34" s="77"/>
      <c r="E34" s="77"/>
      <c r="F34" s="126"/>
      <c r="G34" s="127"/>
      <c r="H34" s="127"/>
      <c r="I34" s="128"/>
    </row>
    <row r="35" spans="1:9" x14ac:dyDescent="0.25">
      <c r="A35" s="72" t="s">
        <v>30</v>
      </c>
      <c r="B35" s="77"/>
      <c r="C35" s="77"/>
      <c r="D35" s="77"/>
      <c r="E35" s="77"/>
      <c r="F35" s="126"/>
      <c r="G35" s="127"/>
      <c r="H35" s="127"/>
      <c r="I35" s="128"/>
    </row>
    <row r="36" spans="1:9" x14ac:dyDescent="0.25">
      <c r="A36" s="72" t="s">
        <v>32</v>
      </c>
      <c r="B36" s="77"/>
      <c r="C36" s="77"/>
      <c r="D36" s="77"/>
      <c r="E36" s="77"/>
      <c r="F36" s="126"/>
      <c r="G36" s="127"/>
      <c r="H36" s="127"/>
      <c r="I36" s="128"/>
    </row>
    <row r="37" spans="1:9" x14ac:dyDescent="0.25">
      <c r="A37" s="72" t="s">
        <v>33</v>
      </c>
      <c r="B37" s="77"/>
      <c r="C37" s="77"/>
      <c r="D37" s="77"/>
      <c r="E37" s="77"/>
      <c r="F37" s="126"/>
      <c r="G37" s="127"/>
      <c r="H37" s="127"/>
      <c r="I37" s="128"/>
    </row>
    <row r="38" spans="1:9" x14ac:dyDescent="0.25">
      <c r="A38" s="72" t="s">
        <v>34</v>
      </c>
      <c r="B38" s="77"/>
      <c r="C38" s="77"/>
      <c r="D38" s="77"/>
      <c r="E38" s="77"/>
      <c r="F38" s="126"/>
      <c r="G38" s="127"/>
      <c r="H38" s="127"/>
      <c r="I38" s="128"/>
    </row>
    <row r="39" spans="1:9" x14ac:dyDescent="0.25">
      <c r="A39" s="72" t="s">
        <v>35</v>
      </c>
      <c r="B39" s="77"/>
      <c r="C39" s="77"/>
      <c r="D39" s="77"/>
      <c r="E39" s="77"/>
      <c r="F39" s="126"/>
      <c r="G39" s="127"/>
      <c r="H39" s="127"/>
      <c r="I39" s="128"/>
    </row>
    <row r="40" spans="1:9" x14ac:dyDescent="0.25">
      <c r="A40" s="72" t="s">
        <v>36</v>
      </c>
      <c r="B40" s="77"/>
      <c r="C40" s="77"/>
      <c r="D40" s="77"/>
      <c r="E40" s="77"/>
      <c r="F40" s="126"/>
      <c r="G40" s="127"/>
      <c r="H40" s="127"/>
      <c r="I40" s="128"/>
    </row>
    <row r="41" spans="1:9" x14ac:dyDescent="0.25">
      <c r="A41" s="72" t="s">
        <v>37</v>
      </c>
      <c r="B41" s="77"/>
      <c r="C41" s="77"/>
      <c r="D41" s="77"/>
      <c r="E41" s="77"/>
      <c r="F41" s="126"/>
      <c r="G41" s="127"/>
      <c r="H41" s="127"/>
      <c r="I41" s="128"/>
    </row>
    <row r="42" spans="1:9" x14ac:dyDescent="0.25">
      <c r="A42" s="72" t="s">
        <v>38</v>
      </c>
      <c r="B42" s="77"/>
      <c r="C42" s="77"/>
      <c r="D42" s="77"/>
      <c r="E42" s="77"/>
      <c r="F42" s="126"/>
      <c r="G42" s="127"/>
      <c r="H42" s="127"/>
      <c r="I42" s="128"/>
    </row>
    <row r="43" spans="1:9" x14ac:dyDescent="0.25">
      <c r="A43" s="72" t="s">
        <v>39</v>
      </c>
      <c r="B43" s="77"/>
      <c r="C43" s="77"/>
      <c r="D43" s="77"/>
      <c r="E43" s="77"/>
      <c r="F43" s="126"/>
      <c r="G43" s="127"/>
      <c r="H43" s="127"/>
      <c r="I43" s="128"/>
    </row>
    <row r="44" spans="1:9" x14ac:dyDescent="0.25">
      <c r="A44" s="72" t="s">
        <v>40</v>
      </c>
      <c r="B44" s="77"/>
      <c r="C44" s="77"/>
      <c r="D44" s="77"/>
      <c r="E44" s="77"/>
      <c r="F44" s="126"/>
      <c r="G44" s="127"/>
      <c r="H44" s="127"/>
      <c r="I44" s="128"/>
    </row>
    <row r="45" spans="1:9" x14ac:dyDescent="0.25">
      <c r="A45" s="72" t="s">
        <v>41</v>
      </c>
      <c r="B45" s="77"/>
      <c r="C45" s="77"/>
      <c r="D45" s="77"/>
      <c r="E45" s="77"/>
      <c r="F45" s="126"/>
      <c r="G45" s="127"/>
      <c r="H45" s="127"/>
      <c r="I45" s="128"/>
    </row>
    <row r="46" spans="1:9" x14ac:dyDescent="0.25">
      <c r="A46" s="72" t="s">
        <v>42</v>
      </c>
      <c r="B46" s="77"/>
      <c r="C46" s="77"/>
      <c r="D46" s="77"/>
      <c r="E46" s="77"/>
      <c r="F46" s="126"/>
      <c r="G46" s="127"/>
      <c r="H46" s="127"/>
      <c r="I46" s="128"/>
    </row>
    <row r="47" spans="1:9" x14ac:dyDescent="0.25">
      <c r="A47" s="72" t="s">
        <v>43</v>
      </c>
      <c r="B47" s="77"/>
      <c r="C47" s="77"/>
      <c r="D47" s="77"/>
      <c r="E47" s="77"/>
      <c r="F47" s="126"/>
      <c r="G47" s="127"/>
      <c r="H47" s="127"/>
      <c r="I47" s="128"/>
    </row>
    <row r="48" spans="1:9" x14ac:dyDescent="0.25">
      <c r="A48" s="72" t="s">
        <v>55</v>
      </c>
      <c r="B48" s="77"/>
      <c r="C48" s="77"/>
      <c r="D48" s="77"/>
      <c r="E48" s="77"/>
      <c r="F48" s="126"/>
      <c r="G48" s="127"/>
      <c r="H48" s="127"/>
      <c r="I48" s="128"/>
    </row>
    <row r="49" spans="1:9" x14ac:dyDescent="0.25">
      <c r="A49" s="72" t="s">
        <v>56</v>
      </c>
      <c r="B49" s="77"/>
      <c r="C49" s="77"/>
      <c r="D49" s="77"/>
      <c r="E49" s="77"/>
      <c r="F49" s="126"/>
      <c r="G49" s="127"/>
      <c r="H49" s="127"/>
      <c r="I49" s="128"/>
    </row>
    <row r="50" spans="1:9" x14ac:dyDescent="0.25">
      <c r="A50" s="72" t="s">
        <v>58</v>
      </c>
      <c r="B50" s="77"/>
      <c r="C50" s="77"/>
      <c r="D50" s="77"/>
      <c r="E50" s="77"/>
      <c r="F50" s="126"/>
      <c r="G50" s="127"/>
      <c r="H50" s="127"/>
      <c r="I50" s="128"/>
    </row>
    <row r="51" spans="1:9" ht="15.75" thickBot="1" x14ac:dyDescent="0.3">
      <c r="A51" s="73" t="s">
        <v>57</v>
      </c>
      <c r="B51" s="78"/>
      <c r="C51" s="78"/>
      <c r="D51" s="78"/>
      <c r="E51" s="78"/>
      <c r="F51" s="145"/>
      <c r="G51" s="146"/>
      <c r="H51" s="146"/>
      <c r="I51" s="147"/>
    </row>
    <row r="52" spans="1:9" x14ac:dyDescent="0.25">
      <c r="B52" s="34"/>
      <c r="C52" s="34"/>
      <c r="D52" s="34"/>
    </row>
    <row r="53" spans="1:9" ht="20.25" customHeight="1" x14ac:dyDescent="0.25">
      <c r="B53" s="34"/>
      <c r="C53" s="34"/>
      <c r="D53" s="34"/>
    </row>
    <row r="54" spans="1:9" x14ac:dyDescent="0.25">
      <c r="B54" s="34"/>
      <c r="C54" s="34"/>
      <c r="D54" s="34"/>
    </row>
    <row r="55" spans="1:9" x14ac:dyDescent="0.25">
      <c r="B55" s="51"/>
      <c r="C55" s="144"/>
      <c r="D55" s="144"/>
    </row>
  </sheetData>
  <mergeCells count="35">
    <mergeCell ref="C55:D55"/>
    <mergeCell ref="F38:I38"/>
    <mergeCell ref="F39:I39"/>
    <mergeCell ref="F40:I40"/>
    <mergeCell ref="F41:I41"/>
    <mergeCell ref="F49:I49"/>
    <mergeCell ref="F50:I50"/>
    <mergeCell ref="F44:I44"/>
    <mergeCell ref="F45:I45"/>
    <mergeCell ref="F51:I51"/>
    <mergeCell ref="F42:I42"/>
    <mergeCell ref="F43:I43"/>
    <mergeCell ref="F46:I46"/>
    <mergeCell ref="F47:I47"/>
    <mergeCell ref="F48:I48"/>
    <mergeCell ref="F33:I33"/>
    <mergeCell ref="F34:I34"/>
    <mergeCell ref="F35:I35"/>
    <mergeCell ref="F36:I36"/>
    <mergeCell ref="F37:I37"/>
    <mergeCell ref="A1:I1"/>
    <mergeCell ref="A2:I2"/>
    <mergeCell ref="F25:I25"/>
    <mergeCell ref="F26:I26"/>
    <mergeCell ref="F24:I24"/>
    <mergeCell ref="A6:H6"/>
    <mergeCell ref="A4:D4"/>
    <mergeCell ref="E4:H4"/>
    <mergeCell ref="A22:F22"/>
    <mergeCell ref="F32:I32"/>
    <mergeCell ref="F27:I27"/>
    <mergeCell ref="F28:I28"/>
    <mergeCell ref="F29:I29"/>
    <mergeCell ref="F30:I30"/>
    <mergeCell ref="F31:I31"/>
  </mergeCells>
  <phoneticPr fontId="6" type="noConversion"/>
  <pageMargins left="0.7" right="0.7" top="0.75" bottom="0.75" header="0.3" footer="0.3"/>
  <pageSetup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 1</vt:lpstr>
      <vt:lpstr>Tab 2 </vt:lpstr>
      <vt:lpstr>Tab 3 </vt:lpstr>
    </vt:vector>
  </TitlesOfParts>
  <Company>Commonwealth of Massachusetts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Ballam</dc:creator>
  <cp:lastModifiedBy>DOER</cp:lastModifiedBy>
  <cp:lastPrinted>2009-10-06T00:56:50Z</cp:lastPrinted>
  <dcterms:created xsi:type="dcterms:W3CDTF">2009-08-28T19:34:47Z</dcterms:created>
  <dcterms:modified xsi:type="dcterms:W3CDTF">2018-01-26T21:27:09Z</dcterms:modified>
</cp:coreProperties>
</file>