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showInkAnnotation="0" codeName="ThisWorkbook"/>
  <mc:AlternateContent xmlns:mc="http://schemas.openxmlformats.org/markup-compatibility/2006">
    <mc:Choice Requires="x15">
      <x15ac:absPath xmlns:x15ac="http://schemas.microsoft.com/office/spreadsheetml/2010/11/ac" url="G:\FSC\Fiscal\Steve\Financial Report Templates\FINALLLLLL\FY2022 Body Worn Cameras\"/>
    </mc:Choice>
  </mc:AlternateContent>
  <workbookProtection workbookAlgorithmName="SHA-512" workbookHashValue="I6mrgH5XSDBsfFhEB3M+JOi9KWAK9qGiD2yHn4ntlwemTvz5u7XgvdJVXX5Ay7m8ym39qn3O/CAYeFg8k0P0WA==" workbookSaltValue="zYC/L0GoQK7Ha8PnEF4Zhw==" workbookSpinCount="100000" lockStructure="1"/>
  <bookViews>
    <workbookView xWindow="-105" yWindow="-105" windowWidth="19425" windowHeight="10425" tabRatio="960"/>
  </bookViews>
  <sheets>
    <sheet name="Instructions" sheetId="53" r:id="rId1"/>
    <sheet name="Budget Summary" sheetId="52" r:id="rId2"/>
    <sheet name="Budget Detail" sheetId="31" r:id="rId3"/>
  </sheets>
  <externalReferences>
    <externalReference r:id="rId4"/>
  </externalReferences>
  <definedNames>
    <definedName name="Contractors" localSheetId="0">'[1]Budget Detail'!$A$6</definedName>
    <definedName name="Contractors">'Budget Detail'!$A$6</definedName>
    <definedName name="Equipment" localSheetId="0">'[1]Budget Detail'!$A$15</definedName>
    <definedName name="Equipment">'Budget Detail'!$A$16</definedName>
    <definedName name="Fringe" localSheetId="0">'[1]Budget Detail'!#REF!</definedName>
    <definedName name="Fringe">'Budget Detail'!#REF!</definedName>
    <definedName name="GrandTotal" localSheetId="0">'[1]Budget Detail'!$A$41</definedName>
    <definedName name="GrandTotal">'Budget Detail'!$A$45</definedName>
    <definedName name="Other" localSheetId="0">'[1]Budget Detail'!$A$33</definedName>
    <definedName name="Other">'Budget Detail'!$A$36</definedName>
    <definedName name="Personnel" localSheetId="0">'[1]Budget Detail'!#REF!</definedName>
    <definedName name="Personnel">'Budget Detail'!#REF!</definedName>
    <definedName name="Supplies" localSheetId="0">'[1]Budget Detail'!$A$24</definedName>
    <definedName name="Supplies">'Budget Detail'!$A$26</definedName>
    <definedName name="Travel" localSheetId="0">'[1]Budget Detail'!#REF!</definedName>
    <definedName name="Travel">'Budget Detail'!#REF!</definedName>
  </definedNames>
  <calcPr calcId="162913"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3" i="31" l="1"/>
  <c r="E23" i="31"/>
  <c r="E33" i="31"/>
  <c r="E43" i="31"/>
  <c r="B26" i="52"/>
  <c r="D26" i="52"/>
  <c r="B28" i="52"/>
  <c r="D28" i="52"/>
  <c r="B30" i="52"/>
  <c r="D30" i="52"/>
  <c r="B32" i="52"/>
  <c r="D32" i="52"/>
  <c r="D34" i="52"/>
  <c r="B34" i="52"/>
  <c r="E45" i="31"/>
  <c r="E41" i="31"/>
  <c r="E31" i="31"/>
  <c r="E21" i="31"/>
  <c r="E11" i="31"/>
  <c r="E42" i="31"/>
  <c r="E32" i="31"/>
  <c r="E22" i="31"/>
  <c r="E12" i="31"/>
  <c r="E40" i="31"/>
  <c r="E39" i="31"/>
  <c r="E30" i="31"/>
  <c r="E29" i="31"/>
  <c r="E20" i="31"/>
  <c r="E19" i="31"/>
  <c r="E10" i="31"/>
  <c r="E9" i="31"/>
</calcChain>
</file>

<file path=xl/comments1.xml><?xml version="1.0" encoding="utf-8"?>
<comments xmlns="http://schemas.openxmlformats.org/spreadsheetml/2006/main">
  <authors>
    <author>Domings, Steve M (OGR)</author>
  </authors>
  <commentList>
    <comment ref="A8" authorId="0" shapeId="0">
      <text>
        <r>
          <rPr>
            <b/>
            <sz val="9"/>
            <color indexed="81"/>
            <rFont val="Tahoma"/>
            <family val="2"/>
          </rPr>
          <t>Enter the name of the Contractor that worked in conjunction with the grant.</t>
        </r>
        <r>
          <rPr>
            <sz val="9"/>
            <color indexed="81"/>
            <rFont val="Tahoma"/>
            <family val="2"/>
          </rPr>
          <t xml:space="preserve">
</t>
        </r>
      </text>
    </comment>
    <comment ref="B8" authorId="0" shapeId="0">
      <text>
        <r>
          <rPr>
            <b/>
            <sz val="9"/>
            <color indexed="81"/>
            <rFont val="Tahoma"/>
            <family val="2"/>
          </rPr>
          <t>Enter the pay rate for the Contractor This should be for (1) unit for the quantity that will be provided in the Column C.  The pay rate will go out to (4) decimal places. Ex) $$$ per hour, $$$ per day</t>
        </r>
      </text>
    </comment>
    <comment ref="C8" authorId="0" shapeId="0">
      <text>
        <r>
          <rPr>
            <b/>
            <sz val="9"/>
            <color indexed="81"/>
            <rFont val="Tahoma"/>
            <family val="2"/>
          </rPr>
          <t>Enter the quantity of time that the Contractor has worked. This should correlate to how the pay rate was described in Column B. Quantity will be carried out to (2) decimal places. Ex) Quantity of hours, Quantity of days</t>
        </r>
      </text>
    </comment>
    <comment ref="D8" authorId="0" shapeId="0">
      <text>
        <r>
          <rPr>
            <b/>
            <sz val="9"/>
            <color indexed="81"/>
            <rFont val="Tahoma"/>
            <family val="2"/>
          </rPr>
          <t>Provide a description of the activities performed by the Contractor. If needed, provide a breakdown of the calculation to determine the expenses for the Contractor or Consultant.</t>
        </r>
        <r>
          <rPr>
            <sz val="9"/>
            <color indexed="81"/>
            <rFont val="Tahoma"/>
            <family val="2"/>
          </rPr>
          <t xml:space="preserve">
</t>
        </r>
      </text>
    </comment>
    <comment ref="A18" authorId="0" shapeId="0">
      <text>
        <r>
          <rPr>
            <b/>
            <sz val="9"/>
            <color indexed="81"/>
            <rFont val="Tahoma"/>
            <family val="2"/>
          </rPr>
          <t>Enter the name of the equipment that was purchased for the grant program.</t>
        </r>
      </text>
    </comment>
    <comment ref="B18" authorId="0" shapeId="0">
      <text>
        <r>
          <rPr>
            <b/>
            <sz val="9"/>
            <color indexed="81"/>
            <rFont val="Tahoma"/>
            <family val="2"/>
          </rPr>
          <t>Enter the cost for (1) of the item listed. Amounts entered will be carried out to (4) decimal places.</t>
        </r>
      </text>
    </comment>
    <comment ref="C18" authorId="0" shapeId="0">
      <text>
        <r>
          <rPr>
            <b/>
            <sz val="9"/>
            <color indexed="81"/>
            <rFont val="Tahoma"/>
            <family val="2"/>
          </rPr>
          <t>Enter the quantity purchased of the listed item. Quantities entered will be carried out to (2) decimal places.</t>
        </r>
      </text>
    </comment>
    <comment ref="D18" authorId="0" shapeId="0">
      <text>
        <r>
          <rPr>
            <b/>
            <sz val="9"/>
            <color indexed="81"/>
            <rFont val="Tahoma"/>
            <family val="2"/>
          </rPr>
          <t>Provide a description of the item and the reasoning for purchase.</t>
        </r>
        <r>
          <rPr>
            <sz val="9"/>
            <color indexed="81"/>
            <rFont val="Tahoma"/>
            <family val="2"/>
          </rPr>
          <t xml:space="preserve">
</t>
        </r>
      </text>
    </comment>
    <comment ref="A28" authorId="0" shapeId="0">
      <text>
        <r>
          <rPr>
            <b/>
            <sz val="9"/>
            <color indexed="81"/>
            <rFont val="Tahoma"/>
            <family val="2"/>
          </rPr>
          <t>Enter the name of the item that was purchased. In some cases, the name of the company that supplies were purchased from can be entered as well.</t>
        </r>
      </text>
    </comment>
    <comment ref="B28" authorId="0" shapeId="0">
      <text>
        <r>
          <rPr>
            <b/>
            <sz val="9"/>
            <color indexed="81"/>
            <rFont val="Tahoma"/>
            <family val="2"/>
          </rPr>
          <t>Enter the cost for (1) of the item listed. If the company name was entered in Column A, enter the total amount of the receipt. Amounts entered will be carried out to (4) decimal places.</t>
        </r>
      </text>
    </comment>
    <comment ref="C28" authorId="0" shapeId="0">
      <text>
        <r>
          <rPr>
            <b/>
            <sz val="9"/>
            <color indexed="81"/>
            <rFont val="Tahoma"/>
            <family val="2"/>
          </rPr>
          <t>Enter the quantity purchased of the listed item. If a company was entered in Column A and the total amount of the receipt was entered in Column B, enter (1). Quantities entered will be carried out to (2) decimal places.</t>
        </r>
      </text>
    </comment>
    <comment ref="D28" authorId="0" shapeId="0">
      <text>
        <r>
          <rPr>
            <b/>
            <sz val="9"/>
            <color indexed="81"/>
            <rFont val="Tahoma"/>
            <family val="2"/>
          </rPr>
          <t>Provide a description of the item and the reasoning for purchase.</t>
        </r>
        <r>
          <rPr>
            <sz val="9"/>
            <color indexed="81"/>
            <rFont val="Tahoma"/>
            <family val="2"/>
          </rPr>
          <t xml:space="preserve">
</t>
        </r>
      </text>
    </comment>
    <comment ref="A38" authorId="0" shapeId="0">
      <text>
        <r>
          <rPr>
            <b/>
            <sz val="9"/>
            <color indexed="81"/>
            <rFont val="Tahoma"/>
            <family val="2"/>
          </rPr>
          <t>Enter the name of the item that was purchased. This can be a miscellaneous item, or a reoccurring expense like utilities or rent.</t>
        </r>
      </text>
    </comment>
    <comment ref="B38" authorId="0" shapeId="0">
      <text>
        <r>
          <rPr>
            <b/>
            <sz val="9"/>
            <color indexed="81"/>
            <rFont val="Tahoma"/>
            <family val="2"/>
          </rPr>
          <t>Enter the rate at which the expense is being occurred at. Amounts entered will be carried out to (4) decimal places.</t>
        </r>
      </text>
    </comment>
    <comment ref="C38" authorId="0" shapeId="0">
      <text>
        <r>
          <rPr>
            <b/>
            <sz val="9"/>
            <color indexed="81"/>
            <rFont val="Tahoma"/>
            <family val="2"/>
          </rPr>
          <t>Enter the quantity purchased of the listed item. If the item being charged is rent, enter the quantity of months or units of times that will be expensed. If a line item such as Example B is being prorated, entered the percentage of how it will be prorated as a decimal. Quantities entered will be carried out to (2) decimal places.</t>
        </r>
      </text>
    </comment>
    <comment ref="D38" authorId="0" shapeId="0">
      <text>
        <r>
          <rPr>
            <b/>
            <sz val="9"/>
            <color indexed="81"/>
            <rFont val="Tahoma"/>
            <family val="2"/>
          </rPr>
          <t>Provide a description of the item and the reasoning for purchase. If needed, provide a breakdown of how expenses are to be calculated.</t>
        </r>
        <r>
          <rPr>
            <sz val="9"/>
            <color indexed="81"/>
            <rFont val="Tahoma"/>
            <family val="2"/>
          </rPr>
          <t xml:space="preserve">
</t>
        </r>
      </text>
    </comment>
  </commentList>
</comments>
</file>

<file path=xl/sharedStrings.xml><?xml version="1.0" encoding="utf-8"?>
<sst xmlns="http://schemas.openxmlformats.org/spreadsheetml/2006/main" count="64" uniqueCount="50">
  <si>
    <t>Subtotal:</t>
  </si>
  <si>
    <t>Description</t>
  </si>
  <si>
    <t>Quantity</t>
  </si>
  <si>
    <t>Item/Company</t>
  </si>
  <si>
    <t xml:space="preserve">Executive Office of Public Safety and Security </t>
  </si>
  <si>
    <t>Office of Grants and Research</t>
  </si>
  <si>
    <t>Verizon: January-March at $65 per month</t>
  </si>
  <si>
    <t>Pay Rate</t>
  </si>
  <si>
    <t>Total Cash Expenditures</t>
  </si>
  <si>
    <t>Total bill for office for quarter was $3,200.00; this program is 1/4 of office space</t>
  </si>
  <si>
    <t>1 lot of office supplies (pens, staples, paperclips), $75/lot</t>
  </si>
  <si>
    <t>Dell 1000 Laptop. Purchased (1) laptop at a rate of $1200.</t>
  </si>
  <si>
    <t>Replacement keyboard, IBM part #872021. Purchased (3) keyboards at $50/each</t>
  </si>
  <si>
    <t>$50.00/box, 4 boxes</t>
  </si>
  <si>
    <r>
      <rPr>
        <b/>
        <sz val="12"/>
        <rFont val="Calibri"/>
        <family val="2"/>
        <scheme val="minor"/>
      </rPr>
      <t xml:space="preserve">Example: </t>
    </r>
    <r>
      <rPr>
        <sz val="12"/>
        <rFont val="Calibri"/>
        <family val="2"/>
        <scheme val="minor"/>
      </rPr>
      <t>Laptop</t>
    </r>
  </si>
  <si>
    <r>
      <rPr>
        <b/>
        <sz val="12"/>
        <rFont val="Calibri"/>
        <family val="2"/>
        <scheme val="minor"/>
      </rPr>
      <t>Example:</t>
    </r>
    <r>
      <rPr>
        <sz val="12"/>
        <rFont val="Calibri"/>
        <family val="2"/>
        <scheme val="minor"/>
      </rPr>
      <t xml:space="preserve"> Computer Keyboard</t>
    </r>
  </si>
  <si>
    <r>
      <rPr>
        <b/>
        <sz val="12"/>
        <rFont val="Calibri"/>
        <family val="2"/>
        <scheme val="minor"/>
      </rPr>
      <t>Example:</t>
    </r>
    <r>
      <rPr>
        <sz val="12"/>
        <rFont val="Calibri"/>
        <family val="2"/>
        <scheme val="minor"/>
      </rPr>
      <t xml:space="preserve"> Copy Paper</t>
    </r>
  </si>
  <si>
    <r>
      <rPr>
        <b/>
        <sz val="12"/>
        <rFont val="Calibri"/>
        <family val="2"/>
        <scheme val="minor"/>
      </rPr>
      <t xml:space="preserve">Example: </t>
    </r>
    <r>
      <rPr>
        <sz val="12"/>
        <rFont val="Calibri"/>
        <family val="2"/>
        <scheme val="minor"/>
      </rPr>
      <t>ABC Office Supply</t>
    </r>
  </si>
  <si>
    <r>
      <rPr>
        <b/>
        <sz val="12"/>
        <rFont val="Calibri"/>
        <family val="2"/>
        <scheme val="minor"/>
      </rPr>
      <t>Example:</t>
    </r>
    <r>
      <rPr>
        <sz val="12"/>
        <rFont val="Calibri"/>
        <family val="2"/>
        <scheme val="minor"/>
      </rPr>
      <t xml:space="preserve"> Telephone</t>
    </r>
  </si>
  <si>
    <r>
      <rPr>
        <b/>
        <sz val="12"/>
        <rFont val="Calibri"/>
        <family val="2"/>
        <scheme val="minor"/>
      </rPr>
      <t>Example:</t>
    </r>
    <r>
      <rPr>
        <sz val="12"/>
        <rFont val="Calibri"/>
        <family val="2"/>
        <scheme val="minor"/>
      </rPr>
      <t xml:space="preserve"> Heat</t>
    </r>
  </si>
  <si>
    <t xml:space="preserve">Description </t>
  </si>
  <si>
    <t>Cost</t>
  </si>
  <si>
    <t>Supplies/Company</t>
  </si>
  <si>
    <t>Justice &amp; Prevention Division</t>
  </si>
  <si>
    <t>Grand Total:</t>
  </si>
  <si>
    <t>Cost Categories</t>
  </si>
  <si>
    <t>State Share</t>
  </si>
  <si>
    <t>Total</t>
  </si>
  <si>
    <t>Equipment Costs</t>
  </si>
  <si>
    <t xml:space="preserve">Name of Applicant Organization </t>
  </si>
  <si>
    <t>Supplies Costs</t>
  </si>
  <si>
    <t>Other Costs</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</si>
  <si>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the document as pictured here.  </t>
  </si>
  <si>
    <t>If you elected to disable macros, please close the document and reopen it with the macros enabled.</t>
  </si>
  <si>
    <t>Attachment B - Budget Worksheet</t>
  </si>
  <si>
    <t>The Budget Detail tab has a Print PDF command button at the top of the worksheet. Click this command button to generate the financial information for the Budget Detail and the Budget Summary sheet. The PDF will combine both worksheets into one document and the PDF will located on your Desktop. Due to COVID19, print out the PDF, sign and date the document, then scan and email the document, along with the full excel workbook and related invoices/proof of payment, to the assigned OGR program manager. When printing out the PDF, while in Adobe PDF, make sure to change the orientation from Portrait to Landscape. Although this will be emailed, the signature cannot be an electronic signature.</t>
  </si>
  <si>
    <r>
      <rPr>
        <b/>
        <sz val="16"/>
        <color theme="0"/>
        <rFont val="Calibri"/>
        <family val="2"/>
        <scheme val="minor"/>
      </rPr>
      <t>SUPPLIES</t>
    </r>
    <r>
      <rPr>
        <b/>
        <sz val="12"/>
        <color theme="0"/>
        <rFont val="Calibri"/>
        <family val="2"/>
        <scheme val="minor"/>
      </rPr>
      <t>: Supplies directly correlated to the equipment purchased/program implementation</t>
    </r>
    <r>
      <rPr>
        <b/>
        <i/>
        <sz val="12"/>
        <color theme="0"/>
        <rFont val="Calibri"/>
        <family val="2"/>
        <scheme val="minor"/>
      </rPr>
      <t xml:space="preserve"> (e.g., batteries, expendable items, etc.)</t>
    </r>
    <r>
      <rPr>
        <b/>
        <sz val="12"/>
        <color theme="0"/>
        <rFont val="Calibri"/>
        <family val="2"/>
        <scheme val="minor"/>
      </rPr>
      <t xml:space="preserve"> Click the "Add Supplies" button to add a new record. To delete an unwanted record, click into the cell that you want to delete, and click the "Delete Row" button. </t>
    </r>
  </si>
  <si>
    <t>Attachment B Budget Worksheet</t>
  </si>
  <si>
    <t xml:space="preserve">Subtotals reported on this form will auto-populate on the Budget Summary Sheet. Please take a moment to review that all numbers are correct on both sheets. </t>
  </si>
  <si>
    <t>FY2022 Body-Worn Cameras</t>
  </si>
  <si>
    <r>
      <rPr>
        <b/>
        <sz val="16"/>
        <color theme="0"/>
        <rFont val="Calibri"/>
        <family val="2"/>
        <scheme val="minor"/>
      </rPr>
      <t>EQUIPMENT/TECHNOLOGY</t>
    </r>
    <r>
      <rPr>
        <b/>
        <sz val="12"/>
        <color theme="0"/>
        <rFont val="Calibri"/>
        <family val="2"/>
        <scheme val="minor"/>
      </rPr>
      <t>:</t>
    </r>
    <r>
      <rPr>
        <b/>
        <i/>
        <sz val="12"/>
        <color theme="0"/>
        <rFont val="Calibri"/>
        <family val="2"/>
        <scheme val="minor"/>
      </rPr>
      <t xml:space="preserve"> </t>
    </r>
    <r>
      <rPr>
        <b/>
        <sz val="12"/>
        <color theme="0"/>
        <rFont val="Calibri"/>
        <family val="2"/>
        <scheme val="minor"/>
      </rPr>
      <t>Tangible non-expendable personal property having a useful life of more than one year; cost based on classification of equipment. Click the "Add Equipment" button to add a new record. To delete an unwanted record, click into the cell that you want to delete, and click the "Delete Row" button.</t>
    </r>
  </si>
  <si>
    <t>Equipment/Technology</t>
  </si>
  <si>
    <r>
      <rPr>
        <b/>
        <sz val="12"/>
        <rFont val="Calibri"/>
        <family val="2"/>
        <scheme val="minor"/>
      </rPr>
      <t xml:space="preserve">Example: </t>
    </r>
    <r>
      <rPr>
        <sz val="12"/>
        <rFont val="Calibri"/>
        <family val="2"/>
        <scheme val="minor"/>
      </rPr>
      <t>Installation</t>
    </r>
  </si>
  <si>
    <r>
      <rPr>
        <b/>
        <sz val="12"/>
        <rFont val="Calibri"/>
        <family val="2"/>
        <scheme val="minor"/>
      </rPr>
      <t>Example:</t>
    </r>
    <r>
      <rPr>
        <sz val="12"/>
        <rFont val="Calibri"/>
        <family val="2"/>
        <scheme val="minor"/>
      </rPr>
      <t xml:space="preserve"> JJ Training</t>
    </r>
  </si>
  <si>
    <t xml:space="preserve">Installation of Body Worn Cameras; $2,000.00 for total installation. </t>
  </si>
  <si>
    <t xml:space="preserve">Provided training on Body Worn Cameras. $50.00/hour for 12 hours. </t>
  </si>
  <si>
    <r>
      <rPr>
        <b/>
        <sz val="16"/>
        <color theme="0"/>
        <rFont val="Calibri"/>
        <family val="2"/>
        <scheme val="minor"/>
      </rPr>
      <t>OTHER</t>
    </r>
    <r>
      <rPr>
        <b/>
        <sz val="12"/>
        <color theme="0"/>
        <rFont val="Calibri"/>
        <family val="2"/>
        <scheme val="minor"/>
      </rPr>
      <t>:</t>
    </r>
    <r>
      <rPr>
        <b/>
        <i/>
        <sz val="12"/>
        <color theme="0"/>
        <rFont val="Calibri"/>
        <family val="2"/>
        <scheme val="minor"/>
      </rPr>
      <t xml:space="preserve"> </t>
    </r>
    <r>
      <rPr>
        <b/>
        <sz val="12"/>
        <color theme="0"/>
        <rFont val="Calibri"/>
        <family val="2"/>
        <scheme val="minor"/>
      </rPr>
      <t xml:space="preserve">List items by major type which are not included in the aforementioned and the basis of computation. Click the "Add Other" button to add a new record. To delete an unwanted record, click into the cell that you want to delete, and click the "Delete Row" button. </t>
    </r>
  </si>
  <si>
    <t>Contracts/Company</t>
  </si>
  <si>
    <t>Contract Costs</t>
  </si>
  <si>
    <r>
      <rPr>
        <b/>
        <sz val="16"/>
        <color theme="0"/>
        <rFont val="Calibri"/>
        <family val="2"/>
        <scheme val="minor"/>
      </rPr>
      <t>CONTRACTS</t>
    </r>
    <r>
      <rPr>
        <b/>
        <sz val="12"/>
        <color theme="0"/>
        <rFont val="Calibri"/>
        <family val="2"/>
        <scheme val="minor"/>
      </rPr>
      <t>: Contractor fees associated with the equipment/technology purchased (e.g., installation). Provide a description of the product/services to be procured by contract and an estimate of the cost.  Applicants should use a competitive process for procurements compliant with the organization's own procurement policy.</t>
    </r>
    <r>
      <rPr>
        <b/>
        <sz val="14"/>
        <color theme="1"/>
        <rFont val="Calibri"/>
        <family val="2"/>
        <scheme val="minor"/>
      </rPr>
      <t xml:space="preserve"> </t>
    </r>
    <r>
      <rPr>
        <b/>
        <sz val="12"/>
        <color theme="0"/>
        <rFont val="Calibri"/>
        <family val="2"/>
        <scheme val="minor"/>
      </rPr>
      <t>If expenditures include installation, please list the cost of installation as a separate line item in the Contracts cost category. Click the "Add Contracts" button to add a new record. To delete an unwanted record, click into the cell that you want to delete, and click the "Delete Row" button.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</si>
</sst>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0000_);_(&quot;$&quot;* \(#,##0.0000\);_(&quot;$&quot;* &quot;-&quot;????_);_(@_)"/>
    <numFmt numFmtId="165" formatCode="_(&quot;$&quot;* #,##0.00_);_(&quot;$&quot;* \(#,##0.00\);_(&quot;$&quot;* &quot;-&quot;????_);_(@_)"/>
  </numFmts>
  <fonts count="34" x14ac:knownFonts="1">
    <font>
      <sz val="10"/>
      <name val="Times New Roman"/>
    </font>
    <font>
      <sz val="11"/>
      <color theme="1"/>
      <name val="Calibri"/>
      <family val="2"/>
      <scheme val="minor"/>
    </font>
    <font>
      <sz val="10"/>
      <name val="Times New Roman"/>
      <family val="1"/>
    </font>
    <font>
      <b/>
      <sz val="14"/>
      <name val="Calibri"/>
      <family val="2"/>
      <scheme val="minor"/>
    </font>
    <font>
      <b/>
      <sz val="11"/>
      <name val="Calibri"/>
      <family val="2"/>
      <scheme val="minor"/>
    </font>
    <font>
      <sz val="11"/>
      <name val="Calibri"/>
      <family val="2"/>
      <scheme val="minor"/>
    </font>
    <font>
      <b/>
      <sz val="12"/>
      <name val="Calibri"/>
      <family val="2"/>
      <scheme val="minor"/>
    </font>
    <font>
      <sz val="10"/>
      <name val="Calibri"/>
      <family val="2"/>
      <scheme val="minor"/>
    </font>
    <font>
      <sz val="12"/>
      <name val="Calibri"/>
      <family val="2"/>
      <scheme val="minor"/>
    </font>
    <font>
      <b/>
      <sz val="12"/>
      <color theme="0"/>
      <name val="Calibri"/>
      <family val="2"/>
      <scheme val="minor"/>
    </font>
    <font>
      <b/>
      <i/>
      <sz val="12"/>
      <color theme="0"/>
      <name val="Calibri"/>
      <family val="2"/>
      <scheme val="minor"/>
    </font>
    <font>
      <b/>
      <sz val="12.5"/>
      <name val="Calibri"/>
      <family val="2"/>
      <scheme val="minor"/>
    </font>
    <font>
      <b/>
      <i/>
      <sz val="10"/>
      <color rgb="FFFF0000"/>
      <name val="Calibri"/>
      <family val="2"/>
      <scheme val="minor"/>
    </font>
    <font>
      <b/>
      <sz val="12"/>
      <color rgb="FF000000"/>
      <name val="Times New Roman"/>
      <family val="1"/>
    </font>
    <font>
      <b/>
      <sz val="11"/>
      <color rgb="FF000000"/>
      <name val="Times New Roman"/>
      <family val="1"/>
    </font>
    <font>
      <b/>
      <sz val="16"/>
      <color theme="0"/>
      <name val="Calibri"/>
      <family val="2"/>
      <scheme val="minor"/>
    </font>
    <font>
      <sz val="12"/>
      <name val="Times New Roman"/>
      <family val="1"/>
    </font>
    <font>
      <sz val="12"/>
      <name val="Calibri"/>
      <family val="2"/>
    </font>
    <font>
      <b/>
      <sz val="12"/>
      <name val="Calibri"/>
      <family val="2"/>
    </font>
    <font>
      <b/>
      <sz val="20"/>
      <color rgb="FF000000"/>
      <name val="Times New Roman"/>
      <family val="1"/>
    </font>
    <font>
      <sz val="9"/>
      <color indexed="81"/>
      <name val="Tahoma"/>
      <family val="2"/>
    </font>
    <font>
      <b/>
      <sz val="9"/>
      <color indexed="81"/>
      <name val="Tahoma"/>
      <family val="2"/>
    </font>
    <font>
      <b/>
      <sz val="14"/>
      <color theme="1"/>
      <name val="Calibri"/>
      <family val="2"/>
      <scheme val="minor"/>
    </font>
    <font>
      <b/>
      <sz val="14"/>
      <color theme="0"/>
      <name val="Calibri"/>
      <family val="2"/>
      <scheme val="minor"/>
    </font>
    <font>
      <sz val="10"/>
      <name val="Arial"/>
      <family val="2"/>
    </font>
    <font>
      <sz val="14"/>
      <name val="Calibri"/>
      <family val="2"/>
      <scheme val="minor"/>
    </font>
    <font>
      <b/>
      <sz val="10"/>
      <name val="Calibri"/>
      <family val="2"/>
      <scheme val="minor"/>
    </font>
    <font>
      <b/>
      <sz val="18"/>
      <color theme="0"/>
      <name val="Calibri"/>
      <family val="2"/>
      <scheme val="minor"/>
    </font>
    <font>
      <b/>
      <sz val="18"/>
      <name val="Calibri"/>
      <family val="2"/>
      <scheme val="minor"/>
    </font>
    <font>
      <b/>
      <sz val="20"/>
      <name val="Calibri"/>
      <family val="2"/>
      <scheme val="minor"/>
    </font>
    <font>
      <sz val="20"/>
      <name val="Calibri"/>
      <family val="2"/>
      <scheme val="minor"/>
    </font>
    <font>
      <i/>
      <sz val="18"/>
      <color rgb="FFFF0000"/>
      <name val="Calibri"/>
      <family val="2"/>
      <scheme val="minor"/>
    </font>
    <font>
      <i/>
      <sz val="18"/>
      <name val="Calibri"/>
      <family val="2"/>
      <scheme val="minor"/>
    </font>
    <font>
      <sz val="18"/>
      <name val="Calibri"/>
      <family val="2"/>
    </font>
  </fonts>
  <fills count="6">
    <fill>
      <patternFill patternType="none"/>
    </fill>
    <fill>
      <patternFill patternType="gray125"/>
    </fill>
    <fill>
      <patternFill patternType="solid">
        <fgColor indexed="2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0" borderId="0"/>
    <xf numFmtId="43" fontId="24" fillId="0" borderId="0" applyFont="0" applyFill="0" applyBorder="0" applyAlignment="0" applyProtection="0"/>
  </cellStyleXfs>
  <cellXfs count="79">
    <xf numFmtId="0" fontId="0" fillId="0" borderId="0" xfId="0"/>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center" vertical="top"/>
    </xf>
    <xf numFmtId="164" fontId="7" fillId="0" borderId="0" xfId="0" applyNumberFormat="1" applyFont="1" applyFill="1" applyBorder="1" applyAlignment="1" applyProtection="1">
      <alignment horizontal="right" vertical="top"/>
    </xf>
    <xf numFmtId="165" fontId="9" fillId="3" borderId="1" xfId="1" applyNumberFormat="1"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0" fillId="0" borderId="0" xfId="0" applyProtection="1"/>
    <xf numFmtId="165" fontId="9" fillId="3" borderId="6" xfId="0" applyNumberFormat="1" applyFont="1" applyFill="1" applyBorder="1" applyAlignment="1" applyProtection="1">
      <alignment horizontal="center" vertical="center"/>
    </xf>
    <xf numFmtId="165" fontId="9" fillId="3" borderId="1"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wrapText="1"/>
    </xf>
    <xf numFmtId="43" fontId="4" fillId="0" borderId="8" xfId="1" applyFont="1" applyFill="1" applyBorder="1" applyAlignment="1" applyProtection="1">
      <alignment horizontal="center" vertical="center" wrapText="1"/>
    </xf>
    <xf numFmtId="0" fontId="8" fillId="2" borderId="8" xfId="0" applyFont="1" applyFill="1" applyBorder="1" applyAlignment="1" applyProtection="1">
      <alignment horizontal="left" vertical="center" wrapText="1"/>
    </xf>
    <xf numFmtId="164" fontId="8" fillId="2" borderId="8" xfId="1" applyNumberFormat="1" applyFont="1" applyFill="1" applyBorder="1" applyAlignment="1" applyProtection="1">
      <alignment horizontal="center" vertical="center" wrapText="1"/>
    </xf>
    <xf numFmtId="2" fontId="8" fillId="2" borderId="8" xfId="0" applyNumberFormat="1" applyFont="1" applyFill="1" applyBorder="1" applyAlignment="1" applyProtection="1">
      <alignment horizontal="center" vertical="center" wrapText="1"/>
    </xf>
    <xf numFmtId="0" fontId="16" fillId="0" borderId="0" xfId="0" applyFont="1" applyProtection="1"/>
    <xf numFmtId="0" fontId="17" fillId="0" borderId="8" xfId="0" applyFont="1" applyBorder="1" applyAlignment="1" applyProtection="1">
      <alignment horizontal="left" vertical="center" wrapText="1"/>
      <protection locked="0"/>
    </xf>
    <xf numFmtId="164" fontId="17" fillId="0" borderId="8" xfId="1" applyNumberFormat="1" applyFont="1" applyFill="1" applyBorder="1" applyAlignment="1" applyProtection="1">
      <alignment horizontal="center" vertical="center" wrapText="1"/>
      <protection locked="0"/>
    </xf>
    <xf numFmtId="2" fontId="17" fillId="0" borderId="8" xfId="0" applyNumberFormat="1" applyFont="1" applyFill="1" applyBorder="1" applyAlignment="1" applyProtection="1">
      <alignment horizontal="center" vertical="center" wrapText="1"/>
      <protection locked="0"/>
    </xf>
    <xf numFmtId="0" fontId="16" fillId="0" borderId="0" xfId="0" applyFont="1" applyAlignment="1" applyProtection="1">
      <alignment wrapText="1"/>
    </xf>
    <xf numFmtId="165" fontId="8" fillId="2" borderId="8" xfId="0" applyNumberFormat="1" applyFont="1" applyFill="1" applyBorder="1" applyAlignment="1" applyProtection="1">
      <alignment horizontal="center" vertical="center" wrapText="1"/>
    </xf>
    <xf numFmtId="164" fontId="8" fillId="2" borderId="8" xfId="1" applyNumberFormat="1" applyFont="1" applyFill="1" applyBorder="1" applyAlignment="1" applyProtection="1">
      <alignment horizontal="right" vertical="center" wrapText="1"/>
    </xf>
    <xf numFmtId="2" fontId="8" fillId="2" borderId="8" xfId="1" applyNumberFormat="1" applyFont="1" applyFill="1" applyBorder="1" applyAlignment="1" applyProtection="1">
      <alignment horizontal="center" vertical="center" wrapText="1"/>
    </xf>
    <xf numFmtId="164" fontId="8" fillId="2" borderId="8" xfId="0" applyNumberFormat="1" applyFont="1" applyFill="1" applyBorder="1" applyAlignment="1" applyProtection="1">
      <alignment horizontal="center" vertical="center" wrapText="1"/>
    </xf>
    <xf numFmtId="44" fontId="8" fillId="2" borderId="8" xfId="0" applyNumberFormat="1" applyFont="1" applyFill="1" applyBorder="1" applyAlignment="1" applyProtection="1">
      <alignment horizontal="center" vertical="center" wrapText="1"/>
    </xf>
    <xf numFmtId="164" fontId="8" fillId="2" borderId="8" xfId="2" applyNumberFormat="1" applyFont="1" applyFill="1" applyBorder="1" applyAlignment="1" applyProtection="1">
      <alignment horizontal="center" vertical="center" wrapText="1"/>
    </xf>
    <xf numFmtId="0" fontId="4" fillId="0" borderId="8" xfId="0" applyFont="1" applyBorder="1" applyAlignment="1">
      <alignment horizontal="center" vertical="center" wrapText="1"/>
    </xf>
    <xf numFmtId="165" fontId="18" fillId="4" borderId="8" xfId="0" applyNumberFormat="1" applyFont="1" applyFill="1" applyBorder="1" applyAlignment="1" applyProtection="1">
      <alignment horizontal="center" vertical="center" wrapText="1"/>
    </xf>
    <xf numFmtId="0" fontId="7" fillId="0" borderId="0" xfId="8" applyFont="1"/>
    <xf numFmtId="0" fontId="3" fillId="0" borderId="0" xfId="8" applyFont="1" applyAlignment="1">
      <alignment horizontal="center" vertical="top"/>
    </xf>
    <xf numFmtId="0" fontId="25" fillId="0" borderId="0" xfId="8" applyFont="1" applyAlignment="1">
      <alignment horizontal="center" vertical="top"/>
    </xf>
    <xf numFmtId="0" fontId="26" fillId="0" borderId="0" xfId="8" applyFont="1"/>
    <xf numFmtId="0" fontId="6" fillId="0" borderId="0" xfId="8" applyFont="1"/>
    <xf numFmtId="43" fontId="7" fillId="0" borderId="0" xfId="9" applyFont="1" applyAlignment="1">
      <alignment horizontal="left"/>
    </xf>
    <xf numFmtId="43" fontId="7" fillId="0" borderId="0" xfId="8" applyNumberFormat="1" applyFont="1"/>
    <xf numFmtId="0" fontId="6" fillId="0" borderId="0" xfId="8" applyFont="1" applyBorder="1" applyAlignment="1">
      <alignment vertical="top"/>
    </xf>
    <xf numFmtId="43" fontId="7" fillId="0" borderId="0" xfId="8" applyNumberFormat="1" applyFont="1" applyBorder="1"/>
    <xf numFmtId="43" fontId="7" fillId="0" borderId="0" xfId="9" applyFont="1" applyBorder="1" applyAlignment="1">
      <alignment horizontal="left"/>
    </xf>
    <xf numFmtId="0" fontId="3" fillId="0" borderId="8" xfId="8" applyFont="1" applyBorder="1" applyAlignment="1">
      <alignment vertical="center" wrapText="1"/>
    </xf>
    <xf numFmtId="0" fontId="15" fillId="3" borderId="8" xfId="8" applyFont="1" applyFill="1" applyBorder="1"/>
    <xf numFmtId="0" fontId="23" fillId="3" borderId="8" xfId="8" applyFont="1" applyFill="1" applyBorder="1" applyAlignment="1">
      <alignment horizontal="center" vertical="center"/>
    </xf>
    <xf numFmtId="44" fontId="3" fillId="0" borderId="8" xfId="2" applyFont="1" applyBorder="1"/>
    <xf numFmtId="44" fontId="23" fillId="3" borderId="8" xfId="2" applyFont="1" applyFill="1" applyBorder="1"/>
    <xf numFmtId="44" fontId="23" fillId="3" borderId="8" xfId="2" applyFont="1" applyFill="1" applyBorder="1" applyAlignment="1">
      <alignment horizontal="left"/>
    </xf>
    <xf numFmtId="44" fontId="3" fillId="0" borderId="8" xfId="2" applyFont="1" applyBorder="1" applyAlignment="1">
      <alignment horizontal="left"/>
    </xf>
    <xf numFmtId="0" fontId="15" fillId="3" borderId="8" xfId="8" applyFont="1" applyFill="1" applyBorder="1" applyAlignment="1">
      <alignment vertical="center" wrapText="1"/>
    </xf>
    <xf numFmtId="0" fontId="2" fillId="0" borderId="0" xfId="3"/>
    <xf numFmtId="0" fontId="2" fillId="5" borderId="14" xfId="3" applyFill="1" applyBorder="1"/>
    <xf numFmtId="0" fontId="2" fillId="5" borderId="0" xfId="3" applyFill="1"/>
    <xf numFmtId="0" fontId="2" fillId="5" borderId="16" xfId="3" applyFill="1" applyBorder="1"/>
    <xf numFmtId="0" fontId="2" fillId="5" borderId="17" xfId="3" applyFill="1" applyBorder="1"/>
    <xf numFmtId="0" fontId="31" fillId="5" borderId="11" xfId="3" applyFont="1" applyFill="1" applyBorder="1" applyAlignment="1">
      <alignment horizontal="left" vertical="top" wrapText="1"/>
    </xf>
    <xf numFmtId="0" fontId="31" fillId="5" borderId="12" xfId="3" applyFont="1" applyFill="1" applyBorder="1" applyAlignment="1">
      <alignment horizontal="left" vertical="top" wrapText="1"/>
    </xf>
    <xf numFmtId="0" fontId="31" fillId="5" borderId="13" xfId="3" applyFont="1" applyFill="1" applyBorder="1" applyAlignment="1">
      <alignment horizontal="left" vertical="top" wrapText="1"/>
    </xf>
    <xf numFmtId="0" fontId="31" fillId="5" borderId="0" xfId="3" applyFont="1" applyFill="1" applyAlignment="1">
      <alignment horizontal="left" vertical="top" wrapText="1"/>
    </xf>
    <xf numFmtId="0" fontId="32" fillId="5" borderId="0" xfId="3" applyFont="1" applyFill="1" applyAlignment="1">
      <alignment horizontal="left" vertical="top" wrapText="1"/>
    </xf>
    <xf numFmtId="0" fontId="32" fillId="5" borderId="15" xfId="3" applyFont="1" applyFill="1" applyBorder="1" applyAlignment="1">
      <alignment horizontal="left" vertical="top" wrapText="1"/>
    </xf>
    <xf numFmtId="0" fontId="32" fillId="5" borderId="17" xfId="3" applyFont="1" applyFill="1" applyBorder="1" applyAlignment="1">
      <alignment horizontal="left" vertical="top" wrapText="1"/>
    </xf>
    <xf numFmtId="0" fontId="32" fillId="5" borderId="18" xfId="3" applyFont="1" applyFill="1" applyBorder="1" applyAlignment="1">
      <alignment horizontal="left" vertical="top" wrapText="1"/>
    </xf>
    <xf numFmtId="0" fontId="33" fillId="0" borderId="0" xfId="3" applyFont="1" applyAlignment="1">
      <alignment horizontal="left" vertical="center" wrapText="1"/>
    </xf>
    <xf numFmtId="0" fontId="28" fillId="0" borderId="0" xfId="8" applyFont="1" applyAlignment="1">
      <alignment horizontal="center"/>
    </xf>
    <xf numFmtId="0" fontId="29" fillId="0" borderId="0" xfId="8" applyFont="1" applyAlignment="1">
      <alignment horizontal="center" vertical="top" wrapText="1"/>
    </xf>
    <xf numFmtId="0" fontId="30" fillId="0" borderId="0" xfId="8" applyFont="1" applyAlignment="1">
      <alignment horizontal="center" vertical="top" wrapText="1"/>
    </xf>
    <xf numFmtId="0" fontId="27" fillId="3" borderId="3" xfId="8" applyFont="1" applyFill="1" applyBorder="1" applyAlignment="1" applyProtection="1">
      <alignment horizontal="center" vertical="center" wrapText="1"/>
      <protection locked="0"/>
    </xf>
    <xf numFmtId="0" fontId="27" fillId="3" borderId="5" xfId="8"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top" wrapText="1"/>
    </xf>
    <xf numFmtId="0" fontId="11" fillId="0" borderId="2" xfId="0" applyFont="1" applyBorder="1" applyAlignment="1" applyProtection="1">
      <alignment horizontal="center" vertical="top" wrapText="1"/>
    </xf>
    <xf numFmtId="0" fontId="9" fillId="3" borderId="8" xfId="0" applyFont="1" applyFill="1" applyBorder="1" applyAlignment="1" applyProtection="1">
      <alignment horizontal="center" vertical="top" wrapText="1"/>
    </xf>
    <xf numFmtId="0" fontId="12" fillId="0" borderId="7" xfId="0" applyFont="1" applyFill="1" applyBorder="1" applyAlignment="1" applyProtection="1">
      <alignment horizontal="center" vertical="center"/>
    </xf>
    <xf numFmtId="0" fontId="9" fillId="3" borderId="4" xfId="0" applyFont="1" applyFill="1" applyBorder="1" applyAlignment="1" applyProtection="1">
      <alignment vertical="top" wrapText="1"/>
    </xf>
    <xf numFmtId="0" fontId="9" fillId="3" borderId="3" xfId="0" applyFont="1" applyFill="1" applyBorder="1" applyAlignment="1" applyProtection="1">
      <alignment vertical="top" wrapText="1"/>
    </xf>
    <xf numFmtId="0" fontId="9" fillId="3" borderId="5" xfId="0" applyFont="1" applyFill="1" applyBorder="1" applyAlignment="1" applyProtection="1">
      <alignment vertical="top" wrapText="1"/>
    </xf>
    <xf numFmtId="0" fontId="9" fillId="3" borderId="9" xfId="0" applyFont="1" applyFill="1" applyBorder="1" applyAlignment="1" applyProtection="1">
      <alignment horizontal="right" vertical="center"/>
    </xf>
    <xf numFmtId="0" fontId="9" fillId="3" borderId="7" xfId="0" applyFont="1" applyFill="1" applyBorder="1" applyAlignment="1" applyProtection="1">
      <alignment horizontal="right" vertical="center"/>
    </xf>
    <xf numFmtId="0" fontId="9" fillId="3" borderId="10" xfId="0" applyFont="1" applyFill="1" applyBorder="1" applyAlignment="1" applyProtection="1">
      <alignment horizontal="right" vertical="center"/>
    </xf>
    <xf numFmtId="0" fontId="9" fillId="3" borderId="4" xfId="0" applyFont="1" applyFill="1" applyBorder="1" applyAlignment="1" applyProtection="1">
      <alignment horizontal="right" vertical="center"/>
    </xf>
    <xf numFmtId="0" fontId="9" fillId="3" borderId="3" xfId="0" applyFont="1" applyFill="1" applyBorder="1" applyAlignment="1" applyProtection="1">
      <alignment horizontal="right" vertical="center"/>
    </xf>
    <xf numFmtId="0" fontId="9" fillId="3" borderId="5" xfId="0" applyFont="1" applyFill="1" applyBorder="1" applyAlignment="1" applyProtection="1">
      <alignment horizontal="right" vertical="center"/>
    </xf>
  </cellXfs>
  <cellStyles count="10">
    <cellStyle name="Comma" xfId="1" builtinId="3"/>
    <cellStyle name="Comma 2" xfId="5"/>
    <cellStyle name="Comma 3" xfId="9"/>
    <cellStyle name="Currency" xfId="2" builtinId="4"/>
    <cellStyle name="Currency 2" xfId="6"/>
    <cellStyle name="Normal" xfId="0" builtinId="0"/>
    <cellStyle name="Normal 2" xfId="3"/>
    <cellStyle name="Normal 3" xfId="4"/>
    <cellStyle name="Normal 4" xfId="8"/>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895350</xdr:rowOff>
    </xdr:from>
    <xdr:to>
      <xdr:col>10</xdr:col>
      <xdr:colOff>1110367</xdr:colOff>
      <xdr:row>0</xdr:row>
      <xdr:rowOff>2298700</xdr:rowOff>
    </xdr:to>
    <xdr:pic>
      <xdr:nvPicPr>
        <xdr:cNvPr id="2" name="Picture 23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895350"/>
          <a:ext cx="8165217" cy="1403350"/>
        </a:xfrm>
        <a:prstGeom prst="rect">
          <a:avLst/>
        </a:prstGeom>
        <a:noFill/>
      </xdr:spPr>
    </xdr:pic>
    <xdr:clientData/>
  </xdr:twoCellAnchor>
  <xdr:twoCellAnchor editAs="oneCell">
    <xdr:from>
      <xdr:col>0</xdr:col>
      <xdr:colOff>190500</xdr:colOff>
      <xdr:row>0</xdr:row>
      <xdr:rowOff>3257550</xdr:rowOff>
    </xdr:from>
    <xdr:to>
      <xdr:col>7</xdr:col>
      <xdr:colOff>0</xdr:colOff>
      <xdr:row>8</xdr:row>
      <xdr:rowOff>1390333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90500" y="3257550"/>
          <a:ext cx="5283200" cy="2552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1346200</xdr:colOff>
      <xdr:row>3</xdr:row>
      <xdr:rowOff>25400</xdr:rowOff>
    </xdr:from>
    <xdr:to>
      <xdr:col>3</xdr:col>
      <xdr:colOff>222250</xdr:colOff>
      <xdr:row>16</xdr:row>
      <xdr:rowOff>114300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200" y="511175"/>
          <a:ext cx="2752725" cy="219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180975</xdr:colOff>
          <xdr:row>6</xdr:row>
          <xdr:rowOff>28575</xdr:rowOff>
        </xdr:from>
        <xdr:to>
          <xdr:col>0</xdr:col>
          <xdr:colOff>1228725</xdr:colOff>
          <xdr:row>6</xdr:row>
          <xdr:rowOff>371475</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Contracts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6</xdr:row>
          <xdr:rowOff>28575</xdr:rowOff>
        </xdr:from>
        <xdr:to>
          <xdr:col>1</xdr:col>
          <xdr:colOff>314325</xdr:colOff>
          <xdr:row>6</xdr:row>
          <xdr:rowOff>371475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16</xdr:row>
          <xdr:rowOff>28575</xdr:rowOff>
        </xdr:from>
        <xdr:to>
          <xdr:col>0</xdr:col>
          <xdr:colOff>1228725</xdr:colOff>
          <xdr:row>16</xdr:row>
          <xdr:rowOff>371475</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Times New Roman"/>
                  <a:cs typeface="Times New Roman"/>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16</xdr:row>
          <xdr:rowOff>28575</xdr:rowOff>
        </xdr:from>
        <xdr:to>
          <xdr:col>1</xdr:col>
          <xdr:colOff>314325</xdr:colOff>
          <xdr:row>16</xdr:row>
          <xdr:rowOff>371475</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26</xdr:row>
          <xdr:rowOff>28575</xdr:rowOff>
        </xdr:from>
        <xdr:to>
          <xdr:col>0</xdr:col>
          <xdr:colOff>1228725</xdr:colOff>
          <xdr:row>26</xdr:row>
          <xdr:rowOff>371475</xdr:rowOff>
        </xdr:to>
        <xdr:sp macro="" textlink="">
          <xdr:nvSpPr>
            <xdr:cNvPr id="1051" name="Button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Supplies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26</xdr:row>
          <xdr:rowOff>28575</xdr:rowOff>
        </xdr:from>
        <xdr:to>
          <xdr:col>1</xdr:col>
          <xdr:colOff>314325</xdr:colOff>
          <xdr:row>26</xdr:row>
          <xdr:rowOff>371475</xdr:rowOff>
        </xdr:to>
        <xdr:sp macro="" textlink="">
          <xdr:nvSpPr>
            <xdr:cNvPr id="1052" name="Button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36</xdr:row>
          <xdr:rowOff>28575</xdr:rowOff>
        </xdr:from>
        <xdr:to>
          <xdr:col>0</xdr:col>
          <xdr:colOff>1228725</xdr:colOff>
          <xdr:row>36</xdr:row>
          <xdr:rowOff>371475</xdr:rowOff>
        </xdr:to>
        <xdr:sp macro="" textlink="">
          <xdr:nvSpPr>
            <xdr:cNvPr id="1053" name="Button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Other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36</xdr:row>
          <xdr:rowOff>28575</xdr:rowOff>
        </xdr:from>
        <xdr:to>
          <xdr:col>1</xdr:col>
          <xdr:colOff>314325</xdr:colOff>
          <xdr:row>36</xdr:row>
          <xdr:rowOff>371475</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3600450</xdr:colOff>
          <xdr:row>0</xdr:row>
          <xdr:rowOff>171450</xdr:rowOff>
        </xdr:from>
        <xdr:to>
          <xdr:col>4</xdr:col>
          <xdr:colOff>495300</xdr:colOff>
          <xdr:row>3</xdr:row>
          <xdr:rowOff>161925</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2000" b="1" i="0" u="none" strike="noStrike" baseline="0">
                  <a:solidFill>
                    <a:srgbClr val="000000"/>
                  </a:solidFill>
                  <a:latin typeface="Times New Roman"/>
                  <a:cs typeface="Times New Roman"/>
                </a:rPr>
                <a:t>Print PDF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WC_Attachment%20B_06222021_Bra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lossary"/>
      <sheetName val="Budget Summary"/>
      <sheetName val="Budget Detail"/>
    </sheetNames>
    <sheetDataSet>
      <sheetData sheetId="0"/>
      <sheetData sheetId="1"/>
      <sheetData sheetId="2"/>
      <sheetData sheetId="3">
        <row r="6">
          <cell r="A6" t="str">
            <v>CONSULTANTS/CONTRACTS</v>
          </cell>
        </row>
        <row r="15">
          <cell r="A15" t="str">
            <v>EQUIPMENT/TECHNOLOGY</v>
          </cell>
        </row>
        <row r="24">
          <cell r="A24" t="str">
            <v>SUPPLIES</v>
          </cell>
        </row>
        <row r="33">
          <cell r="A33" t="str">
            <v>OTHER</v>
          </cell>
        </row>
        <row r="41">
          <cell r="A41" t="str">
            <v>Grand Total: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showGridLines="0" tabSelected="1" zoomScaleNormal="100" workbookViewId="0">
      <selection activeCell="L15" sqref="L15"/>
    </sheetView>
  </sheetViews>
  <sheetFormatPr defaultColWidth="9.33203125" defaultRowHeight="12.75" x14ac:dyDescent="0.2"/>
  <cols>
    <col min="1" max="3" width="9.33203125" style="47"/>
    <col min="4" max="4" width="14.5" style="47" customWidth="1"/>
    <col min="5" max="6" width="9.33203125" style="47"/>
    <col min="7" max="7" width="25.1640625" style="47" customWidth="1"/>
    <col min="8" max="10" width="9.33203125" style="47"/>
    <col min="11" max="11" width="35.6640625" style="47" customWidth="1"/>
    <col min="12" max="16384" width="9.33203125" style="47"/>
  </cols>
  <sheetData>
    <row r="1" spans="1:11" ht="257.25" customHeight="1" x14ac:dyDescent="0.2">
      <c r="A1" s="52" t="s">
        <v>32</v>
      </c>
      <c r="B1" s="53"/>
      <c r="C1" s="53"/>
      <c r="D1" s="53"/>
      <c r="E1" s="53"/>
      <c r="F1" s="53"/>
      <c r="G1" s="53"/>
      <c r="H1" s="53"/>
      <c r="I1" s="53"/>
      <c r="J1" s="53"/>
      <c r="K1" s="54"/>
    </row>
    <row r="2" spans="1:11" x14ac:dyDescent="0.2">
      <c r="A2" s="48"/>
      <c r="B2" s="49"/>
      <c r="C2" s="49"/>
      <c r="D2" s="49"/>
      <c r="E2" s="49"/>
      <c r="F2" s="49"/>
      <c r="G2" s="49"/>
      <c r="H2" s="49"/>
      <c r="I2" s="55" t="s">
        <v>33</v>
      </c>
      <c r="J2" s="56"/>
      <c r="K2" s="57"/>
    </row>
    <row r="3" spans="1:11" x14ac:dyDescent="0.2">
      <c r="A3" s="48"/>
      <c r="B3" s="49"/>
      <c r="C3" s="49"/>
      <c r="D3" s="49"/>
      <c r="E3" s="49"/>
      <c r="F3" s="49"/>
      <c r="G3" s="49"/>
      <c r="H3" s="49"/>
      <c r="I3" s="56"/>
      <c r="J3" s="56"/>
      <c r="K3" s="57"/>
    </row>
    <row r="4" spans="1:11" x14ac:dyDescent="0.2">
      <c r="A4" s="48"/>
      <c r="B4" s="49"/>
      <c r="C4" s="49"/>
      <c r="D4" s="49"/>
      <c r="E4" s="49"/>
      <c r="F4" s="49"/>
      <c r="G4" s="49"/>
      <c r="H4" s="49"/>
      <c r="I4" s="56"/>
      <c r="J4" s="56"/>
      <c r="K4" s="57"/>
    </row>
    <row r="5" spans="1:11" x14ac:dyDescent="0.2">
      <c r="A5" s="48"/>
      <c r="B5" s="49"/>
      <c r="C5" s="49"/>
      <c r="D5" s="49"/>
      <c r="E5" s="49"/>
      <c r="F5" s="49"/>
      <c r="G5" s="49"/>
      <c r="H5" s="49"/>
      <c r="I5" s="56"/>
      <c r="J5" s="56"/>
      <c r="K5" s="57"/>
    </row>
    <row r="6" spans="1:11" x14ac:dyDescent="0.2">
      <c r="A6" s="48"/>
      <c r="B6" s="49"/>
      <c r="C6" s="49"/>
      <c r="D6" s="49"/>
      <c r="E6" s="49"/>
      <c r="F6" s="49"/>
      <c r="G6" s="49"/>
      <c r="H6" s="49"/>
      <c r="I6" s="56"/>
      <c r="J6" s="56"/>
      <c r="K6" s="57"/>
    </row>
    <row r="7" spans="1:11" x14ac:dyDescent="0.2">
      <c r="A7" s="48"/>
      <c r="B7" s="49"/>
      <c r="C7" s="49"/>
      <c r="D7" s="49"/>
      <c r="E7" s="49"/>
      <c r="F7" s="49"/>
      <c r="G7" s="49"/>
      <c r="H7" s="49"/>
      <c r="I7" s="56"/>
      <c r="J7" s="56"/>
      <c r="K7" s="57"/>
    </row>
    <row r="8" spans="1:11" x14ac:dyDescent="0.2">
      <c r="A8" s="48"/>
      <c r="B8" s="49"/>
      <c r="C8" s="49"/>
      <c r="D8" s="49"/>
      <c r="E8" s="49"/>
      <c r="F8" s="49"/>
      <c r="G8" s="49"/>
      <c r="H8" s="49"/>
      <c r="I8" s="56"/>
      <c r="J8" s="56"/>
      <c r="K8" s="57"/>
    </row>
    <row r="9" spans="1:11" ht="120" customHeight="1" thickBot="1" x14ac:dyDescent="0.25">
      <c r="A9" s="50"/>
      <c r="B9" s="51"/>
      <c r="C9" s="51"/>
      <c r="D9" s="51"/>
      <c r="E9" s="51"/>
      <c r="F9" s="51"/>
      <c r="G9" s="51"/>
      <c r="H9" s="51"/>
      <c r="I9" s="58"/>
      <c r="J9" s="58"/>
      <c r="K9" s="59"/>
    </row>
    <row r="11" spans="1:11" ht="15" customHeight="1" x14ac:dyDescent="0.2">
      <c r="A11" s="60" t="s">
        <v>35</v>
      </c>
      <c r="B11" s="60"/>
      <c r="C11" s="60"/>
      <c r="D11" s="60"/>
      <c r="E11" s="60"/>
      <c r="F11" s="60"/>
      <c r="G11" s="60"/>
      <c r="H11" s="60"/>
      <c r="I11" s="60"/>
      <c r="J11" s="60"/>
      <c r="K11" s="60"/>
    </row>
    <row r="12" spans="1:11" ht="12.75" customHeight="1" x14ac:dyDescent="0.2">
      <c r="A12" s="60"/>
      <c r="B12" s="60"/>
      <c r="C12" s="60"/>
      <c r="D12" s="60"/>
      <c r="E12" s="60"/>
      <c r="F12" s="60"/>
      <c r="G12" s="60"/>
      <c r="H12" s="60"/>
      <c r="I12" s="60"/>
      <c r="J12" s="60"/>
      <c r="K12" s="60"/>
    </row>
    <row r="13" spans="1:11" ht="12.75" customHeight="1" x14ac:dyDescent="0.2">
      <c r="A13" s="60"/>
      <c r="B13" s="60"/>
      <c r="C13" s="60"/>
      <c r="D13" s="60"/>
      <c r="E13" s="60"/>
      <c r="F13" s="60"/>
      <c r="G13" s="60"/>
      <c r="H13" s="60"/>
      <c r="I13" s="60"/>
      <c r="J13" s="60"/>
      <c r="K13" s="60"/>
    </row>
    <row r="14" spans="1:11" ht="12.75" customHeight="1" x14ac:dyDescent="0.2">
      <c r="A14" s="60"/>
      <c r="B14" s="60"/>
      <c r="C14" s="60"/>
      <c r="D14" s="60"/>
      <c r="E14" s="60"/>
      <c r="F14" s="60"/>
      <c r="G14" s="60"/>
      <c r="H14" s="60"/>
      <c r="I14" s="60"/>
      <c r="J14" s="60"/>
      <c r="K14" s="60"/>
    </row>
    <row r="15" spans="1:11" ht="12.75" customHeight="1" x14ac:dyDescent="0.2">
      <c r="A15" s="60"/>
      <c r="B15" s="60"/>
      <c r="C15" s="60"/>
      <c r="D15" s="60"/>
      <c r="E15" s="60"/>
      <c r="F15" s="60"/>
      <c r="G15" s="60"/>
      <c r="H15" s="60"/>
      <c r="I15" s="60"/>
      <c r="J15" s="60"/>
      <c r="K15" s="60"/>
    </row>
    <row r="16" spans="1:11" ht="12.75" customHeight="1" x14ac:dyDescent="0.2">
      <c r="A16" s="60"/>
      <c r="B16" s="60"/>
      <c r="C16" s="60"/>
      <c r="D16" s="60"/>
      <c r="E16" s="60"/>
      <c r="F16" s="60"/>
      <c r="G16" s="60"/>
      <c r="H16" s="60"/>
      <c r="I16" s="60"/>
      <c r="J16" s="60"/>
      <c r="K16" s="60"/>
    </row>
    <row r="17" spans="1:11" ht="12.75" customHeight="1" x14ac:dyDescent="0.2">
      <c r="A17" s="60"/>
      <c r="B17" s="60"/>
      <c r="C17" s="60"/>
      <c r="D17" s="60"/>
      <c r="E17" s="60"/>
      <c r="F17" s="60"/>
      <c r="G17" s="60"/>
      <c r="H17" s="60"/>
      <c r="I17" s="60"/>
      <c r="J17" s="60"/>
      <c r="K17" s="60"/>
    </row>
    <row r="18" spans="1:11" ht="12.75" customHeight="1" x14ac:dyDescent="0.2">
      <c r="A18" s="60"/>
      <c r="B18" s="60"/>
      <c r="C18" s="60"/>
      <c r="D18" s="60"/>
      <c r="E18" s="60"/>
      <c r="F18" s="60"/>
      <c r="G18" s="60"/>
      <c r="H18" s="60"/>
      <c r="I18" s="60"/>
      <c r="J18" s="60"/>
      <c r="K18" s="60"/>
    </row>
    <row r="19" spans="1:11" ht="12.75" customHeight="1" x14ac:dyDescent="0.2">
      <c r="A19" s="60"/>
      <c r="B19" s="60"/>
      <c r="C19" s="60"/>
      <c r="D19" s="60"/>
      <c r="E19" s="60"/>
      <c r="F19" s="60"/>
      <c r="G19" s="60"/>
      <c r="H19" s="60"/>
      <c r="I19" s="60"/>
      <c r="J19" s="60"/>
      <c r="K19" s="60"/>
    </row>
    <row r="20" spans="1:11" ht="12.75" customHeight="1" x14ac:dyDescent="0.2">
      <c r="A20" s="60"/>
      <c r="B20" s="60"/>
      <c r="C20" s="60"/>
      <c r="D20" s="60"/>
      <c r="E20" s="60"/>
      <c r="F20" s="60"/>
      <c r="G20" s="60"/>
      <c r="H20" s="60"/>
      <c r="I20" s="60"/>
      <c r="J20" s="60"/>
      <c r="K20" s="60"/>
    </row>
    <row r="21" spans="1:11" ht="12.75" customHeight="1" x14ac:dyDescent="0.2">
      <c r="A21" s="60"/>
      <c r="B21" s="60"/>
      <c r="C21" s="60"/>
      <c r="D21" s="60"/>
      <c r="E21" s="60"/>
      <c r="F21" s="60"/>
      <c r="G21" s="60"/>
      <c r="H21" s="60"/>
      <c r="I21" s="60"/>
      <c r="J21" s="60"/>
      <c r="K21" s="60"/>
    </row>
    <row r="22" spans="1:11" ht="12.75" customHeight="1" x14ac:dyDescent="0.2">
      <c r="A22" s="60"/>
      <c r="B22" s="60"/>
      <c r="C22" s="60"/>
      <c r="D22" s="60"/>
      <c r="E22" s="60"/>
      <c r="F22" s="60"/>
      <c r="G22" s="60"/>
      <c r="H22" s="60"/>
      <c r="I22" s="60"/>
      <c r="J22" s="60"/>
      <c r="K22" s="60"/>
    </row>
    <row r="23" spans="1:11" ht="31.5" customHeight="1" x14ac:dyDescent="0.2">
      <c r="A23" s="60"/>
      <c r="B23" s="60"/>
      <c r="C23" s="60"/>
      <c r="D23" s="60"/>
      <c r="E23" s="60"/>
      <c r="F23" s="60"/>
      <c r="G23" s="60"/>
      <c r="H23" s="60"/>
      <c r="I23" s="60"/>
      <c r="J23" s="60"/>
      <c r="K23" s="60"/>
    </row>
    <row r="24" spans="1:11" ht="12.75" customHeight="1" x14ac:dyDescent="0.2">
      <c r="A24" s="60"/>
      <c r="B24" s="60"/>
      <c r="C24" s="60"/>
      <c r="D24" s="60"/>
      <c r="E24" s="60"/>
      <c r="F24" s="60"/>
      <c r="G24" s="60"/>
      <c r="H24" s="60"/>
      <c r="I24" s="60"/>
      <c r="J24" s="60"/>
      <c r="K24" s="60"/>
    </row>
    <row r="25" spans="1:11" ht="12.75" customHeight="1" x14ac:dyDescent="0.2">
      <c r="A25" s="60"/>
      <c r="B25" s="60"/>
      <c r="C25" s="60"/>
      <c r="D25" s="60"/>
      <c r="E25" s="60"/>
      <c r="F25" s="60"/>
      <c r="G25" s="60"/>
      <c r="H25" s="60"/>
      <c r="I25" s="60"/>
      <c r="J25" s="60"/>
      <c r="K25" s="60"/>
    </row>
    <row r="26" spans="1:11" ht="15" customHeight="1" x14ac:dyDescent="0.2">
      <c r="A26" s="60"/>
      <c r="B26" s="60"/>
      <c r="C26" s="60"/>
      <c r="D26" s="60"/>
      <c r="E26" s="60"/>
      <c r="F26" s="60"/>
      <c r="G26" s="60"/>
      <c r="H26" s="60"/>
      <c r="I26" s="60"/>
      <c r="J26" s="60"/>
      <c r="K26" s="60"/>
    </row>
    <row r="27" spans="1:11" ht="12.75" customHeight="1" x14ac:dyDescent="0.2">
      <c r="A27" s="60"/>
      <c r="B27" s="60"/>
      <c r="C27" s="60"/>
      <c r="D27" s="60"/>
      <c r="E27" s="60"/>
      <c r="F27" s="60"/>
      <c r="G27" s="60"/>
      <c r="H27" s="60"/>
      <c r="I27" s="60"/>
      <c r="J27" s="60"/>
      <c r="K27" s="60"/>
    </row>
  </sheetData>
  <sheetProtection algorithmName="SHA-512" hashValue="3aGJjRZhEbNqbXzUbHvNr7H36MhIsCm/Usz/csUI5Z8gPKLNg98OccGL9Fs/SLQbs2TLAhkmTZ11KKaeE3g15A==" saltValue="6uNsD0QzVdJsv+0hoQQQlg==" spinCount="100000" sheet="1" selectLockedCells="1"/>
  <mergeCells count="3">
    <mergeCell ref="A1:K1"/>
    <mergeCell ref="I2:K9"/>
    <mergeCell ref="A11:K27"/>
  </mergeCells>
  <printOptions horizontalCentered="1" verticalCentered="1"/>
  <pageMargins left="0.7" right="0.7"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D34"/>
  <sheetViews>
    <sheetView showGridLines="0" zoomScaleNormal="100" workbookViewId="0">
      <selection activeCell="B20" sqref="B20:D20"/>
    </sheetView>
  </sheetViews>
  <sheetFormatPr defaultRowHeight="12.75" x14ac:dyDescent="0.2"/>
  <cols>
    <col min="1" max="1" width="35.33203125" style="29" customWidth="1"/>
    <col min="2" max="2" width="22.6640625" style="29" customWidth="1"/>
    <col min="3" max="3" width="13.6640625" style="29" bestFit="1" customWidth="1"/>
    <col min="4" max="4" width="22.6640625" style="29" customWidth="1"/>
    <col min="5" max="256" width="9.33203125" style="29"/>
    <col min="257" max="257" width="29.6640625" style="29" customWidth="1"/>
    <col min="258" max="258" width="15.6640625" style="29" bestFit="1" customWidth="1"/>
    <col min="259" max="259" width="13.6640625" style="29" bestFit="1" customWidth="1"/>
    <col min="260" max="260" width="26.1640625" style="29" customWidth="1"/>
    <col min="261" max="512" width="9.33203125" style="29"/>
    <col min="513" max="513" width="29.6640625" style="29" customWidth="1"/>
    <col min="514" max="514" width="15.6640625" style="29" bestFit="1" customWidth="1"/>
    <col min="515" max="515" width="13.6640625" style="29" bestFit="1" customWidth="1"/>
    <col min="516" max="516" width="26.1640625" style="29" customWidth="1"/>
    <col min="517" max="768" width="9.33203125" style="29"/>
    <col min="769" max="769" width="29.6640625" style="29" customWidth="1"/>
    <col min="770" max="770" width="15.6640625" style="29" bestFit="1" customWidth="1"/>
    <col min="771" max="771" width="13.6640625" style="29" bestFit="1" customWidth="1"/>
    <col min="772" max="772" width="26.1640625" style="29" customWidth="1"/>
    <col min="773" max="1024" width="9.33203125" style="29"/>
    <col min="1025" max="1025" width="29.6640625" style="29" customWidth="1"/>
    <col min="1026" max="1026" width="15.6640625" style="29" bestFit="1" customWidth="1"/>
    <col min="1027" max="1027" width="13.6640625" style="29" bestFit="1" customWidth="1"/>
    <col min="1028" max="1028" width="26.1640625" style="29" customWidth="1"/>
    <col min="1029" max="1280" width="9.33203125" style="29"/>
    <col min="1281" max="1281" width="29.6640625" style="29" customWidth="1"/>
    <col min="1282" max="1282" width="15.6640625" style="29" bestFit="1" customWidth="1"/>
    <col min="1283" max="1283" width="13.6640625" style="29" bestFit="1" customWidth="1"/>
    <col min="1284" max="1284" width="26.1640625" style="29" customWidth="1"/>
    <col min="1285" max="1536" width="9.33203125" style="29"/>
    <col min="1537" max="1537" width="29.6640625" style="29" customWidth="1"/>
    <col min="1538" max="1538" width="15.6640625" style="29" bestFit="1" customWidth="1"/>
    <col min="1539" max="1539" width="13.6640625" style="29" bestFit="1" customWidth="1"/>
    <col min="1540" max="1540" width="26.1640625" style="29" customWidth="1"/>
    <col min="1541" max="1792" width="9.33203125" style="29"/>
    <col min="1793" max="1793" width="29.6640625" style="29" customWidth="1"/>
    <col min="1794" max="1794" width="15.6640625" style="29" bestFit="1" customWidth="1"/>
    <col min="1795" max="1795" width="13.6640625" style="29" bestFit="1" customWidth="1"/>
    <col min="1796" max="1796" width="26.1640625" style="29" customWidth="1"/>
    <col min="1797" max="2048" width="9.33203125" style="29"/>
    <col min="2049" max="2049" width="29.6640625" style="29" customWidth="1"/>
    <col min="2050" max="2050" width="15.6640625" style="29" bestFit="1" customWidth="1"/>
    <col min="2051" max="2051" width="13.6640625" style="29" bestFit="1" customWidth="1"/>
    <col min="2052" max="2052" width="26.1640625" style="29" customWidth="1"/>
    <col min="2053" max="2304" width="9.33203125" style="29"/>
    <col min="2305" max="2305" width="29.6640625" style="29" customWidth="1"/>
    <col min="2306" max="2306" width="15.6640625" style="29" bestFit="1" customWidth="1"/>
    <col min="2307" max="2307" width="13.6640625" style="29" bestFit="1" customWidth="1"/>
    <col min="2308" max="2308" width="26.1640625" style="29" customWidth="1"/>
    <col min="2309" max="2560" width="9.33203125" style="29"/>
    <col min="2561" max="2561" width="29.6640625" style="29" customWidth="1"/>
    <col min="2562" max="2562" width="15.6640625" style="29" bestFit="1" customWidth="1"/>
    <col min="2563" max="2563" width="13.6640625" style="29" bestFit="1" customWidth="1"/>
    <col min="2564" max="2564" width="26.1640625" style="29" customWidth="1"/>
    <col min="2565" max="2816" width="9.33203125" style="29"/>
    <col min="2817" max="2817" width="29.6640625" style="29" customWidth="1"/>
    <col min="2818" max="2818" width="15.6640625" style="29" bestFit="1" customWidth="1"/>
    <col min="2819" max="2819" width="13.6640625" style="29" bestFit="1" customWidth="1"/>
    <col min="2820" max="2820" width="26.1640625" style="29" customWidth="1"/>
    <col min="2821" max="3072" width="9.33203125" style="29"/>
    <col min="3073" max="3073" width="29.6640625" style="29" customWidth="1"/>
    <col min="3074" max="3074" width="15.6640625" style="29" bestFit="1" customWidth="1"/>
    <col min="3075" max="3075" width="13.6640625" style="29" bestFit="1" customWidth="1"/>
    <col min="3076" max="3076" width="26.1640625" style="29" customWidth="1"/>
    <col min="3077" max="3328" width="9.33203125" style="29"/>
    <col min="3329" max="3329" width="29.6640625" style="29" customWidth="1"/>
    <col min="3330" max="3330" width="15.6640625" style="29" bestFit="1" customWidth="1"/>
    <col min="3331" max="3331" width="13.6640625" style="29" bestFit="1" customWidth="1"/>
    <col min="3332" max="3332" width="26.1640625" style="29" customWidth="1"/>
    <col min="3333" max="3584" width="9.33203125" style="29"/>
    <col min="3585" max="3585" width="29.6640625" style="29" customWidth="1"/>
    <col min="3586" max="3586" width="15.6640625" style="29" bestFit="1" customWidth="1"/>
    <col min="3587" max="3587" width="13.6640625" style="29" bestFit="1" customWidth="1"/>
    <col min="3588" max="3588" width="26.1640625" style="29" customWidth="1"/>
    <col min="3589" max="3840" width="9.33203125" style="29"/>
    <col min="3841" max="3841" width="29.6640625" style="29" customWidth="1"/>
    <col min="3842" max="3842" width="15.6640625" style="29" bestFit="1" customWidth="1"/>
    <col min="3843" max="3843" width="13.6640625" style="29" bestFit="1" customWidth="1"/>
    <col min="3844" max="3844" width="26.1640625" style="29" customWidth="1"/>
    <col min="3845" max="4096" width="9.33203125" style="29"/>
    <col min="4097" max="4097" width="29.6640625" style="29" customWidth="1"/>
    <col min="4098" max="4098" width="15.6640625" style="29" bestFit="1" customWidth="1"/>
    <col min="4099" max="4099" width="13.6640625" style="29" bestFit="1" customWidth="1"/>
    <col min="4100" max="4100" width="26.1640625" style="29" customWidth="1"/>
    <col min="4101" max="4352" width="9.33203125" style="29"/>
    <col min="4353" max="4353" width="29.6640625" style="29" customWidth="1"/>
    <col min="4354" max="4354" width="15.6640625" style="29" bestFit="1" customWidth="1"/>
    <col min="4355" max="4355" width="13.6640625" style="29" bestFit="1" customWidth="1"/>
    <col min="4356" max="4356" width="26.1640625" style="29" customWidth="1"/>
    <col min="4357" max="4608" width="9.33203125" style="29"/>
    <col min="4609" max="4609" width="29.6640625" style="29" customWidth="1"/>
    <col min="4610" max="4610" width="15.6640625" style="29" bestFit="1" customWidth="1"/>
    <col min="4611" max="4611" width="13.6640625" style="29" bestFit="1" customWidth="1"/>
    <col min="4612" max="4612" width="26.1640625" style="29" customWidth="1"/>
    <col min="4613" max="4864" width="9.33203125" style="29"/>
    <col min="4865" max="4865" width="29.6640625" style="29" customWidth="1"/>
    <col min="4866" max="4866" width="15.6640625" style="29" bestFit="1" customWidth="1"/>
    <col min="4867" max="4867" width="13.6640625" style="29" bestFit="1" customWidth="1"/>
    <col min="4868" max="4868" width="26.1640625" style="29" customWidth="1"/>
    <col min="4869" max="5120" width="9.33203125" style="29"/>
    <col min="5121" max="5121" width="29.6640625" style="29" customWidth="1"/>
    <col min="5122" max="5122" width="15.6640625" style="29" bestFit="1" customWidth="1"/>
    <col min="5123" max="5123" width="13.6640625" style="29" bestFit="1" customWidth="1"/>
    <col min="5124" max="5124" width="26.1640625" style="29" customWidth="1"/>
    <col min="5125" max="5376" width="9.33203125" style="29"/>
    <col min="5377" max="5377" width="29.6640625" style="29" customWidth="1"/>
    <col min="5378" max="5378" width="15.6640625" style="29" bestFit="1" customWidth="1"/>
    <col min="5379" max="5379" width="13.6640625" style="29" bestFit="1" customWidth="1"/>
    <col min="5380" max="5380" width="26.1640625" style="29" customWidth="1"/>
    <col min="5381" max="5632" width="9.33203125" style="29"/>
    <col min="5633" max="5633" width="29.6640625" style="29" customWidth="1"/>
    <col min="5634" max="5634" width="15.6640625" style="29" bestFit="1" customWidth="1"/>
    <col min="5635" max="5635" width="13.6640625" style="29" bestFit="1" customWidth="1"/>
    <col min="5636" max="5636" width="26.1640625" style="29" customWidth="1"/>
    <col min="5637" max="5888" width="9.33203125" style="29"/>
    <col min="5889" max="5889" width="29.6640625" style="29" customWidth="1"/>
    <col min="5890" max="5890" width="15.6640625" style="29" bestFit="1" customWidth="1"/>
    <col min="5891" max="5891" width="13.6640625" style="29" bestFit="1" customWidth="1"/>
    <col min="5892" max="5892" width="26.1640625" style="29" customWidth="1"/>
    <col min="5893" max="6144" width="9.33203125" style="29"/>
    <col min="6145" max="6145" width="29.6640625" style="29" customWidth="1"/>
    <col min="6146" max="6146" width="15.6640625" style="29" bestFit="1" customWidth="1"/>
    <col min="6147" max="6147" width="13.6640625" style="29" bestFit="1" customWidth="1"/>
    <col min="6148" max="6148" width="26.1640625" style="29" customWidth="1"/>
    <col min="6149" max="6400" width="9.33203125" style="29"/>
    <col min="6401" max="6401" width="29.6640625" style="29" customWidth="1"/>
    <col min="6402" max="6402" width="15.6640625" style="29" bestFit="1" customWidth="1"/>
    <col min="6403" max="6403" width="13.6640625" style="29" bestFit="1" customWidth="1"/>
    <col min="6404" max="6404" width="26.1640625" style="29" customWidth="1"/>
    <col min="6405" max="6656" width="9.33203125" style="29"/>
    <col min="6657" max="6657" width="29.6640625" style="29" customWidth="1"/>
    <col min="6658" max="6658" width="15.6640625" style="29" bestFit="1" customWidth="1"/>
    <col min="6659" max="6659" width="13.6640625" style="29" bestFit="1" customWidth="1"/>
    <col min="6660" max="6660" width="26.1640625" style="29" customWidth="1"/>
    <col min="6661" max="6912" width="9.33203125" style="29"/>
    <col min="6913" max="6913" width="29.6640625" style="29" customWidth="1"/>
    <col min="6914" max="6914" width="15.6640625" style="29" bestFit="1" customWidth="1"/>
    <col min="6915" max="6915" width="13.6640625" style="29" bestFit="1" customWidth="1"/>
    <col min="6916" max="6916" width="26.1640625" style="29" customWidth="1"/>
    <col min="6917" max="7168" width="9.33203125" style="29"/>
    <col min="7169" max="7169" width="29.6640625" style="29" customWidth="1"/>
    <col min="7170" max="7170" width="15.6640625" style="29" bestFit="1" customWidth="1"/>
    <col min="7171" max="7171" width="13.6640625" style="29" bestFit="1" customWidth="1"/>
    <col min="7172" max="7172" width="26.1640625" style="29" customWidth="1"/>
    <col min="7173" max="7424" width="9.33203125" style="29"/>
    <col min="7425" max="7425" width="29.6640625" style="29" customWidth="1"/>
    <col min="7426" max="7426" width="15.6640625" style="29" bestFit="1" customWidth="1"/>
    <col min="7427" max="7427" width="13.6640625" style="29" bestFit="1" customWidth="1"/>
    <col min="7428" max="7428" width="26.1640625" style="29" customWidth="1"/>
    <col min="7429" max="7680" width="9.33203125" style="29"/>
    <col min="7681" max="7681" width="29.6640625" style="29" customWidth="1"/>
    <col min="7682" max="7682" width="15.6640625" style="29" bestFit="1" customWidth="1"/>
    <col min="7683" max="7683" width="13.6640625" style="29" bestFit="1" customWidth="1"/>
    <col min="7684" max="7684" width="26.1640625" style="29" customWidth="1"/>
    <col min="7685" max="7936" width="9.33203125" style="29"/>
    <col min="7937" max="7937" width="29.6640625" style="29" customWidth="1"/>
    <col min="7938" max="7938" width="15.6640625" style="29" bestFit="1" customWidth="1"/>
    <col min="7939" max="7939" width="13.6640625" style="29" bestFit="1" customWidth="1"/>
    <col min="7940" max="7940" width="26.1640625" style="29" customWidth="1"/>
    <col min="7941" max="8192" width="9.33203125" style="29"/>
    <col min="8193" max="8193" width="29.6640625" style="29" customWidth="1"/>
    <col min="8194" max="8194" width="15.6640625" style="29" bestFit="1" customWidth="1"/>
    <col min="8195" max="8195" width="13.6640625" style="29" bestFit="1" customWidth="1"/>
    <col min="8196" max="8196" width="26.1640625" style="29" customWidth="1"/>
    <col min="8197" max="8448" width="9.33203125" style="29"/>
    <col min="8449" max="8449" width="29.6640625" style="29" customWidth="1"/>
    <col min="8450" max="8450" width="15.6640625" style="29" bestFit="1" customWidth="1"/>
    <col min="8451" max="8451" width="13.6640625" style="29" bestFit="1" customWidth="1"/>
    <col min="8452" max="8452" width="26.1640625" style="29" customWidth="1"/>
    <col min="8453" max="8704" width="9.33203125" style="29"/>
    <col min="8705" max="8705" width="29.6640625" style="29" customWidth="1"/>
    <col min="8706" max="8706" width="15.6640625" style="29" bestFit="1" customWidth="1"/>
    <col min="8707" max="8707" width="13.6640625" style="29" bestFit="1" customWidth="1"/>
    <col min="8708" max="8708" width="26.1640625" style="29" customWidth="1"/>
    <col min="8709" max="8960" width="9.33203125" style="29"/>
    <col min="8961" max="8961" width="29.6640625" style="29" customWidth="1"/>
    <col min="8962" max="8962" width="15.6640625" style="29" bestFit="1" customWidth="1"/>
    <col min="8963" max="8963" width="13.6640625" style="29" bestFit="1" customWidth="1"/>
    <col min="8964" max="8964" width="26.1640625" style="29" customWidth="1"/>
    <col min="8965" max="9216" width="9.33203125" style="29"/>
    <col min="9217" max="9217" width="29.6640625" style="29" customWidth="1"/>
    <col min="9218" max="9218" width="15.6640625" style="29" bestFit="1" customWidth="1"/>
    <col min="9219" max="9219" width="13.6640625" style="29" bestFit="1" customWidth="1"/>
    <col min="9220" max="9220" width="26.1640625" style="29" customWidth="1"/>
    <col min="9221" max="9472" width="9.33203125" style="29"/>
    <col min="9473" max="9473" width="29.6640625" style="29" customWidth="1"/>
    <col min="9474" max="9474" width="15.6640625" style="29" bestFit="1" customWidth="1"/>
    <col min="9475" max="9475" width="13.6640625" style="29" bestFit="1" customWidth="1"/>
    <col min="9476" max="9476" width="26.1640625" style="29" customWidth="1"/>
    <col min="9477" max="9728" width="9.33203125" style="29"/>
    <col min="9729" max="9729" width="29.6640625" style="29" customWidth="1"/>
    <col min="9730" max="9730" width="15.6640625" style="29" bestFit="1" customWidth="1"/>
    <col min="9731" max="9731" width="13.6640625" style="29" bestFit="1" customWidth="1"/>
    <col min="9732" max="9732" width="26.1640625" style="29" customWidth="1"/>
    <col min="9733" max="9984" width="9.33203125" style="29"/>
    <col min="9985" max="9985" width="29.6640625" style="29" customWidth="1"/>
    <col min="9986" max="9986" width="15.6640625" style="29" bestFit="1" customWidth="1"/>
    <col min="9987" max="9987" width="13.6640625" style="29" bestFit="1" customWidth="1"/>
    <col min="9988" max="9988" width="26.1640625" style="29" customWidth="1"/>
    <col min="9989" max="10240" width="9.33203125" style="29"/>
    <col min="10241" max="10241" width="29.6640625" style="29" customWidth="1"/>
    <col min="10242" max="10242" width="15.6640625" style="29" bestFit="1" customWidth="1"/>
    <col min="10243" max="10243" width="13.6640625" style="29" bestFit="1" customWidth="1"/>
    <col min="10244" max="10244" width="26.1640625" style="29" customWidth="1"/>
    <col min="10245" max="10496" width="9.33203125" style="29"/>
    <col min="10497" max="10497" width="29.6640625" style="29" customWidth="1"/>
    <col min="10498" max="10498" width="15.6640625" style="29" bestFit="1" customWidth="1"/>
    <col min="10499" max="10499" width="13.6640625" style="29" bestFit="1" customWidth="1"/>
    <col min="10500" max="10500" width="26.1640625" style="29" customWidth="1"/>
    <col min="10501" max="10752" width="9.33203125" style="29"/>
    <col min="10753" max="10753" width="29.6640625" style="29" customWidth="1"/>
    <col min="10754" max="10754" width="15.6640625" style="29" bestFit="1" customWidth="1"/>
    <col min="10755" max="10755" width="13.6640625" style="29" bestFit="1" customWidth="1"/>
    <col min="10756" max="10756" width="26.1640625" style="29" customWidth="1"/>
    <col min="10757" max="11008" width="9.33203125" style="29"/>
    <col min="11009" max="11009" width="29.6640625" style="29" customWidth="1"/>
    <col min="11010" max="11010" width="15.6640625" style="29" bestFit="1" customWidth="1"/>
    <col min="11011" max="11011" width="13.6640625" style="29" bestFit="1" customWidth="1"/>
    <col min="11012" max="11012" width="26.1640625" style="29" customWidth="1"/>
    <col min="11013" max="11264" width="9.33203125" style="29"/>
    <col min="11265" max="11265" width="29.6640625" style="29" customWidth="1"/>
    <col min="11266" max="11266" width="15.6640625" style="29" bestFit="1" customWidth="1"/>
    <col min="11267" max="11267" width="13.6640625" style="29" bestFit="1" customWidth="1"/>
    <col min="11268" max="11268" width="26.1640625" style="29" customWidth="1"/>
    <col min="11269" max="11520" width="9.33203125" style="29"/>
    <col min="11521" max="11521" width="29.6640625" style="29" customWidth="1"/>
    <col min="11522" max="11522" width="15.6640625" style="29" bestFit="1" customWidth="1"/>
    <col min="11523" max="11523" width="13.6640625" style="29" bestFit="1" customWidth="1"/>
    <col min="11524" max="11524" width="26.1640625" style="29" customWidth="1"/>
    <col min="11525" max="11776" width="9.33203125" style="29"/>
    <col min="11777" max="11777" width="29.6640625" style="29" customWidth="1"/>
    <col min="11778" max="11778" width="15.6640625" style="29" bestFit="1" customWidth="1"/>
    <col min="11779" max="11779" width="13.6640625" style="29" bestFit="1" customWidth="1"/>
    <col min="11780" max="11780" width="26.1640625" style="29" customWidth="1"/>
    <col min="11781" max="12032" width="9.33203125" style="29"/>
    <col min="12033" max="12033" width="29.6640625" style="29" customWidth="1"/>
    <col min="12034" max="12034" width="15.6640625" style="29" bestFit="1" customWidth="1"/>
    <col min="12035" max="12035" width="13.6640625" style="29" bestFit="1" customWidth="1"/>
    <col min="12036" max="12036" width="26.1640625" style="29" customWidth="1"/>
    <col min="12037" max="12288" width="9.33203125" style="29"/>
    <col min="12289" max="12289" width="29.6640625" style="29" customWidth="1"/>
    <col min="12290" max="12290" width="15.6640625" style="29" bestFit="1" customWidth="1"/>
    <col min="12291" max="12291" width="13.6640625" style="29" bestFit="1" customWidth="1"/>
    <col min="12292" max="12292" width="26.1640625" style="29" customWidth="1"/>
    <col min="12293" max="12544" width="9.33203125" style="29"/>
    <col min="12545" max="12545" width="29.6640625" style="29" customWidth="1"/>
    <col min="12546" max="12546" width="15.6640625" style="29" bestFit="1" customWidth="1"/>
    <col min="12547" max="12547" width="13.6640625" style="29" bestFit="1" customWidth="1"/>
    <col min="12548" max="12548" width="26.1640625" style="29" customWidth="1"/>
    <col min="12549" max="12800" width="9.33203125" style="29"/>
    <col min="12801" max="12801" width="29.6640625" style="29" customWidth="1"/>
    <col min="12802" max="12802" width="15.6640625" style="29" bestFit="1" customWidth="1"/>
    <col min="12803" max="12803" width="13.6640625" style="29" bestFit="1" customWidth="1"/>
    <col min="12804" max="12804" width="26.1640625" style="29" customWidth="1"/>
    <col min="12805" max="13056" width="9.33203125" style="29"/>
    <col min="13057" max="13057" width="29.6640625" style="29" customWidth="1"/>
    <col min="13058" max="13058" width="15.6640625" style="29" bestFit="1" customWidth="1"/>
    <col min="13059" max="13059" width="13.6640625" style="29" bestFit="1" customWidth="1"/>
    <col min="13060" max="13060" width="26.1640625" style="29" customWidth="1"/>
    <col min="13061" max="13312" width="9.33203125" style="29"/>
    <col min="13313" max="13313" width="29.6640625" style="29" customWidth="1"/>
    <col min="13314" max="13314" width="15.6640625" style="29" bestFit="1" customWidth="1"/>
    <col min="13315" max="13315" width="13.6640625" style="29" bestFit="1" customWidth="1"/>
    <col min="13316" max="13316" width="26.1640625" style="29" customWidth="1"/>
    <col min="13317" max="13568" width="9.33203125" style="29"/>
    <col min="13569" max="13569" width="29.6640625" style="29" customWidth="1"/>
    <col min="13570" max="13570" width="15.6640625" style="29" bestFit="1" customWidth="1"/>
    <col min="13571" max="13571" width="13.6640625" style="29" bestFit="1" customWidth="1"/>
    <col min="13572" max="13572" width="26.1640625" style="29" customWidth="1"/>
    <col min="13573" max="13824" width="9.33203125" style="29"/>
    <col min="13825" max="13825" width="29.6640625" style="29" customWidth="1"/>
    <col min="13826" max="13826" width="15.6640625" style="29" bestFit="1" customWidth="1"/>
    <col min="13827" max="13827" width="13.6640625" style="29" bestFit="1" customWidth="1"/>
    <col min="13828" max="13828" width="26.1640625" style="29" customWidth="1"/>
    <col min="13829" max="14080" width="9.33203125" style="29"/>
    <col min="14081" max="14081" width="29.6640625" style="29" customWidth="1"/>
    <col min="14082" max="14082" width="15.6640625" style="29" bestFit="1" customWidth="1"/>
    <col min="14083" max="14083" width="13.6640625" style="29" bestFit="1" customWidth="1"/>
    <col min="14084" max="14084" width="26.1640625" style="29" customWidth="1"/>
    <col min="14085" max="14336" width="9.33203125" style="29"/>
    <col min="14337" max="14337" width="29.6640625" style="29" customWidth="1"/>
    <col min="14338" max="14338" width="15.6640625" style="29" bestFit="1" customWidth="1"/>
    <col min="14339" max="14339" width="13.6640625" style="29" bestFit="1" customWidth="1"/>
    <col min="14340" max="14340" width="26.1640625" style="29" customWidth="1"/>
    <col min="14341" max="14592" width="9.33203125" style="29"/>
    <col min="14593" max="14593" width="29.6640625" style="29" customWidth="1"/>
    <col min="14594" max="14594" width="15.6640625" style="29" bestFit="1" customWidth="1"/>
    <col min="14595" max="14595" width="13.6640625" style="29" bestFit="1" customWidth="1"/>
    <col min="14596" max="14596" width="26.1640625" style="29" customWidth="1"/>
    <col min="14597" max="14848" width="9.33203125" style="29"/>
    <col min="14849" max="14849" width="29.6640625" style="29" customWidth="1"/>
    <col min="14850" max="14850" width="15.6640625" style="29" bestFit="1" customWidth="1"/>
    <col min="14851" max="14851" width="13.6640625" style="29" bestFit="1" customWidth="1"/>
    <col min="14852" max="14852" width="26.1640625" style="29" customWidth="1"/>
    <col min="14853" max="15104" width="9.33203125" style="29"/>
    <col min="15105" max="15105" width="29.6640625" style="29" customWidth="1"/>
    <col min="15106" max="15106" width="15.6640625" style="29" bestFit="1" customWidth="1"/>
    <col min="15107" max="15107" width="13.6640625" style="29" bestFit="1" customWidth="1"/>
    <col min="15108" max="15108" width="26.1640625" style="29" customWidth="1"/>
    <col min="15109" max="15360" width="9.33203125" style="29"/>
    <col min="15361" max="15361" width="29.6640625" style="29" customWidth="1"/>
    <col min="15362" max="15362" width="15.6640625" style="29" bestFit="1" customWidth="1"/>
    <col min="15363" max="15363" width="13.6640625" style="29" bestFit="1" customWidth="1"/>
    <col min="15364" max="15364" width="26.1640625" style="29" customWidth="1"/>
    <col min="15365" max="15616" width="9.33203125" style="29"/>
    <col min="15617" max="15617" width="29.6640625" style="29" customWidth="1"/>
    <col min="15618" max="15618" width="15.6640625" style="29" bestFit="1" customWidth="1"/>
    <col min="15619" max="15619" width="13.6640625" style="29" bestFit="1" customWidth="1"/>
    <col min="15620" max="15620" width="26.1640625" style="29" customWidth="1"/>
    <col min="15621" max="15872" width="9.33203125" style="29"/>
    <col min="15873" max="15873" width="29.6640625" style="29" customWidth="1"/>
    <col min="15874" max="15874" width="15.6640625" style="29" bestFit="1" customWidth="1"/>
    <col min="15875" max="15875" width="13.6640625" style="29" bestFit="1" customWidth="1"/>
    <col min="15876" max="15876" width="26.1640625" style="29" customWidth="1"/>
    <col min="15877" max="16128" width="9.33203125" style="29"/>
    <col min="16129" max="16129" width="29.6640625" style="29" customWidth="1"/>
    <col min="16130" max="16130" width="15.6640625" style="29" bestFit="1" customWidth="1"/>
    <col min="16131" max="16131" width="13.6640625" style="29" bestFit="1" customWidth="1"/>
    <col min="16132" max="16132" width="26.1640625" style="29" customWidth="1"/>
    <col min="16133" max="16384" width="9.33203125" style="29"/>
  </cols>
  <sheetData>
    <row r="2" spans="1:4" x14ac:dyDescent="0.2">
      <c r="A2" s="61" t="s">
        <v>34</v>
      </c>
      <c r="B2" s="61"/>
      <c r="C2" s="61"/>
      <c r="D2" s="61"/>
    </row>
    <row r="3" spans="1:4" x14ac:dyDescent="0.2">
      <c r="A3" s="61"/>
      <c r="B3" s="61"/>
      <c r="C3" s="61"/>
      <c r="D3" s="61"/>
    </row>
    <row r="19" spans="1:4" ht="39.75" customHeight="1" x14ac:dyDescent="0.2">
      <c r="A19" s="62" t="s">
        <v>39</v>
      </c>
      <c r="B19" s="63"/>
      <c r="C19" s="63"/>
      <c r="D19" s="63"/>
    </row>
    <row r="20" spans="1:4" ht="46.5" customHeight="1" x14ac:dyDescent="0.2">
      <c r="A20" s="46" t="s">
        <v>29</v>
      </c>
      <c r="B20" s="64"/>
      <c r="C20" s="64"/>
      <c r="D20" s="65"/>
    </row>
    <row r="21" spans="1:4" ht="18.75" x14ac:dyDescent="0.2">
      <c r="A21" s="30"/>
      <c r="B21" s="31"/>
      <c r="C21" s="31"/>
      <c r="D21" s="31"/>
    </row>
    <row r="22" spans="1:4" x14ac:dyDescent="0.2">
      <c r="A22" s="32"/>
      <c r="B22" s="32"/>
    </row>
    <row r="23" spans="1:4" ht="21.95" customHeight="1" x14ac:dyDescent="0.25">
      <c r="A23" s="41" t="s">
        <v>25</v>
      </c>
      <c r="B23" s="41" t="s">
        <v>26</v>
      </c>
      <c r="C23" s="33"/>
      <c r="D23" s="41" t="s">
        <v>27</v>
      </c>
    </row>
    <row r="24" spans="1:4" x14ac:dyDescent="0.2">
      <c r="A24" s="32"/>
      <c r="D24" s="34"/>
    </row>
    <row r="25" spans="1:4" x14ac:dyDescent="0.2">
      <c r="A25" s="32"/>
      <c r="D25" s="34"/>
    </row>
    <row r="26" spans="1:4" ht="33" customHeight="1" x14ac:dyDescent="0.3">
      <c r="A26" s="39" t="s">
        <v>48</v>
      </c>
      <c r="B26" s="42">
        <f ca="1">'Budget Detail'!E13</f>
        <v>0</v>
      </c>
      <c r="C26" s="35"/>
      <c r="D26" s="45">
        <f ca="1">B26</f>
        <v>0</v>
      </c>
    </row>
    <row r="27" spans="1:4" ht="15.75" x14ac:dyDescent="0.25">
      <c r="A27" s="33"/>
      <c r="D27" s="34"/>
    </row>
    <row r="28" spans="1:4" ht="33" customHeight="1" x14ac:dyDescent="0.3">
      <c r="A28" s="39" t="s">
        <v>28</v>
      </c>
      <c r="B28" s="42">
        <f ca="1">'Budget Detail'!E23</f>
        <v>0</v>
      </c>
      <c r="C28" s="35"/>
      <c r="D28" s="45">
        <f ca="1">B28</f>
        <v>0</v>
      </c>
    </row>
    <row r="29" spans="1:4" ht="21" customHeight="1" x14ac:dyDescent="0.2">
      <c r="A29" s="36"/>
      <c r="B29" s="37"/>
      <c r="C29" s="37"/>
      <c r="D29" s="38"/>
    </row>
    <row r="30" spans="1:4" ht="33.6" customHeight="1" x14ac:dyDescent="0.3">
      <c r="A30" s="39" t="s">
        <v>30</v>
      </c>
      <c r="B30" s="42">
        <f ca="1">'Budget Detail'!E33</f>
        <v>0</v>
      </c>
      <c r="C30" s="35"/>
      <c r="D30" s="45">
        <f ca="1">B30</f>
        <v>0</v>
      </c>
    </row>
    <row r="31" spans="1:4" ht="21" customHeight="1" x14ac:dyDescent="0.2">
      <c r="A31" s="36"/>
      <c r="B31" s="37"/>
      <c r="C31" s="37"/>
      <c r="D31" s="38"/>
    </row>
    <row r="32" spans="1:4" ht="33.6" customHeight="1" x14ac:dyDescent="0.3">
      <c r="A32" s="39" t="s">
        <v>31</v>
      </c>
      <c r="B32" s="42">
        <f ca="1">'Budget Detail'!E43</f>
        <v>0</v>
      </c>
      <c r="C32" s="35"/>
      <c r="D32" s="45">
        <f ca="1">B32</f>
        <v>0</v>
      </c>
    </row>
    <row r="33" spans="1:4" ht="21" customHeight="1" x14ac:dyDescent="0.2">
      <c r="A33" s="36"/>
      <c r="B33" s="37"/>
      <c r="C33" s="37"/>
      <c r="D33" s="38"/>
    </row>
    <row r="34" spans="1:4" ht="25.5" customHeight="1" x14ac:dyDescent="0.35">
      <c r="A34" s="40" t="s">
        <v>27</v>
      </c>
      <c r="B34" s="43">
        <f ca="1">B26+B28+B30+B32</f>
        <v>0</v>
      </c>
      <c r="C34" s="35"/>
      <c r="D34" s="44">
        <f ca="1">D26+D28+D30+D32</f>
        <v>0</v>
      </c>
    </row>
  </sheetData>
  <sheetProtection algorithmName="SHA-512" hashValue="bp0J8IBD4fMqVBbOxb9Or74NBNmJ7+kwebEjo5Yb1vo8lQhgbm3Fg/4Au7j7WQvvQ+26IbRh+6IJENfYT82lDg==" saltValue="dnF2hEkCSIKytVNKeY0png==" spinCount="100000" sheet="1" selectLockedCells="1"/>
  <mergeCells count="3">
    <mergeCell ref="A2:D3"/>
    <mergeCell ref="A19:D19"/>
    <mergeCell ref="B20:D20"/>
  </mergeCells>
  <printOptions horizontalCentered="1" verticalCentered="1"/>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46"/>
  <sheetViews>
    <sheetView showGridLines="0" zoomScaleNormal="100" workbookViewId="0">
      <selection activeCell="A12" sqref="A12"/>
    </sheetView>
  </sheetViews>
  <sheetFormatPr defaultColWidth="12" defaultRowHeight="12.75" x14ac:dyDescent="0.2"/>
  <cols>
    <col min="1" max="1" width="32.6640625" style="8" customWidth="1"/>
    <col min="2" max="2" width="24.6640625" style="8" customWidth="1"/>
    <col min="3" max="3" width="23.1640625" style="8" customWidth="1"/>
    <col min="4" max="4" width="87.1640625" style="8" customWidth="1"/>
    <col min="5" max="5" width="26.33203125" style="8" customWidth="1"/>
    <col min="6" max="16384" width="12" style="8"/>
  </cols>
  <sheetData>
    <row r="1" spans="1:5" ht="16.5" customHeight="1" x14ac:dyDescent="0.2">
      <c r="A1" s="66" t="s">
        <v>4</v>
      </c>
      <c r="B1" s="66"/>
      <c r="C1" s="66"/>
      <c r="D1" s="66"/>
      <c r="E1" s="66"/>
    </row>
    <row r="2" spans="1:5" ht="17.25" x14ac:dyDescent="0.2">
      <c r="A2" s="66" t="s">
        <v>5</v>
      </c>
      <c r="B2" s="66"/>
      <c r="C2" s="66"/>
      <c r="D2" s="66"/>
      <c r="E2" s="66"/>
    </row>
    <row r="3" spans="1:5" ht="17.25" x14ac:dyDescent="0.2">
      <c r="A3" s="66" t="s">
        <v>23</v>
      </c>
      <c r="B3" s="66"/>
      <c r="C3" s="66"/>
      <c r="D3" s="66"/>
      <c r="E3" s="66"/>
    </row>
    <row r="4" spans="1:5" ht="16.5" customHeight="1" x14ac:dyDescent="0.2">
      <c r="A4" s="66" t="s">
        <v>37</v>
      </c>
      <c r="B4" s="66"/>
      <c r="C4" s="66"/>
      <c r="D4" s="66"/>
      <c r="E4" s="66"/>
    </row>
    <row r="5" spans="1:5" ht="17.25" x14ac:dyDescent="0.2">
      <c r="A5" s="67"/>
      <c r="B5" s="67"/>
      <c r="C5" s="67"/>
      <c r="D5" s="67"/>
      <c r="E5" s="67"/>
    </row>
    <row r="6" spans="1:5" ht="78" customHeight="1" x14ac:dyDescent="0.2">
      <c r="A6" s="70" t="s">
        <v>49</v>
      </c>
      <c r="B6" s="71"/>
      <c r="C6" s="71"/>
      <c r="D6" s="71"/>
      <c r="E6" s="72"/>
    </row>
    <row r="7" spans="1:5" ht="34.5" customHeight="1" x14ac:dyDescent="0.2">
      <c r="A7" s="68"/>
      <c r="B7" s="68"/>
      <c r="C7" s="68"/>
      <c r="D7" s="68"/>
      <c r="E7" s="68"/>
    </row>
    <row r="8" spans="1:5" ht="43.5" customHeight="1" x14ac:dyDescent="0.2">
      <c r="A8" s="11" t="s">
        <v>47</v>
      </c>
      <c r="B8" s="12" t="s">
        <v>7</v>
      </c>
      <c r="C8" s="11" t="s">
        <v>2</v>
      </c>
      <c r="D8" s="11" t="s">
        <v>20</v>
      </c>
      <c r="E8" s="12" t="s">
        <v>8</v>
      </c>
    </row>
    <row r="9" spans="1:5" s="16" customFormat="1" ht="15.75" x14ac:dyDescent="0.25">
      <c r="A9" s="13" t="s">
        <v>43</v>
      </c>
      <c r="B9" s="14">
        <v>50</v>
      </c>
      <c r="C9" s="15">
        <v>12</v>
      </c>
      <c r="D9" s="13" t="s">
        <v>45</v>
      </c>
      <c r="E9" s="21">
        <f>IF(B9="","",ROUND(B9,4)*ROUND(C9,2))</f>
        <v>600</v>
      </c>
    </row>
    <row r="10" spans="1:5" s="16" customFormat="1" ht="15.75" x14ac:dyDescent="0.25">
      <c r="A10" s="13" t="s">
        <v>42</v>
      </c>
      <c r="B10" s="14">
        <v>2000</v>
      </c>
      <c r="C10" s="15">
        <v>1</v>
      </c>
      <c r="D10" s="13" t="s">
        <v>44</v>
      </c>
      <c r="E10" s="21">
        <f>IF(B10="","",ROUND(B10,4)*ROUND(C10,2))</f>
        <v>2000</v>
      </c>
    </row>
    <row r="11" spans="1:5" s="16" customFormat="1" ht="12.95" hidden="1" customHeight="1" x14ac:dyDescent="0.25">
      <c r="A11" s="17"/>
      <c r="B11" s="18"/>
      <c r="C11" s="19"/>
      <c r="D11" s="17"/>
      <c r="E11" s="28" t="str">
        <f>IF(B11="","",ROUND(ROUND(B11,4)*ROUND(C11,2),2))</f>
        <v/>
      </c>
    </row>
    <row r="12" spans="1:5" s="20" customFormat="1" ht="15.75" x14ac:dyDescent="0.25">
      <c r="A12" s="17"/>
      <c r="B12" s="18"/>
      <c r="C12" s="19"/>
      <c r="D12" s="17"/>
      <c r="E12" s="28" t="str">
        <f>IF(B12="","",ROUND(ROUND(B12,4)*ROUND(C12,2),2))</f>
        <v/>
      </c>
    </row>
    <row r="13" spans="1:5" ht="15.75" x14ac:dyDescent="0.2">
      <c r="A13" s="73" t="s">
        <v>0</v>
      </c>
      <c r="B13" s="74"/>
      <c r="C13" s="74"/>
      <c r="D13" s="75"/>
      <c r="E13" s="10">
        <f ca="1">SUM(OFFSET(Contractors,5,4):OFFSET(Equipment,-4,4))</f>
        <v>0</v>
      </c>
    </row>
    <row r="14" spans="1:5" ht="15" x14ac:dyDescent="0.2">
      <c r="A14" s="3"/>
      <c r="B14" s="4"/>
      <c r="C14" s="3"/>
      <c r="D14" s="3"/>
      <c r="E14" s="5"/>
    </row>
    <row r="15" spans="1:5" ht="15" x14ac:dyDescent="0.2">
      <c r="A15" s="3"/>
      <c r="B15" s="4"/>
      <c r="C15" s="3"/>
      <c r="D15" s="3"/>
      <c r="E15" s="5"/>
    </row>
    <row r="16" spans="1:5" ht="47.1" customHeight="1" x14ac:dyDescent="0.2">
      <c r="A16" s="70" t="s">
        <v>40</v>
      </c>
      <c r="B16" s="71"/>
      <c r="C16" s="71"/>
      <c r="D16" s="71"/>
      <c r="E16" s="72"/>
    </row>
    <row r="17" spans="1:5" ht="34.5" customHeight="1" x14ac:dyDescent="0.2">
      <c r="A17" s="68"/>
      <c r="B17" s="68"/>
      <c r="C17" s="68"/>
      <c r="D17" s="68"/>
      <c r="E17" s="68"/>
    </row>
    <row r="18" spans="1:5" ht="43.5" customHeight="1" x14ac:dyDescent="0.2">
      <c r="A18" s="27" t="s">
        <v>41</v>
      </c>
      <c r="B18" s="12" t="s">
        <v>21</v>
      </c>
      <c r="C18" s="27" t="s">
        <v>2</v>
      </c>
      <c r="D18" s="27" t="s">
        <v>1</v>
      </c>
      <c r="E18" s="12" t="s">
        <v>8</v>
      </c>
    </row>
    <row r="19" spans="1:5" s="16" customFormat="1" ht="15.75" x14ac:dyDescent="0.25">
      <c r="A19" s="13" t="s">
        <v>14</v>
      </c>
      <c r="B19" s="22">
        <v>1200</v>
      </c>
      <c r="C19" s="23">
        <v>1</v>
      </c>
      <c r="D19" s="13" t="s">
        <v>11</v>
      </c>
      <c r="E19" s="21">
        <f>IF(B19="","",ROUND(B19,4)*ROUND(C19,2))</f>
        <v>1200</v>
      </c>
    </row>
    <row r="20" spans="1:5" s="16" customFormat="1" ht="31.5" x14ac:dyDescent="0.25">
      <c r="A20" s="13" t="s">
        <v>15</v>
      </c>
      <c r="B20" s="22">
        <v>50</v>
      </c>
      <c r="C20" s="23">
        <v>3</v>
      </c>
      <c r="D20" s="13" t="s">
        <v>12</v>
      </c>
      <c r="E20" s="21">
        <f>IF(B20="","",ROUND(B20,4)*ROUND(C20,2))</f>
        <v>150</v>
      </c>
    </row>
    <row r="21" spans="1:5" s="16" customFormat="1" ht="12.95" hidden="1" customHeight="1" x14ac:dyDescent="0.25">
      <c r="A21" s="17"/>
      <c r="B21" s="18"/>
      <c r="C21" s="19"/>
      <c r="D21" s="17"/>
      <c r="E21" s="28" t="str">
        <f>IF(B21="","",ROUND(ROUND(B21,4)*ROUND(C21,2),2))</f>
        <v/>
      </c>
    </row>
    <row r="22" spans="1:5" s="20" customFormat="1" ht="15.75" x14ac:dyDescent="0.25">
      <c r="A22" s="17"/>
      <c r="B22" s="18"/>
      <c r="C22" s="19"/>
      <c r="D22" s="17"/>
      <c r="E22" s="28" t="str">
        <f>IF(B22="","",ROUND(ROUND(B22,4)*ROUND(C22,2),2))</f>
        <v/>
      </c>
    </row>
    <row r="23" spans="1:5" ht="15.75" x14ac:dyDescent="0.2">
      <c r="A23" s="73" t="s">
        <v>0</v>
      </c>
      <c r="B23" s="74"/>
      <c r="C23" s="74"/>
      <c r="D23" s="75"/>
      <c r="E23" s="10">
        <f ca="1">SUM(OFFSET(Equipment,5,4):OFFSET(Supplies,-4,4))</f>
        <v>0</v>
      </c>
    </row>
    <row r="24" spans="1:5" ht="15" x14ac:dyDescent="0.2">
      <c r="A24" s="3"/>
      <c r="B24" s="4"/>
      <c r="C24" s="3"/>
      <c r="D24" s="3"/>
      <c r="E24" s="5"/>
    </row>
    <row r="25" spans="1:5" ht="15" x14ac:dyDescent="0.2">
      <c r="A25" s="3"/>
      <c r="B25" s="4"/>
      <c r="C25" s="3"/>
      <c r="D25" s="3"/>
      <c r="E25" s="5"/>
    </row>
    <row r="26" spans="1:5" ht="47.1" customHeight="1" x14ac:dyDescent="0.2">
      <c r="A26" s="70" t="s">
        <v>36</v>
      </c>
      <c r="B26" s="71"/>
      <c r="C26" s="71"/>
      <c r="D26" s="71"/>
      <c r="E26" s="72"/>
    </row>
    <row r="27" spans="1:5" ht="34.5" customHeight="1" x14ac:dyDescent="0.2">
      <c r="A27" s="68"/>
      <c r="B27" s="68"/>
      <c r="C27" s="68"/>
      <c r="D27" s="68"/>
      <c r="E27" s="68"/>
    </row>
    <row r="28" spans="1:5" ht="43.5" customHeight="1" x14ac:dyDescent="0.2">
      <c r="A28" s="27" t="s">
        <v>22</v>
      </c>
      <c r="B28" s="12" t="s">
        <v>21</v>
      </c>
      <c r="C28" s="27" t="s">
        <v>2</v>
      </c>
      <c r="D28" s="27" t="s">
        <v>1</v>
      </c>
      <c r="E28" s="12" t="s">
        <v>8</v>
      </c>
    </row>
    <row r="29" spans="1:5" s="16" customFormat="1" ht="15.75" x14ac:dyDescent="0.25">
      <c r="A29" s="13" t="s">
        <v>16</v>
      </c>
      <c r="B29" s="14">
        <v>50</v>
      </c>
      <c r="C29" s="23">
        <v>4</v>
      </c>
      <c r="D29" s="13" t="s">
        <v>13</v>
      </c>
      <c r="E29" s="25">
        <f>IF(B29="","",ROUND(B29,4)*ROUND(C29,2))</f>
        <v>200</v>
      </c>
    </row>
    <row r="30" spans="1:5" s="16" customFormat="1" ht="15.75" x14ac:dyDescent="0.25">
      <c r="A30" s="13" t="s">
        <v>17</v>
      </c>
      <c r="B30" s="14">
        <v>75</v>
      </c>
      <c r="C30" s="23">
        <v>1</v>
      </c>
      <c r="D30" s="13" t="s">
        <v>10</v>
      </c>
      <c r="E30" s="25">
        <f>IF(B30="","",ROUND(B30,4)*ROUND(C30,2))</f>
        <v>75</v>
      </c>
    </row>
    <row r="31" spans="1:5" s="16" customFormat="1" ht="12.95" hidden="1" customHeight="1" x14ac:dyDescent="0.25">
      <c r="A31" s="17"/>
      <c r="B31" s="18"/>
      <c r="C31" s="19"/>
      <c r="D31" s="17"/>
      <c r="E31" s="28" t="str">
        <f t="shared" ref="E31" si="0">IF(B31="","",ROUND(B31,4)*ROUND(C31,2))</f>
        <v/>
      </c>
    </row>
    <row r="32" spans="1:5" s="20" customFormat="1" ht="15.75" x14ac:dyDescent="0.25">
      <c r="A32" s="17"/>
      <c r="B32" s="18"/>
      <c r="C32" s="19"/>
      <c r="D32" s="17"/>
      <c r="E32" s="28" t="str">
        <f>IF(B32="","",ROUND(B32,4)*ROUND(C32,2))</f>
        <v/>
      </c>
    </row>
    <row r="33" spans="1:5" ht="15.75" x14ac:dyDescent="0.2">
      <c r="A33" s="73" t="s">
        <v>0</v>
      </c>
      <c r="B33" s="74"/>
      <c r="C33" s="74"/>
      <c r="D33" s="75"/>
      <c r="E33" s="9">
        <f ca="1">SUM(OFFSET(Supplies,5,4):OFFSET(Other,-4,4))</f>
        <v>0</v>
      </c>
    </row>
    <row r="34" spans="1:5" ht="15" x14ac:dyDescent="0.2">
      <c r="A34" s="3"/>
      <c r="B34" s="4"/>
      <c r="C34" s="3"/>
      <c r="D34" s="3"/>
      <c r="E34" s="5"/>
    </row>
    <row r="35" spans="1:5" ht="15" x14ac:dyDescent="0.2">
      <c r="A35" s="3"/>
      <c r="B35" s="4"/>
      <c r="C35" s="3"/>
      <c r="D35" s="3"/>
      <c r="E35" s="5"/>
    </row>
    <row r="36" spans="1:5" ht="47.1" customHeight="1" x14ac:dyDescent="0.2">
      <c r="A36" s="70" t="s">
        <v>46</v>
      </c>
      <c r="B36" s="71"/>
      <c r="C36" s="71"/>
      <c r="D36" s="71"/>
      <c r="E36" s="72"/>
    </row>
    <row r="37" spans="1:5" ht="34.5" customHeight="1" x14ac:dyDescent="0.2">
      <c r="A37" s="68"/>
      <c r="B37" s="68"/>
      <c r="C37" s="68"/>
      <c r="D37" s="68"/>
      <c r="E37" s="68"/>
    </row>
    <row r="38" spans="1:5" ht="43.5" customHeight="1" x14ac:dyDescent="0.2">
      <c r="A38" s="27" t="s">
        <v>3</v>
      </c>
      <c r="B38" s="12" t="s">
        <v>21</v>
      </c>
      <c r="C38" s="27" t="s">
        <v>2</v>
      </c>
      <c r="D38" s="27" t="s">
        <v>1</v>
      </c>
      <c r="E38" s="12" t="s">
        <v>8</v>
      </c>
    </row>
    <row r="39" spans="1:5" s="16" customFormat="1" ht="15.75" x14ac:dyDescent="0.25">
      <c r="A39" s="13" t="s">
        <v>18</v>
      </c>
      <c r="B39" s="26">
        <v>65</v>
      </c>
      <c r="C39" s="23">
        <v>3</v>
      </c>
      <c r="D39" s="13" t="s">
        <v>6</v>
      </c>
      <c r="E39" s="24">
        <f>IF(B39="","",ROUND(B39,4)*ROUND(C39,2))</f>
        <v>195</v>
      </c>
    </row>
    <row r="40" spans="1:5" s="16" customFormat="1" ht="31.5" x14ac:dyDescent="0.25">
      <c r="A40" s="13" t="s">
        <v>19</v>
      </c>
      <c r="B40" s="26">
        <v>3200</v>
      </c>
      <c r="C40" s="23">
        <v>0.25</v>
      </c>
      <c r="D40" s="13" t="s">
        <v>9</v>
      </c>
      <c r="E40" s="24">
        <f>IF(B40="","",ROUND(B40,4)*ROUND(C40,2))</f>
        <v>800</v>
      </c>
    </row>
    <row r="41" spans="1:5" s="16" customFormat="1" ht="12.95" hidden="1" customHeight="1" x14ac:dyDescent="0.25">
      <c r="A41" s="17"/>
      <c r="B41" s="18"/>
      <c r="C41" s="19"/>
      <c r="D41" s="17"/>
      <c r="E41" s="28" t="str">
        <f t="shared" ref="E41" si="1">IF(B41="","",ROUND(B41,4)*ROUND(C41,2))</f>
        <v/>
      </c>
    </row>
    <row r="42" spans="1:5" s="20" customFormat="1" ht="15.75" x14ac:dyDescent="0.25">
      <c r="A42" s="17"/>
      <c r="B42" s="18"/>
      <c r="C42" s="19"/>
      <c r="D42" s="17"/>
      <c r="E42" s="28" t="str">
        <f>IF(B42="","",ROUND(B42,4)*ROUND(C42,2))</f>
        <v/>
      </c>
    </row>
    <row r="43" spans="1:5" ht="15.75" x14ac:dyDescent="0.2">
      <c r="A43" s="76" t="s">
        <v>0</v>
      </c>
      <c r="B43" s="77"/>
      <c r="C43" s="77"/>
      <c r="D43" s="78"/>
      <c r="E43" s="9">
        <f ca="1">SUM(OFFSET(Other,5,4):OFFSET(GrandTotal,-3,4))</f>
        <v>0</v>
      </c>
    </row>
    <row r="44" spans="1:5" ht="15" x14ac:dyDescent="0.2">
      <c r="A44" s="1"/>
      <c r="B44" s="2"/>
      <c r="C44" s="1"/>
      <c r="D44" s="1"/>
      <c r="E44" s="7"/>
    </row>
    <row r="45" spans="1:5" ht="15.75" x14ac:dyDescent="0.2">
      <c r="A45" s="76" t="s">
        <v>24</v>
      </c>
      <c r="B45" s="77"/>
      <c r="C45" s="77"/>
      <c r="D45" s="78"/>
      <c r="E45" s="6">
        <f ca="1">ROUND(SUM(E13+E23+E33+E43),2)</f>
        <v>0</v>
      </c>
    </row>
    <row r="46" spans="1:5" x14ac:dyDescent="0.2">
      <c r="A46" s="69" t="s">
        <v>38</v>
      </c>
      <c r="B46" s="69"/>
      <c r="C46" s="69"/>
      <c r="D46" s="69"/>
      <c r="E46" s="69"/>
    </row>
  </sheetData>
  <sheetProtection algorithmName="SHA-512" hashValue="kLmDC5T8OS+MtPwL73WVCS4QTd7oYaKB4vKFCuXgwkJwuGEsuvygvFyb8RyWeEx3yHaRWkk4FtZRqDZU+Z/cpA==" saltValue="c4taqMrIAfQH/488N1FWFg==" spinCount="100000" sheet="1" selectLockedCells="1"/>
  <mergeCells count="19">
    <mergeCell ref="A7:E7"/>
    <mergeCell ref="A6:E6"/>
    <mergeCell ref="A13:D13"/>
    <mergeCell ref="A23:D23"/>
    <mergeCell ref="A16:E16"/>
    <mergeCell ref="A17:E17"/>
    <mergeCell ref="A27:E27"/>
    <mergeCell ref="A46:E46"/>
    <mergeCell ref="A26:E26"/>
    <mergeCell ref="A36:E36"/>
    <mergeCell ref="A33:D33"/>
    <mergeCell ref="A43:D43"/>
    <mergeCell ref="A45:D45"/>
    <mergeCell ref="A37:E37"/>
    <mergeCell ref="A1:E1"/>
    <mergeCell ref="A2:E2"/>
    <mergeCell ref="A3:E3"/>
    <mergeCell ref="A4:E4"/>
    <mergeCell ref="A5:E5"/>
  </mergeCells>
  <dataValidations count="1">
    <dataValidation type="decimal" allowBlank="1" showInputMessage="1" showErrorMessage="1" errorTitle="Numbers Only" error="Only Numerical Values Can be Entered" sqref="B41:C42 B31:C32 B21:C22 B11:C12">
      <formula1>-5555555555555500</formula1>
      <formula2>55555555555555500</formula2>
    </dataValidation>
  </dataValidations>
  <printOptions horizontalCentered="1"/>
  <pageMargins left="0.7" right="0.7" top="0.75" bottom="0.75" header="0.3" footer="0.3"/>
  <pageSetup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ThisWorkbook.Contractors_Add">
                <anchor moveWithCells="1" sizeWithCells="1">
                  <from>
                    <xdr:col>0</xdr:col>
                    <xdr:colOff>180975</xdr:colOff>
                    <xdr:row>6</xdr:row>
                    <xdr:rowOff>28575</xdr:rowOff>
                  </from>
                  <to>
                    <xdr:col>0</xdr:col>
                    <xdr:colOff>1228725</xdr:colOff>
                    <xdr:row>6</xdr:row>
                    <xdr:rowOff>371475</xdr:rowOff>
                  </to>
                </anchor>
              </controlPr>
            </control>
          </mc:Choice>
        </mc:AlternateContent>
        <mc:AlternateContent xmlns:mc="http://schemas.openxmlformats.org/markup-compatibility/2006">
          <mc:Choice Requires="x14">
            <control shapeId="1042" r:id="rId5" name="Button 18">
              <controlPr defaultSize="0" print="0" autoFill="0" autoPict="0" macro="[0]!ThisWorkbook.Contractors_Delete">
                <anchor moveWithCells="1" sizeWithCells="1">
                  <from>
                    <xdr:col>0</xdr:col>
                    <xdr:colOff>1381125</xdr:colOff>
                    <xdr:row>6</xdr:row>
                    <xdr:rowOff>28575</xdr:rowOff>
                  </from>
                  <to>
                    <xdr:col>1</xdr:col>
                    <xdr:colOff>314325</xdr:colOff>
                    <xdr:row>6</xdr:row>
                    <xdr:rowOff>371475</xdr:rowOff>
                  </to>
                </anchor>
              </controlPr>
            </control>
          </mc:Choice>
        </mc:AlternateContent>
        <mc:AlternateContent xmlns:mc="http://schemas.openxmlformats.org/markup-compatibility/2006">
          <mc:Choice Requires="x14">
            <control shapeId="1047" r:id="rId6" name="Button 23">
              <controlPr defaultSize="0" print="0" autoFill="0" autoPict="0" macro="[0]!ThisWorkbook.Equipment_Add">
                <anchor moveWithCells="1" sizeWithCells="1">
                  <from>
                    <xdr:col>0</xdr:col>
                    <xdr:colOff>180975</xdr:colOff>
                    <xdr:row>16</xdr:row>
                    <xdr:rowOff>28575</xdr:rowOff>
                  </from>
                  <to>
                    <xdr:col>0</xdr:col>
                    <xdr:colOff>1228725</xdr:colOff>
                    <xdr:row>16</xdr:row>
                    <xdr:rowOff>371475</xdr:rowOff>
                  </to>
                </anchor>
              </controlPr>
            </control>
          </mc:Choice>
        </mc:AlternateContent>
        <mc:AlternateContent xmlns:mc="http://schemas.openxmlformats.org/markup-compatibility/2006">
          <mc:Choice Requires="x14">
            <control shapeId="1048" r:id="rId7" name="Button 24">
              <controlPr defaultSize="0" print="0" autoFill="0" autoPict="0" macro="[0]!ThisWorkbook.Equipment_Delete">
                <anchor moveWithCells="1" sizeWithCells="1">
                  <from>
                    <xdr:col>0</xdr:col>
                    <xdr:colOff>1381125</xdr:colOff>
                    <xdr:row>16</xdr:row>
                    <xdr:rowOff>28575</xdr:rowOff>
                  </from>
                  <to>
                    <xdr:col>1</xdr:col>
                    <xdr:colOff>314325</xdr:colOff>
                    <xdr:row>16</xdr:row>
                    <xdr:rowOff>371475</xdr:rowOff>
                  </to>
                </anchor>
              </controlPr>
            </control>
          </mc:Choice>
        </mc:AlternateContent>
        <mc:AlternateContent xmlns:mc="http://schemas.openxmlformats.org/markup-compatibility/2006">
          <mc:Choice Requires="x14">
            <control shapeId="1051" r:id="rId8" name="Button 27">
              <controlPr defaultSize="0" print="0" autoFill="0" autoPict="0" macro="[0]!ThisWorkbook.Supplies_Add">
                <anchor moveWithCells="1" sizeWithCells="1">
                  <from>
                    <xdr:col>0</xdr:col>
                    <xdr:colOff>180975</xdr:colOff>
                    <xdr:row>26</xdr:row>
                    <xdr:rowOff>28575</xdr:rowOff>
                  </from>
                  <to>
                    <xdr:col>0</xdr:col>
                    <xdr:colOff>1228725</xdr:colOff>
                    <xdr:row>26</xdr:row>
                    <xdr:rowOff>371475</xdr:rowOff>
                  </to>
                </anchor>
              </controlPr>
            </control>
          </mc:Choice>
        </mc:AlternateContent>
        <mc:AlternateContent xmlns:mc="http://schemas.openxmlformats.org/markup-compatibility/2006">
          <mc:Choice Requires="x14">
            <control shapeId="1052" r:id="rId9" name="Button 28">
              <controlPr defaultSize="0" print="0" autoFill="0" autoPict="0" macro="[0]!ThisWorkbook.Supplies_Delete">
                <anchor moveWithCells="1" sizeWithCells="1">
                  <from>
                    <xdr:col>0</xdr:col>
                    <xdr:colOff>1381125</xdr:colOff>
                    <xdr:row>26</xdr:row>
                    <xdr:rowOff>28575</xdr:rowOff>
                  </from>
                  <to>
                    <xdr:col>1</xdr:col>
                    <xdr:colOff>314325</xdr:colOff>
                    <xdr:row>26</xdr:row>
                    <xdr:rowOff>371475</xdr:rowOff>
                  </to>
                </anchor>
              </controlPr>
            </control>
          </mc:Choice>
        </mc:AlternateContent>
        <mc:AlternateContent xmlns:mc="http://schemas.openxmlformats.org/markup-compatibility/2006">
          <mc:Choice Requires="x14">
            <control shapeId="1053" r:id="rId10" name="Button 29">
              <controlPr defaultSize="0" print="0" autoFill="0" autoPict="0" macro="[0]!ThisWorkbook.Other_Add">
                <anchor moveWithCells="1" sizeWithCells="1">
                  <from>
                    <xdr:col>0</xdr:col>
                    <xdr:colOff>180975</xdr:colOff>
                    <xdr:row>36</xdr:row>
                    <xdr:rowOff>28575</xdr:rowOff>
                  </from>
                  <to>
                    <xdr:col>0</xdr:col>
                    <xdr:colOff>1228725</xdr:colOff>
                    <xdr:row>36</xdr:row>
                    <xdr:rowOff>371475</xdr:rowOff>
                  </to>
                </anchor>
              </controlPr>
            </control>
          </mc:Choice>
        </mc:AlternateContent>
        <mc:AlternateContent xmlns:mc="http://schemas.openxmlformats.org/markup-compatibility/2006">
          <mc:Choice Requires="x14">
            <control shapeId="1054" r:id="rId11" name="Button 30">
              <controlPr defaultSize="0" print="0" autoFill="0" autoPict="0" macro="[0]!ThisWorkbook.Other_Delete">
                <anchor moveWithCells="1" sizeWithCells="1">
                  <from>
                    <xdr:col>0</xdr:col>
                    <xdr:colOff>1381125</xdr:colOff>
                    <xdr:row>36</xdr:row>
                    <xdr:rowOff>28575</xdr:rowOff>
                  </from>
                  <to>
                    <xdr:col>1</xdr:col>
                    <xdr:colOff>314325</xdr:colOff>
                    <xdr:row>36</xdr:row>
                    <xdr:rowOff>371475</xdr:rowOff>
                  </to>
                </anchor>
              </controlPr>
            </control>
          </mc:Choice>
        </mc:AlternateContent>
        <mc:AlternateContent xmlns:mc="http://schemas.openxmlformats.org/markup-compatibility/2006">
          <mc:Choice Requires="x14">
            <control shapeId="1055" r:id="rId12" name="Button 31">
              <controlPr defaultSize="0" print="0" autoFill="0" autoPict="0" macro="[0]!ThisWorkbook.SaveAsPDF">
                <anchor moveWithCells="1" sizeWithCells="1">
                  <from>
                    <xdr:col>3</xdr:col>
                    <xdr:colOff>3600450</xdr:colOff>
                    <xdr:row>0</xdr:row>
                    <xdr:rowOff>171450</xdr:rowOff>
                  </from>
                  <to>
                    <xdr:col>4</xdr:col>
                    <xdr:colOff>495300</xdr:colOff>
                    <xdr:row>3</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Budget Summary</vt:lpstr>
      <vt:lpstr>Budget Detail</vt:lpstr>
      <vt:lpstr>Contractors</vt:lpstr>
      <vt:lpstr>Equipment</vt:lpstr>
      <vt:lpstr>GrandTotal</vt:lpstr>
      <vt:lpstr>Other</vt:lpstr>
      <vt:lpstr>Supplies</vt:lpstr>
    </vt:vector>
  </TitlesOfParts>
  <Company>ccj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ccj</dc:creator>
  <cp:lastModifiedBy>Domings, Steve M (OGR)</cp:lastModifiedBy>
  <cp:lastPrinted>2021-06-22T17:35:01Z</cp:lastPrinted>
  <dcterms:created xsi:type="dcterms:W3CDTF">2002-05-29T22:11:42Z</dcterms:created>
  <dcterms:modified xsi:type="dcterms:W3CDTF">2021-06-30T14:03:14Z</dcterms:modified>
</cp:coreProperties>
</file>