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8355" tabRatio="997"/>
  </bookViews>
  <sheets>
    <sheet name="Staff Pathways" sheetId="48" r:id="rId1"/>
    <sheet name="Staff Vacancies - IntTeam" sheetId="51" state="hidden" r:id="rId2"/>
    <sheet name="Staff Vacancies - Team A" sheetId="36" r:id="rId3"/>
    <sheet name="Staff Vacancies - IBGLE6" sheetId="42" state="hidden" r:id="rId4"/>
    <sheet name="Staff Vacancies - IBGLE9" sheetId="45" state="hidden" r:id="rId5"/>
    <sheet name="Staff Vacancies - ICGLE12 " sheetId="43" state="hidden" r:id="rId6"/>
    <sheet name="Staff Vacancies - IMGLE12  " sheetId="46" state="hidden" r:id="rId7"/>
    <sheet name="Staff Vacancies - SIE25" sheetId="44" state="hidden" r:id="rId8"/>
    <sheet name="Staff Vacancies - Team B" sheetId="56" r:id="rId9"/>
    <sheet name="Staff Vacancy Report -Example" sheetId="33" r:id="rId10"/>
    <sheet name="Staff Vacancies Instructions" sheetId="31" r:id="rId11"/>
    <sheet name="UFRCodes" sheetId="29" state="hidden" r:id="rId12"/>
    <sheet name="DMHUse - CombinedDC" sheetId="15" state="hidden" r:id="rId13"/>
    <sheet name="DMHUse-CombinedProf" sheetId="14" state="hidden" r:id="rId14"/>
  </sheets>
  <externalReferences>
    <externalReference r:id="rId15"/>
    <externalReference r:id="rId16"/>
    <externalReference r:id="rId17"/>
  </externalReferences>
  <definedNames>
    <definedName name="Listbox" localSheetId="0">'Staff Pathways'!#REF!</definedName>
    <definedName name="Listbox" localSheetId="3">'Staff Vacancies - IBGLE6'!$K$5:$K$20</definedName>
    <definedName name="Listbox" localSheetId="4">'Staff Vacancies - IBGLE9'!$K$5:$K$20</definedName>
    <definedName name="Listbox" localSheetId="5">'Staff Vacancies - ICGLE12 '!$K$5:$K$20</definedName>
    <definedName name="Listbox" localSheetId="6">'Staff Vacancies - IMGLE12  '!$K$5:$K$20</definedName>
    <definedName name="Listbox" localSheetId="1">'Staff Vacancies - IntTeam'!#REF!</definedName>
    <definedName name="Listbox" localSheetId="7">'Staff Vacancies - SIE25'!$K$5:$K$20</definedName>
    <definedName name="Listbox" localSheetId="2">'Staff Vacancies - Team A'!#REF!</definedName>
    <definedName name="Listbox" localSheetId="8">'Staff Vacancies - Team B'!#REF!</definedName>
    <definedName name="Listbox" localSheetId="9">'Staff Vacancy Report -Example'!$K$5:$K$16</definedName>
    <definedName name="Listbox">#REF!</definedName>
    <definedName name="LPHA" localSheetId="0">'[1]NotForUse-Codes'!$A$2:$A$10</definedName>
    <definedName name="LPHA" localSheetId="3">'[1]NotForUse-Codes'!$A$2:$A$10</definedName>
    <definedName name="LPHA" localSheetId="4">'[1]NotForUse-Codes'!$A$2:$A$10</definedName>
    <definedName name="LPHA" localSheetId="5">'[1]NotForUse-Codes'!$A$2:$A$10</definedName>
    <definedName name="LPHA" localSheetId="6">'[1]NotForUse-Codes'!$A$2:$A$10</definedName>
    <definedName name="LPHA" localSheetId="1">'[1]NotForUse-Codes'!$A$2:$A$10</definedName>
    <definedName name="LPHA" localSheetId="7">'[1]NotForUse-Codes'!$A$2:$A$10</definedName>
    <definedName name="LPHA" localSheetId="2">'[1]NotForUse-Codes'!$A$2:$A$10</definedName>
    <definedName name="LPHA" localSheetId="8">'[1]NotForUse-Codes'!$A$2:$A$10</definedName>
    <definedName name="LPHA" localSheetId="10">'[2]NotForUse-Codes'!$A$2:$A$10</definedName>
    <definedName name="LPHA" localSheetId="9">'[1]NotForUse-Codes'!$A$2:$A$10</definedName>
    <definedName name="LPHA">#REF!</definedName>
    <definedName name="LPHACodes">'[3]NotForUse-CodesFY17'!$A$2:$A$10</definedName>
    <definedName name="_xlnm.Print_Titles" localSheetId="0">'Staff Pathways'!$3:$4</definedName>
    <definedName name="_xlnm.Print_Titles" localSheetId="3">'Staff Vacancies - IBGLE6'!$2:$3</definedName>
    <definedName name="_xlnm.Print_Titles" localSheetId="4">'Staff Vacancies - IBGLE9'!$2:$3</definedName>
    <definedName name="_xlnm.Print_Titles" localSheetId="5">'Staff Vacancies - ICGLE12 '!$2:$3</definedName>
    <definedName name="_xlnm.Print_Titles" localSheetId="6">'Staff Vacancies - IMGLE12  '!$2:$3</definedName>
    <definedName name="_xlnm.Print_Titles" localSheetId="1">'Staff Vacancies - IntTeam'!$2:$3</definedName>
    <definedName name="_xlnm.Print_Titles" localSheetId="7">'Staff Vacancies - SIE25'!$2:$3</definedName>
    <definedName name="_xlnm.Print_Titles" localSheetId="2">'Staff Vacancies - Team A'!$2:$3</definedName>
    <definedName name="_xlnm.Print_Titles" localSheetId="8">'Staff Vacancies - Team B'!$2:$3</definedName>
    <definedName name="_xlnm.Print_Titles" localSheetId="9">'Staff Vacancy Report -Example'!$2:$3</definedName>
  </definedNames>
  <calcPr calcId="145621"/>
</workbook>
</file>

<file path=xl/calcChain.xml><?xml version="1.0" encoding="utf-8"?>
<calcChain xmlns="http://schemas.openxmlformats.org/spreadsheetml/2006/main">
  <c r="L28" i="33" l="1"/>
  <c r="L27" i="33"/>
  <c r="L26" i="33"/>
  <c r="L25" i="33"/>
  <c r="L24" i="33"/>
  <c r="L23" i="33"/>
  <c r="L22" i="33"/>
  <c r="L21" i="33"/>
  <c r="L20" i="33"/>
  <c r="L19" i="33"/>
  <c r="L18" i="33"/>
  <c r="L17" i="33"/>
  <c r="L16" i="33"/>
  <c r="L15" i="33"/>
  <c r="L14" i="33"/>
  <c r="L13" i="33"/>
  <c r="L12" i="33"/>
  <c r="L11" i="33"/>
  <c r="L10" i="33"/>
  <c r="L9" i="33"/>
  <c r="Q27" i="56" l="1"/>
  <c r="M27" i="56"/>
  <c r="C27" i="56"/>
  <c r="L26" i="56"/>
  <c r="I26" i="56"/>
  <c r="P26" i="56" s="1"/>
  <c r="L25" i="56"/>
  <c r="I25" i="56"/>
  <c r="P25" i="56" s="1"/>
  <c r="L24" i="56"/>
  <c r="I24" i="56"/>
  <c r="P24" i="56" s="1"/>
  <c r="L23" i="56"/>
  <c r="I23" i="56"/>
  <c r="P23" i="56" s="1"/>
  <c r="L22" i="56"/>
  <c r="I22" i="56"/>
  <c r="P22" i="56" s="1"/>
  <c r="L21" i="56"/>
  <c r="I21" i="56"/>
  <c r="P21" i="56" s="1"/>
  <c r="P20" i="56"/>
  <c r="L20" i="56"/>
  <c r="P19" i="56"/>
  <c r="L19" i="56"/>
  <c r="P18" i="56"/>
  <c r="L18" i="56"/>
  <c r="P17" i="56"/>
  <c r="L17" i="56"/>
  <c r="P16" i="56"/>
  <c r="L16" i="56"/>
  <c r="P15" i="56"/>
  <c r="L15" i="56"/>
  <c r="P14" i="56"/>
  <c r="L14" i="56"/>
  <c r="P13" i="56"/>
  <c r="L13" i="56"/>
  <c r="P12" i="56"/>
  <c r="L12" i="56"/>
  <c r="P11" i="56"/>
  <c r="L11" i="56"/>
  <c r="P10" i="56"/>
  <c r="L10" i="56"/>
  <c r="P9" i="56"/>
  <c r="L9" i="56"/>
  <c r="P8" i="56"/>
  <c r="L8" i="56"/>
  <c r="P7" i="56"/>
  <c r="L7" i="56"/>
  <c r="P6" i="56"/>
  <c r="L6" i="56"/>
  <c r="P5" i="56"/>
  <c r="L5" i="56"/>
  <c r="P4" i="56"/>
  <c r="P27" i="56" s="1"/>
  <c r="R27" i="56" s="1"/>
  <c r="L4" i="56"/>
  <c r="L27" i="56" s="1"/>
  <c r="N27" i="56" s="1"/>
  <c r="C30" i="33" l="1"/>
  <c r="Q27" i="42"/>
  <c r="M27" i="42"/>
  <c r="L26" i="42"/>
  <c r="L25" i="42"/>
  <c r="L24" i="42"/>
  <c r="L23" i="42"/>
  <c r="L22" i="42"/>
  <c r="L21" i="42"/>
  <c r="P20" i="42"/>
  <c r="L20" i="42"/>
  <c r="P19" i="42"/>
  <c r="L19" i="42"/>
  <c r="P18" i="42"/>
  <c r="L18" i="42"/>
  <c r="P17" i="42"/>
  <c r="L17" i="42"/>
  <c r="P16" i="42"/>
  <c r="L16" i="42"/>
  <c r="P15" i="42"/>
  <c r="L15" i="42"/>
  <c r="P14" i="42"/>
  <c r="L14" i="42"/>
  <c r="P13" i="42"/>
  <c r="L13" i="42"/>
  <c r="P12" i="42"/>
  <c r="L12" i="42"/>
  <c r="P11" i="42"/>
  <c r="L11" i="42"/>
  <c r="P10" i="42"/>
  <c r="L10" i="42"/>
  <c r="P9" i="42"/>
  <c r="L9" i="42"/>
  <c r="P8" i="42"/>
  <c r="L8" i="42"/>
  <c r="P7" i="42"/>
  <c r="L7" i="42"/>
  <c r="P6" i="42"/>
  <c r="L6" i="42"/>
  <c r="P5" i="42"/>
  <c r="L5" i="42"/>
  <c r="P4" i="42"/>
  <c r="L4" i="42"/>
  <c r="L27" i="42"/>
  <c r="N27" i="42"/>
  <c r="Q27" i="45"/>
  <c r="M27" i="45"/>
  <c r="L26" i="45"/>
  <c r="L25" i="45"/>
  <c r="L24" i="45"/>
  <c r="L23" i="45"/>
  <c r="L22" i="45"/>
  <c r="L21" i="45"/>
  <c r="P20" i="45"/>
  <c r="L20" i="45"/>
  <c r="P19" i="45"/>
  <c r="L19" i="45"/>
  <c r="P18" i="45"/>
  <c r="L18" i="45"/>
  <c r="P17" i="45"/>
  <c r="L17" i="45"/>
  <c r="P16" i="45"/>
  <c r="L16" i="45"/>
  <c r="P15" i="45"/>
  <c r="L15" i="45"/>
  <c r="P14" i="45"/>
  <c r="L14" i="45"/>
  <c r="P13" i="45"/>
  <c r="L13" i="45"/>
  <c r="P12" i="45"/>
  <c r="L12" i="45"/>
  <c r="P11" i="45"/>
  <c r="L11" i="45"/>
  <c r="P10" i="45"/>
  <c r="L10" i="45"/>
  <c r="P9" i="45"/>
  <c r="L9" i="45"/>
  <c r="P8" i="45"/>
  <c r="L8" i="45"/>
  <c r="P7" i="45"/>
  <c r="L7" i="45"/>
  <c r="P6" i="45"/>
  <c r="L6" i="45"/>
  <c r="P5" i="45"/>
  <c r="L5" i="45"/>
  <c r="P4" i="45"/>
  <c r="L4" i="45"/>
  <c r="L27" i="45"/>
  <c r="N27" i="45"/>
  <c r="Q27" i="43"/>
  <c r="M27" i="43"/>
  <c r="L26" i="43"/>
  <c r="L25" i="43"/>
  <c r="L24" i="43"/>
  <c r="L23" i="43"/>
  <c r="L22" i="43"/>
  <c r="L21" i="43"/>
  <c r="P20" i="43"/>
  <c r="L20" i="43"/>
  <c r="P19" i="43"/>
  <c r="L19" i="43"/>
  <c r="P18" i="43"/>
  <c r="L18" i="43"/>
  <c r="P17" i="43"/>
  <c r="L17" i="43"/>
  <c r="P16" i="43"/>
  <c r="L16" i="43"/>
  <c r="P15" i="43"/>
  <c r="L15" i="43"/>
  <c r="P14" i="43"/>
  <c r="L14" i="43"/>
  <c r="P13" i="43"/>
  <c r="L13" i="43"/>
  <c r="P12" i="43"/>
  <c r="L12" i="43"/>
  <c r="P11" i="43"/>
  <c r="L11" i="43"/>
  <c r="P10" i="43"/>
  <c r="L10" i="43"/>
  <c r="P9" i="43"/>
  <c r="L9" i="43"/>
  <c r="P8" i="43"/>
  <c r="L8" i="43"/>
  <c r="P7" i="43"/>
  <c r="L7" i="43"/>
  <c r="P6" i="43"/>
  <c r="L6" i="43"/>
  <c r="P5" i="43"/>
  <c r="L5" i="43"/>
  <c r="P4" i="43"/>
  <c r="L4" i="43"/>
  <c r="L27" i="43"/>
  <c r="N27" i="43"/>
  <c r="Q27" i="46"/>
  <c r="M27" i="46"/>
  <c r="L26" i="46"/>
  <c r="L25" i="46"/>
  <c r="L24" i="46"/>
  <c r="L23" i="46"/>
  <c r="L22" i="46"/>
  <c r="L21" i="46"/>
  <c r="P20" i="46"/>
  <c r="L20" i="46"/>
  <c r="P19" i="46"/>
  <c r="L19" i="46"/>
  <c r="P18" i="46"/>
  <c r="L18" i="46"/>
  <c r="P17" i="46"/>
  <c r="L17" i="46"/>
  <c r="P16" i="46"/>
  <c r="L16" i="46"/>
  <c r="P15" i="46"/>
  <c r="L15" i="46"/>
  <c r="P14" i="46"/>
  <c r="L14" i="46"/>
  <c r="P13" i="46"/>
  <c r="L13" i="46"/>
  <c r="P12" i="46"/>
  <c r="L12" i="46"/>
  <c r="P11" i="46"/>
  <c r="L11" i="46"/>
  <c r="P10" i="46"/>
  <c r="L10" i="46"/>
  <c r="P9" i="46"/>
  <c r="L9" i="46"/>
  <c r="P8" i="46"/>
  <c r="L8" i="46"/>
  <c r="P7" i="46"/>
  <c r="L7" i="46"/>
  <c r="P6" i="46"/>
  <c r="L6" i="46"/>
  <c r="P5" i="46"/>
  <c r="L5" i="46"/>
  <c r="P4" i="46"/>
  <c r="L4" i="46"/>
  <c r="L27" i="46"/>
  <c r="N27" i="46"/>
  <c r="Q27" i="44"/>
  <c r="M27" i="44"/>
  <c r="L26" i="44"/>
  <c r="L25" i="44"/>
  <c r="L24" i="44"/>
  <c r="L23" i="44"/>
  <c r="L22" i="44"/>
  <c r="L21" i="44"/>
  <c r="P20" i="44"/>
  <c r="L20" i="44"/>
  <c r="P19" i="44"/>
  <c r="L19" i="44"/>
  <c r="P18" i="44"/>
  <c r="L18" i="44"/>
  <c r="P17" i="44"/>
  <c r="L17" i="44"/>
  <c r="P16" i="44"/>
  <c r="L16" i="44"/>
  <c r="P15" i="44"/>
  <c r="L15" i="44"/>
  <c r="P14" i="44"/>
  <c r="L14" i="44"/>
  <c r="P13" i="44"/>
  <c r="L13" i="44"/>
  <c r="P12" i="44"/>
  <c r="L12" i="44"/>
  <c r="P11" i="44"/>
  <c r="L11" i="44"/>
  <c r="P10" i="44"/>
  <c r="L10" i="44"/>
  <c r="P9" i="44"/>
  <c r="L9" i="44"/>
  <c r="P8" i="44"/>
  <c r="L8" i="44"/>
  <c r="P7" i="44"/>
  <c r="L7" i="44"/>
  <c r="P6" i="44"/>
  <c r="L6" i="44"/>
  <c r="P5" i="44"/>
  <c r="L5" i="44"/>
  <c r="P4" i="44"/>
  <c r="L4" i="44"/>
  <c r="L27" i="44"/>
  <c r="N27" i="44"/>
  <c r="Q30" i="33"/>
  <c r="M30" i="33"/>
  <c r="L29" i="33"/>
  <c r="P19" i="33"/>
  <c r="P16" i="33"/>
  <c r="P15" i="33"/>
  <c r="P14" i="33"/>
  <c r="P13" i="33"/>
  <c r="P12" i="33"/>
  <c r="P11" i="33"/>
  <c r="P10" i="33"/>
  <c r="P8" i="33"/>
  <c r="L8" i="33"/>
  <c r="P7" i="33"/>
  <c r="L7" i="33"/>
  <c r="P6" i="33"/>
  <c r="L6" i="33"/>
  <c r="P5" i="33"/>
  <c r="L5" i="33"/>
  <c r="P4" i="33"/>
  <c r="L4" i="33"/>
  <c r="Q27" i="36"/>
  <c r="M27" i="36"/>
  <c r="L26" i="36"/>
  <c r="L25" i="36"/>
  <c r="L24" i="36"/>
  <c r="L23" i="36"/>
  <c r="L22" i="36"/>
  <c r="L21" i="36"/>
  <c r="P20" i="36"/>
  <c r="L20" i="36"/>
  <c r="P19" i="36"/>
  <c r="L19" i="36"/>
  <c r="P18" i="36"/>
  <c r="L18" i="36"/>
  <c r="P17" i="36"/>
  <c r="L17" i="36"/>
  <c r="P16" i="36"/>
  <c r="L16" i="36"/>
  <c r="P15" i="36"/>
  <c r="L15" i="36"/>
  <c r="P14" i="36"/>
  <c r="L14" i="36"/>
  <c r="P13" i="36"/>
  <c r="L13" i="36"/>
  <c r="P12" i="36"/>
  <c r="L12" i="36"/>
  <c r="P11" i="36"/>
  <c r="L11" i="36"/>
  <c r="P10" i="36"/>
  <c r="L10" i="36"/>
  <c r="P9" i="36"/>
  <c r="L9" i="36"/>
  <c r="P8" i="36"/>
  <c r="L8" i="36"/>
  <c r="P7" i="36"/>
  <c r="L7" i="36"/>
  <c r="P6" i="36"/>
  <c r="L6" i="36"/>
  <c r="P5" i="36"/>
  <c r="L5" i="36"/>
  <c r="P4" i="36"/>
  <c r="L4" i="36"/>
  <c r="R27" i="51"/>
  <c r="Q27" i="51"/>
  <c r="M27" i="51"/>
  <c r="F6" i="48"/>
  <c r="F7" i="48"/>
  <c r="F8" i="48"/>
  <c r="F9" i="48"/>
  <c r="F10" i="48"/>
  <c r="F11" i="48"/>
  <c r="F12" i="48"/>
  <c r="F13" i="48"/>
  <c r="F14" i="48"/>
  <c r="F15" i="48"/>
  <c r="F16" i="48"/>
  <c r="F17" i="48"/>
  <c r="F18" i="48"/>
  <c r="F19" i="48"/>
  <c r="F20" i="48"/>
  <c r="F21" i="48"/>
  <c r="F22" i="48"/>
  <c r="F23" i="48"/>
  <c r="F5" i="48"/>
  <c r="L27" i="36"/>
  <c r="N27" i="36"/>
  <c r="L30" i="33"/>
  <c r="N30" i="33" s="1"/>
  <c r="C27" i="51"/>
  <c r="L26" i="51"/>
  <c r="J26" i="51"/>
  <c r="P26" i="51"/>
  <c r="L25" i="51"/>
  <c r="J25" i="51"/>
  <c r="P25" i="51"/>
  <c r="L24" i="51"/>
  <c r="J24" i="51"/>
  <c r="P24" i="51"/>
  <c r="L23" i="51"/>
  <c r="J23" i="51"/>
  <c r="P23" i="51"/>
  <c r="L22" i="51"/>
  <c r="J22" i="51"/>
  <c r="P22" i="51"/>
  <c r="L21" i="51"/>
  <c r="J21" i="51"/>
  <c r="P21" i="51"/>
  <c r="L20" i="51"/>
  <c r="J20" i="51"/>
  <c r="P20" i="51"/>
  <c r="L19" i="51"/>
  <c r="J19" i="51"/>
  <c r="P19" i="51"/>
  <c r="L18" i="51"/>
  <c r="J18" i="51"/>
  <c r="P18" i="51"/>
  <c r="L17" i="51"/>
  <c r="J17" i="51"/>
  <c r="P17" i="51"/>
  <c r="L16" i="51"/>
  <c r="J16" i="51"/>
  <c r="P16" i="51"/>
  <c r="L15" i="51"/>
  <c r="J15" i="51"/>
  <c r="P15" i="51"/>
  <c r="L14" i="51"/>
  <c r="J14" i="51"/>
  <c r="P14" i="51"/>
  <c r="L13" i="51"/>
  <c r="J13" i="51"/>
  <c r="P13" i="51"/>
  <c r="L12" i="51"/>
  <c r="J12" i="51"/>
  <c r="P12" i="51"/>
  <c r="L11" i="51"/>
  <c r="J11" i="51"/>
  <c r="P11" i="51"/>
  <c r="L10" i="51"/>
  <c r="J10" i="51"/>
  <c r="P10" i="51"/>
  <c r="L9" i="51"/>
  <c r="J9" i="51"/>
  <c r="P9" i="51"/>
  <c r="L8" i="51"/>
  <c r="J8" i="51"/>
  <c r="P8" i="51"/>
  <c r="L7" i="51"/>
  <c r="J7" i="51"/>
  <c r="P7" i="51"/>
  <c r="L6" i="51"/>
  <c r="J6" i="51"/>
  <c r="P6" i="51"/>
  <c r="L5" i="51"/>
  <c r="J5" i="51"/>
  <c r="P5" i="51"/>
  <c r="L4" i="51"/>
  <c r="L27" i="51"/>
  <c r="N27" i="51"/>
  <c r="J4" i="51"/>
  <c r="P4" i="51"/>
  <c r="P27" i="51"/>
  <c r="C44" i="46"/>
  <c r="J43" i="46"/>
  <c r="J42" i="46"/>
  <c r="J41" i="46"/>
  <c r="J40" i="46"/>
  <c r="J39" i="46"/>
  <c r="J38" i="46"/>
  <c r="J37" i="46"/>
  <c r="J36" i="46"/>
  <c r="J35" i="46"/>
  <c r="J34" i="46"/>
  <c r="J33" i="46"/>
  <c r="J32" i="46"/>
  <c r="J31" i="46"/>
  <c r="J30" i="46"/>
  <c r="J29" i="46"/>
  <c r="J28" i="46"/>
  <c r="J27" i="46"/>
  <c r="J26" i="46"/>
  <c r="P26" i="46"/>
  <c r="J25" i="46"/>
  <c r="P25" i="46"/>
  <c r="J24" i="46"/>
  <c r="P24" i="46"/>
  <c r="J23" i="46"/>
  <c r="P23" i="46"/>
  <c r="J22" i="46"/>
  <c r="P22" i="46"/>
  <c r="J21" i="46"/>
  <c r="P21" i="46"/>
  <c r="P27" i="46"/>
  <c r="R27" i="46"/>
  <c r="C44" i="45"/>
  <c r="J43" i="45"/>
  <c r="J42" i="45"/>
  <c r="J41" i="45"/>
  <c r="J40" i="45"/>
  <c r="J39" i="45"/>
  <c r="J38" i="45"/>
  <c r="J37" i="45"/>
  <c r="J36" i="45"/>
  <c r="J35" i="45"/>
  <c r="J34" i="45"/>
  <c r="J33" i="45"/>
  <c r="J32" i="45"/>
  <c r="J31" i="45"/>
  <c r="J30" i="45"/>
  <c r="J29" i="45"/>
  <c r="J28" i="45"/>
  <c r="J27" i="45"/>
  <c r="J26" i="45"/>
  <c r="P26" i="45"/>
  <c r="J25" i="45"/>
  <c r="P25" i="45"/>
  <c r="J24" i="45"/>
  <c r="P24" i="45"/>
  <c r="J23" i="45"/>
  <c r="P23" i="45"/>
  <c r="J22" i="45"/>
  <c r="P22" i="45"/>
  <c r="J21" i="45"/>
  <c r="P21" i="45"/>
  <c r="P27" i="45"/>
  <c r="R27" i="45"/>
  <c r="C44" i="44"/>
  <c r="J43" i="44"/>
  <c r="J42" i="44"/>
  <c r="J41" i="44"/>
  <c r="J40" i="44"/>
  <c r="J39" i="44"/>
  <c r="J38" i="44"/>
  <c r="J37" i="44"/>
  <c r="J36" i="44"/>
  <c r="J35" i="44"/>
  <c r="J34" i="44"/>
  <c r="J33" i="44"/>
  <c r="J32" i="44"/>
  <c r="J31" i="44"/>
  <c r="J30" i="44"/>
  <c r="J29" i="44"/>
  <c r="J28" i="44"/>
  <c r="J27" i="44"/>
  <c r="J26" i="44"/>
  <c r="P26" i="44"/>
  <c r="J25" i="44"/>
  <c r="P25" i="44"/>
  <c r="J24" i="44"/>
  <c r="P24" i="44"/>
  <c r="J23" i="44"/>
  <c r="P23" i="44"/>
  <c r="J22" i="44"/>
  <c r="P22" i="44"/>
  <c r="J21" i="44"/>
  <c r="P21" i="44"/>
  <c r="P27" i="44"/>
  <c r="R27" i="44"/>
  <c r="C44" i="43"/>
  <c r="J43" i="43"/>
  <c r="J42" i="43"/>
  <c r="J41" i="43"/>
  <c r="J40" i="43"/>
  <c r="J39" i="43"/>
  <c r="J38" i="43"/>
  <c r="J37" i="43"/>
  <c r="J36" i="43"/>
  <c r="J35" i="43"/>
  <c r="J34" i="43"/>
  <c r="J33" i="43"/>
  <c r="J32" i="43"/>
  <c r="J31" i="43"/>
  <c r="J30" i="43"/>
  <c r="J29" i="43"/>
  <c r="J28" i="43"/>
  <c r="J27" i="43"/>
  <c r="J26" i="43"/>
  <c r="P26" i="43"/>
  <c r="J25" i="43"/>
  <c r="P25" i="43"/>
  <c r="J24" i="43"/>
  <c r="P24" i="43"/>
  <c r="J23" i="43"/>
  <c r="P23" i="43"/>
  <c r="J22" i="43"/>
  <c r="P22" i="43"/>
  <c r="J21" i="43"/>
  <c r="P21" i="43"/>
  <c r="P27" i="43"/>
  <c r="R27" i="43"/>
  <c r="C44" i="42"/>
  <c r="J43" i="42"/>
  <c r="J42" i="42"/>
  <c r="J41" i="42"/>
  <c r="J40" i="42"/>
  <c r="J39" i="42"/>
  <c r="J38" i="42"/>
  <c r="J37" i="42"/>
  <c r="J36" i="42"/>
  <c r="J35" i="42"/>
  <c r="J34" i="42"/>
  <c r="J33" i="42"/>
  <c r="J32" i="42"/>
  <c r="J31" i="42"/>
  <c r="J30" i="42"/>
  <c r="J29" i="42"/>
  <c r="J28" i="42"/>
  <c r="J27" i="42"/>
  <c r="J26" i="42"/>
  <c r="P26" i="42"/>
  <c r="J25" i="42"/>
  <c r="P25" i="42"/>
  <c r="J24" i="42"/>
  <c r="P24" i="42"/>
  <c r="J23" i="42"/>
  <c r="P23" i="42"/>
  <c r="J22" i="42"/>
  <c r="P22" i="42"/>
  <c r="J21" i="42"/>
  <c r="P21" i="42"/>
  <c r="P27" i="42"/>
  <c r="R27" i="42"/>
  <c r="C27" i="36"/>
  <c r="I26" i="36"/>
  <c r="P26" i="36"/>
  <c r="I25" i="36"/>
  <c r="P25" i="36"/>
  <c r="I24" i="36"/>
  <c r="P24" i="36"/>
  <c r="I23" i="36"/>
  <c r="P23" i="36"/>
  <c r="I22" i="36"/>
  <c r="P22" i="36"/>
  <c r="I21" i="36"/>
  <c r="P21" i="36"/>
  <c r="I20" i="33"/>
  <c r="P20" i="33" s="1"/>
  <c r="I21" i="33"/>
  <c r="P21" i="33" s="1"/>
  <c r="I22" i="33"/>
  <c r="P22" i="33" s="1"/>
  <c r="I23" i="33"/>
  <c r="P23" i="33" s="1"/>
  <c r="I24" i="33"/>
  <c r="P24" i="33" s="1"/>
  <c r="I25" i="33"/>
  <c r="P25" i="33" s="1"/>
  <c r="I26" i="33"/>
  <c r="P26" i="33" s="1"/>
  <c r="I27" i="33"/>
  <c r="P27" i="33" s="1"/>
  <c r="I28" i="33"/>
  <c r="P28" i="33" s="1"/>
  <c r="I29" i="33"/>
  <c r="P29" i="33" s="1"/>
  <c r="P27" i="36"/>
  <c r="R27" i="36"/>
  <c r="P30" i="33" l="1"/>
  <c r="R30" i="33" s="1"/>
</calcChain>
</file>

<file path=xl/sharedStrings.xml><?xml version="1.0" encoding="utf-8"?>
<sst xmlns="http://schemas.openxmlformats.org/spreadsheetml/2006/main" count="425" uniqueCount="169">
  <si>
    <t>Revised FTES</t>
  </si>
  <si>
    <t>Contract Total</t>
  </si>
  <si>
    <t>Start Date of Vacancy</t>
  </si>
  <si>
    <t>End Date of Vacancy</t>
  </si>
  <si>
    <t>Duration of Vacancy In Days</t>
  </si>
  <si>
    <t xml:space="preserve">Functional Title </t>
  </si>
  <si>
    <t>UFR Code</t>
  </si>
  <si>
    <t>Date Reported:</t>
  </si>
  <si>
    <t>Budgeted # 
FTEs</t>
  </si>
  <si>
    <t>Position Descriptions for Staff Vacancy Reporting</t>
  </si>
  <si>
    <t>Direct Care Staff</t>
  </si>
  <si>
    <t xml:space="preserve">133 Direct Care/Program Staff Supervisor </t>
  </si>
  <si>
    <t>A staff member whose primary responsibility is the supervision of nonprofessional or paraprofessional direct care/program staff in the performance of their programmatic functions or whose duties involve significant responsibility for program operations or logistics.  A supervisor in this component may also perform direct client care.</t>
  </si>
  <si>
    <t xml:space="preserve">134 Direct Care/Program Staff III </t>
  </si>
  <si>
    <t>Staff, other than those defined above, requiring a doctoral or Master's degree, specific credentials or licensure, significant experience, or specialized skills, who are responsible for the general daily care of program clients/service recipients or for primary program service delivery. This category may also be used to reflect a bilingually (including American Sign Language) or specialized staff requirements necessary to serve the developmental needs of the client(s) for staff otherwise categorized as Direct Care/Program Staff II.</t>
  </si>
  <si>
    <t xml:space="preserve"> </t>
  </si>
  <si>
    <t xml:space="preserve">135 Direct Care/Program Staff II </t>
  </si>
  <si>
    <t>Staff, other than those defined above, requiring a Bachelor's degree, experience or specific skills, which are responsible for the general daily care of program clients/service recipients or for primary program service delivery. This category may also be used to reflect a bilingually (including American Sign Language) or specialized staff requirements based on the developmental needs of the client(s) for staff otherwise categorized as Direct Care/Program Staff I.</t>
  </si>
  <si>
    <t xml:space="preserve">136 Direct Care/Program Staff I </t>
  </si>
  <si>
    <t>Staff, other than those defined above, who are responsible for the general daily care of program clients/service recipients or for primary program service delivery.  This includes relief employees on payroll.</t>
  </si>
  <si>
    <t>Para Professional &amp; Professional Staff</t>
  </si>
  <si>
    <t xml:space="preserve">101 Program Function Manager </t>
  </si>
  <si>
    <t>An individual who has overall responsibility for the management, oversight and coordination of a programmatic functional area within or across programs as in the case of "Medical Director", "Residence Director", "Clinical Director", "Education Director", etc. (Compensation for individuals whose primary responsibilities are administrative and cut across several programs should be classified under 410 - "Agency and Program Administration and Support" component.)</t>
  </si>
  <si>
    <t xml:space="preserve">102 Program Director </t>
  </si>
  <si>
    <t>An individual who has overall responsibility for the daily operation of one or more individual programs.</t>
  </si>
  <si>
    <t xml:space="preserve">103 Assistant Program Director </t>
  </si>
  <si>
    <t>An individual, who reports directly to the Program Director, acts for the Program Director in his/her absence and functions as an advisor/assistant to the Program Director.</t>
  </si>
  <si>
    <t xml:space="preserve">104 Supervising Professional </t>
  </si>
  <si>
    <t>A credentialed professional (Physician, Psychiatrist, Social Worker, Nurse, etc.) whose primary responsibility is the supervision of fellow credentialed professionals in the daily performance of their programmatic functions. A professional whose duties chiefly entail supervision of nonprofessionals or paraprofessionals should be classified under 133 - Direct Care/ Program Staff Supervisor.  Supervisors assigned to this component may also provide incidental direct client care.</t>
  </si>
  <si>
    <t xml:space="preserve">105 Physician </t>
  </si>
  <si>
    <t>A Board of Registration in Medicine-licensed or Board-eligible physician (including all medical specialties, e.g., dentist, podiatrist except psychiatry Component 121) with either a MD or DO degree whose primary responsibility is delivery or supervision of health/medical care to program participants.</t>
  </si>
  <si>
    <t xml:space="preserve">106 Physician's Assistant </t>
  </si>
  <si>
    <t>An individual registered as a physician's assistant by the Department of Public Health and functioning in that capacity.</t>
  </si>
  <si>
    <t xml:space="preserve">107 Registered Nurse - Master's, Nurse Psychiatric Mental Health Specialist, Nurse Practitioner, and Nurse - Midwife. </t>
  </si>
  <si>
    <t>An individual who possesses a Master's degree in nursing and/or is registered by the Board of Registration in Nursing as a registered nurse and is practicing in an expanded role and functioning in any of the above capacities.</t>
  </si>
  <si>
    <t xml:space="preserve">108 Registered Nurse </t>
  </si>
  <si>
    <t>An individual who is licensed as a registered nurse by the Board of Registration in Nursing (both BSNs and others), does not possess a Master’s degree and is engaged in nursing duties.</t>
  </si>
  <si>
    <t xml:space="preserve">109 Licensed Practical Nurse  </t>
  </si>
  <si>
    <t>A person licensed as a practical nurse by the Board of Registration in Nursing and engaged in nursing duties.</t>
  </si>
  <si>
    <t xml:space="preserve">  </t>
  </si>
  <si>
    <t xml:space="preserve">110 Pharmacist </t>
  </si>
  <si>
    <t>A person licensed by the Board of Registration in Pharmacy and functioning as a pharmacist.</t>
  </si>
  <si>
    <t xml:space="preserve">111 Occupational Therapist </t>
  </si>
  <si>
    <t>An individual registered as an occupational therapist by the Board of Registration in Allied Health Professionals and who provides occupational therapy.</t>
  </si>
  <si>
    <t xml:space="preserve">112 Physical Therapist </t>
  </si>
  <si>
    <t>A person registered as a physical therapist by the Board of Registration in Allied Health Professionals and who provides physical therapy.</t>
  </si>
  <si>
    <t xml:space="preserve">113 Speech/Language Pathologist, Audiologist  </t>
  </si>
  <si>
    <t>An individual registered as a Speech/Language Pathologist or as an Audiologist by the Board of Registration in Speech/ Language Pathology and Audiology and who provides speech and hearing therapy.</t>
  </si>
  <si>
    <t xml:space="preserve">114 Dietitian/Nutritionist  </t>
  </si>
  <si>
    <t>An individual registered as a dietitian by the Commission on Dietetic Registration of the American Dietetic Association and providing nutritional counseling, education, supervision of meal/menu preparation, or an individual with a Bachelor's or Master's degree in nutrition who provides nutritional counseling, education, supervision of meal/menu preparation.</t>
  </si>
  <si>
    <t xml:space="preserve">115 Special Education Teacher </t>
  </si>
  <si>
    <t>A teacher certified in special education by the Massachusetts Department of Education and working in that capacity.</t>
  </si>
  <si>
    <t xml:space="preserve">116 Teacher  </t>
  </si>
  <si>
    <t>A teacher holding teacher certification by the Massachusetts Department of Education in an area other than special education and working in that capacity.</t>
  </si>
  <si>
    <t xml:space="preserve">117 Day Care Director </t>
  </si>
  <si>
    <t>An individual certified by the Office for Children as a Day Care Director and functioning in that capacity.</t>
  </si>
  <si>
    <t xml:space="preserve">118 Day Care Lead Teacher </t>
  </si>
  <si>
    <t>An individual certified by the Office for Children as a Day Care Lead Teacher and functioning in that capacity.</t>
  </si>
  <si>
    <t xml:space="preserve">119 Day Care Teacher </t>
  </si>
  <si>
    <t>An individual certified by the Office for Children as a Day Care Teacher and functioning in that capacity.</t>
  </si>
  <si>
    <t xml:space="preserve">120 Day Care Assistant Teacher/Aide  </t>
  </si>
  <si>
    <t>An individual certified by the Office for Children as a Day Care Assistant Teacher/Aide and functioning in that capacity.</t>
  </si>
  <si>
    <t xml:space="preserve">121 Psychiatrist </t>
  </si>
  <si>
    <t>An individual licensed to practice medicine, certified or eligible for certification by the American Board of Psychiatry and primarily involved in rendering or directing psychiatric care.</t>
  </si>
  <si>
    <t xml:space="preserve">122 Psychologist - Doctorate  </t>
  </si>
  <si>
    <t>An individual holding a doctoral degree in psychology (including behavioral psychologists and neuropsychologists), or a closely related field, registered as a psychologist by the Board of Registration of Psychologists and primarily engaged in providing diagnostic evaluations, psychological counseling/therapy or development and implementation of behavioral treatment plans.</t>
  </si>
  <si>
    <t xml:space="preserve">123 Clinician (formerly Psychologist - Master's) </t>
  </si>
  <si>
    <t>An individual holding a Master's degree in psychology (including behavioral psychologists) or a closely related field and primarily engaged in providing diagnostic evaluations, psychological counseling or development and implementation of behavioral treatment plans.</t>
  </si>
  <si>
    <t xml:space="preserve">124 Social Worker - LICSW </t>
  </si>
  <si>
    <t>An individual registered as a Licensed Independent Clinical Social Worker by the Board of Registration of Social Workers and primarily engaged in providing diagnostic evaluations, psychological counseling/therapy or development and implementation of behavioral treatment plans.</t>
  </si>
  <si>
    <t xml:space="preserve">125 Social Worker - LCSW </t>
  </si>
  <si>
    <t>An individual registered as a Licensed Certified Social Worker by the Board of Registration of Social Workers and providing social work services.</t>
  </si>
  <si>
    <t xml:space="preserve">126 Social Worker - LSW  </t>
  </si>
  <si>
    <t>An individual registered as a Licensed Social Worker by the Board of Registration of Social Workers and providing social work services (including casework/counseling).</t>
  </si>
  <si>
    <t xml:space="preserve">127 Licensed Counselor    </t>
  </si>
  <si>
    <t>An individual with at least a Master's degree in counseling, or a related discipline, who is licensed by the appropriate Board of Registration and who provides counseling services.</t>
  </si>
  <si>
    <t xml:space="preserve">128 Certified Vocational Rehabilitation Counselor  </t>
  </si>
  <si>
    <t>An individual who is certified by the Committee on Accreditation of Rehabilitation Facilities and who provides vocational rehabilitation counseling.</t>
  </si>
  <si>
    <t xml:space="preserve">129 Certified Alcoholism Counselor, Certified Drug Abuse Counselor, Certified Alcoholism/Drug Abuse Counselor </t>
  </si>
  <si>
    <t>An individual who is registered as either an Alcoholism Counselor, a Drug Abuse Counselor or both by the Massachusetts Board of Substance Abuse Counselor Certification and who provides counseling services for substance abusers.</t>
  </si>
  <si>
    <t>130 Counselor</t>
  </si>
  <si>
    <t>An individual who provides therapeutic or instructive counseling to program clients/service recipients.</t>
  </si>
  <si>
    <t xml:space="preserve">131 Case Worker/Manager - Master's  </t>
  </si>
  <si>
    <t>An individual possessing at least a Master's degree in counseling, or a closely related discipline, who provides casework/case management services including service eligibility determination, service plan development, service coordination, resource development, advocacy, etc.</t>
  </si>
  <si>
    <t xml:space="preserve">132 Case Worker/Manager    </t>
  </si>
  <si>
    <t>An individual who provides casework/case management services, including service eligibility determination, service plan development, service coordination, resource development, advocacy, etc.</t>
  </si>
  <si>
    <t>FOR DMH USE ONLY</t>
  </si>
  <si>
    <t>SEMI - ANNUAL CALCULATIONS</t>
  </si>
  <si>
    <t>Vacant FTES</t>
  </si>
  <si>
    <t>Instructions for Reporting Staff Vacancies</t>
  </si>
  <si>
    <t>The purpose of this spreadsheet is to enable DMH to calculate staff vacancy rates using a standardized methodology statewide.</t>
  </si>
  <si>
    <t>Vacancy rates for each semi-annual reporting period and for the fiscal year use calculations based only on vacant days during the reporting period, even</t>
  </si>
  <si>
    <t xml:space="preserve">if the vacancy crosses over into the next reporting period. </t>
  </si>
  <si>
    <t>To complete the report form:</t>
  </si>
  <si>
    <t>Notes:</t>
  </si>
  <si>
    <t>*Please return file in Excel format (not pdf).</t>
  </si>
  <si>
    <t>*Please do not overwrite formulas.</t>
  </si>
  <si>
    <t>*Please do not "unhide" columns.</t>
  </si>
  <si>
    <t>Please contact your DMH Area's Quality Management Department regarding questions you may have regarding use of this form.</t>
  </si>
  <si>
    <t>Central MA - Kathy Wenzel</t>
  </si>
  <si>
    <t>Metro Boston - Cathy Andrews</t>
  </si>
  <si>
    <t>Northeast Area - Janice Huber O'Callaghan</t>
  </si>
  <si>
    <t>Southeast Area - Keith Palmer</t>
  </si>
  <si>
    <t>Western MA - Resa Brandfonbrenner</t>
  </si>
  <si>
    <t>Reporting Period:</t>
  </si>
  <si>
    <t xml:space="preserve"> the prior month's vacancies. </t>
  </si>
  <si>
    <r>
      <t xml:space="preserve">4.  Column D - Enter the new number of FTE's budgeted for each position </t>
    </r>
    <r>
      <rPr>
        <u/>
        <sz val="11"/>
        <rFont val="Calibri"/>
        <family val="2"/>
      </rPr>
      <t>only for approved amendments</t>
    </r>
  </si>
  <si>
    <t>5.  Column E - List the FTE for each vacant position during the reporting period.  Add rows as needed to report more than one vacancy in a specific position</t>
  </si>
  <si>
    <t>*UFR Codes are provided for reference</t>
  </si>
  <si>
    <t>Department of Mental Health - ACCS Staff Vacancy Report</t>
  </si>
  <si>
    <t>FY19</t>
  </si>
  <si>
    <t>Contract Name: Eliot N Shore</t>
  </si>
  <si>
    <t>7/1/18-7/31/18</t>
  </si>
  <si>
    <t xml:space="preserve">Actual Vacancy Start Date </t>
  </si>
  <si>
    <t>Department of Mental Health - ACCS Staff "Pathways" Report</t>
  </si>
  <si>
    <t>Employee Name</t>
  </si>
  <si>
    <r>
      <t xml:space="preserve">Approval Date (if applicable)
</t>
    </r>
    <r>
      <rPr>
        <b/>
        <i/>
        <sz val="8"/>
        <rFont val="Calibri"/>
        <family val="2"/>
        <scheme val="minor"/>
      </rPr>
      <t>Approval is valid for six months)</t>
    </r>
  </si>
  <si>
    <r>
      <t xml:space="preserve">Date Licensure Completed </t>
    </r>
    <r>
      <rPr>
        <b/>
        <i/>
        <sz val="10"/>
        <rFont val="Calibri"/>
        <family val="2"/>
        <scheme val="minor"/>
      </rPr>
      <t>(leave blank if not complete)</t>
    </r>
  </si>
  <si>
    <t>Proposed FTE's</t>
  </si>
  <si>
    <t>Actual FTE's</t>
  </si>
  <si>
    <t>Avg Rate of Pay for Position (Annual Salary)</t>
  </si>
  <si>
    <t>Vacant FTE</t>
  </si>
  <si>
    <t>Review Date (6 months from approval)</t>
  </si>
  <si>
    <t>Application Status (Pending, Approved, Rejected, Withdrawn)</t>
  </si>
  <si>
    <t>Functional Title</t>
  </si>
  <si>
    <t xml:space="preserve">Provider/Contract: </t>
  </si>
  <si>
    <t>Expected
 License/
Certification (LICSW, LCSW,LMHC,
LADC, CPS)</t>
  </si>
  <si>
    <t>Reporting Form Contacts:</t>
  </si>
  <si>
    <t>Last Day of Reporting Period</t>
  </si>
  <si>
    <t>Adjusted Vacancy Days
(F x J)</t>
  </si>
  <si>
    <t>Total Potential Staff Days 
(D x 182.5)</t>
  </si>
  <si>
    <t>Vacancy Rate
L/M)</t>
  </si>
  <si>
    <t>ANNUAL CALCULATIONS</t>
  </si>
  <si>
    <t>Total Potential Staff Days 
(D x 365)</t>
  </si>
  <si>
    <t>Reporting Month:</t>
  </si>
  <si>
    <t>July, 2018</t>
  </si>
  <si>
    <t>Department of Mental Health -  ACCS Staff Vacancy Report</t>
  </si>
  <si>
    <t>Following the initial report, which will cover the time-period of 7/1/18 - 8/31/18, please submit this form by the 20th of each month, for</t>
  </si>
  <si>
    <t>1.  Column A - The 3 digit UFR code for each budgeted position as specified in the contract or approved amendments, will be pre-filled by DMH</t>
  </si>
  <si>
    <t>2.  Column B - The "functional" title for each position will be pre-filled by DMH</t>
  </si>
  <si>
    <t>3.  Column C - The number of FTE's budgeted for each position will be pre-filled by DMH</t>
  </si>
  <si>
    <r>
      <t xml:space="preserve">      </t>
    </r>
    <r>
      <rPr>
        <b/>
        <sz val="11"/>
        <rFont val="Calibri"/>
        <family val="2"/>
        <scheme val="minor"/>
      </rPr>
      <t>Do not delete rows from previous months in the current fiscal year</t>
    </r>
  </si>
  <si>
    <r>
      <t xml:space="preserve">6.  Column F - For each FTE (or portion of) list the </t>
    </r>
    <r>
      <rPr>
        <u/>
        <sz val="11"/>
        <rFont val="Calibri"/>
        <family val="2"/>
      </rPr>
      <t xml:space="preserve">actual </t>
    </r>
    <r>
      <rPr>
        <sz val="11"/>
        <rFont val="Calibri"/>
        <family val="2"/>
      </rPr>
      <t>date the position became vacant, even if prior to 7/1/18, if position has been vacant during FY19 (as of 7/1/18)</t>
    </r>
  </si>
  <si>
    <t>7.  Column G - For each FTE (or portion of) list the date during this fiscal year on which the position became vacant. If prior to 7/1/18, enter 7/1/18.</t>
  </si>
  <si>
    <r>
      <t>8.  Column H - As positions are filled, enter as the vacancy end date, the start date of the employee filling the specified position.</t>
    </r>
    <r>
      <rPr>
        <b/>
        <sz val="10"/>
        <rFont val="Calibri"/>
        <family val="2"/>
        <scheme val="minor"/>
      </rPr>
      <t xml:space="preserve"> Leave blank for currently vacant positions.</t>
    </r>
  </si>
  <si>
    <t>*The report should include all vacancies during the fiscal year, including those that became vacant prior to 7/1/18, if still vacant on or after 7/1/18.</t>
  </si>
  <si>
    <r>
      <t xml:space="preserve">*Positions that were vacant </t>
    </r>
    <r>
      <rPr>
        <b/>
        <u/>
        <sz val="11"/>
        <rFont val="Calibri"/>
        <family val="2"/>
        <scheme val="minor"/>
      </rPr>
      <t>and filled</t>
    </r>
    <r>
      <rPr>
        <u/>
        <sz val="11"/>
        <rFont val="Calibri"/>
        <family val="2"/>
        <scheme val="minor"/>
      </rPr>
      <t xml:space="preserve"> </t>
    </r>
    <r>
      <rPr>
        <sz val="11"/>
        <rFont val="Calibri"/>
        <family val="2"/>
        <scheme val="minor"/>
      </rPr>
      <t>prior to 7/1/18 do not need to be listed.</t>
    </r>
  </si>
  <si>
    <r>
      <t xml:space="preserve">*Positions that were vacant </t>
    </r>
    <r>
      <rPr>
        <b/>
        <u/>
        <sz val="11"/>
        <rFont val="Calibri"/>
        <family val="2"/>
        <scheme val="minor"/>
      </rPr>
      <t>and NOT filled</t>
    </r>
    <r>
      <rPr>
        <u/>
        <sz val="11"/>
        <rFont val="Calibri"/>
        <family val="2"/>
        <scheme val="minor"/>
      </rPr>
      <t xml:space="preserve"> </t>
    </r>
    <r>
      <rPr>
        <sz val="11"/>
        <rFont val="Calibri"/>
        <family val="2"/>
        <scheme val="minor"/>
      </rPr>
      <t xml:space="preserve">prior to 7/1/18 should be listed. </t>
    </r>
  </si>
  <si>
    <t xml:space="preserve">*Do not delete listed positions as they are filled during the year. </t>
  </si>
  <si>
    <t>ACCS Integrated Team Leader LPHA</t>
  </si>
  <si>
    <t>ACCS Assistant Integrated Team Leader LPHA</t>
  </si>
  <si>
    <t>ACCS  Psychiatrist</t>
  </si>
  <si>
    <t>ACCS Team Nurse RN</t>
  </si>
  <si>
    <t>ACCS LPHA Clinician</t>
  </si>
  <si>
    <t>ACCS Addiction Recovery Counselor</t>
  </si>
  <si>
    <t>ACCS Lead Peer Specialist</t>
  </si>
  <si>
    <t>ACCS Community Connector</t>
  </si>
  <si>
    <t>ACCS Family Connector</t>
  </si>
  <si>
    <t>ACCS Housing Coordinator</t>
  </si>
  <si>
    <t>ACCS Peer Specialist</t>
  </si>
  <si>
    <t>ACCS Direct Care Outreach Worker</t>
  </si>
  <si>
    <t>ACCS Direct Care Driver</t>
  </si>
  <si>
    <t>ACCS Administrative Assistant</t>
  </si>
  <si>
    <t>Duration of Vacancy In Days (Semi-Annual)</t>
  </si>
  <si>
    <t>Duration of Vacancy In Days (Annual)</t>
  </si>
  <si>
    <t>9.  Columns I - R will be hidden and for DMH use only to perform calcuations.</t>
  </si>
  <si>
    <t>Provider/Contract: Francis First Response CSR</t>
  </si>
  <si>
    <r>
      <t xml:space="preserve">Data from the </t>
    </r>
    <r>
      <rPr>
        <b/>
        <u/>
        <sz val="12"/>
        <rFont val="Calibri"/>
        <family val="2"/>
        <scheme val="minor"/>
      </rPr>
      <t xml:space="preserve">current </t>
    </r>
    <r>
      <rPr>
        <b/>
        <sz val="12"/>
        <rFont val="Calibri"/>
        <family val="2"/>
        <scheme val="minor"/>
      </rPr>
      <t xml:space="preserve">fiscal year  should not be deleted as positions are filled in order to maintain historical information.  </t>
    </r>
  </si>
  <si>
    <t>Start Date of Vacancy (in FY19)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</si>
</sst>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_);_(@_)"/>
    <numFmt numFmtId="165" formatCode="0.000"/>
    <numFmt numFmtId="166" formatCode="m/d/yy;@"/>
  </numFmts>
  <fonts count="46" x14ac:knownFonts="1">
    <font>
      <sz val="10"/>
      <name val="Arial"/>
      <family val="2"/>
    </font>
    <font>
      <sz val="11"/>
      <color indexed="8"/>
      <name val="Calibri"/>
      <family val="2"/>
    </font>
    <font>
      <sz val="10"/>
      <name val="Arial"/>
      <family val="2"/>
    </font>
    <font>
      <sz val="11"/>
      <color indexed="8"/>
      <name val="Calibri"/>
      <family val="2"/>
    </font>
    <font>
      <b/>
      <sz val="10"/>
      <name val="Arial"/>
      <family val="2"/>
    </font>
    <font>
      <sz val="8"/>
      <name val="Arial"/>
      <family val="2"/>
    </font>
    <font>
      <sz val="10"/>
      <name val="Arial"/>
      <family val="2"/>
    </font>
    <font>
      <b/>
      <i/>
      <sz val="11"/>
      <name val="Arial"/>
      <family val="2"/>
    </font>
    <font>
      <b/>
      <i/>
      <sz val="10"/>
      <name val="Arial"/>
      <family val="2"/>
    </font>
    <font>
      <sz val="12"/>
      <name val="Arial"/>
      <family val="2"/>
    </font>
    <font>
      <b/>
      <sz val="8"/>
      <color indexed="8"/>
      <name val="Arial"/>
      <family val="2"/>
    </font>
    <font>
      <sz val="11"/>
      <name val="Calibri"/>
      <family val="2"/>
    </font>
    <font>
      <u/>
      <sz val="11"/>
      <name val="Calibri"/>
      <family val="2"/>
    </font>
    <font>
      <sz val="11"/>
      <color theme="1"/>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1"/>
      <name val="Calibri"/>
      <family val="2"/>
      <scheme val="minor"/>
    </font>
    <font>
      <b/>
      <sz val="11"/>
      <name val="Calibri"/>
      <family val="2"/>
      <scheme val="minor"/>
    </font>
    <font>
      <b/>
      <sz val="11"/>
      <color rgb="FFFF0000"/>
      <name val="Calibri"/>
      <family val="2"/>
      <scheme val="minor"/>
    </font>
    <font>
      <b/>
      <i/>
      <sz val="11"/>
      <name val="Calibri"/>
      <family val="2"/>
      <scheme val="minor"/>
    </font>
    <font>
      <b/>
      <sz val="11"/>
      <color indexed="10"/>
      <name val="Calibri"/>
      <family val="2"/>
      <scheme val="minor"/>
    </font>
    <font>
      <b/>
      <i/>
      <sz val="12"/>
      <name val="Calibri"/>
      <family val="2"/>
      <scheme val="minor"/>
    </font>
    <font>
      <b/>
      <sz val="12"/>
      <name val="Calibri"/>
      <family val="2"/>
      <scheme val="minor"/>
    </font>
    <font>
      <sz val="11"/>
      <color rgb="FF0070C0"/>
      <name val="Calibri"/>
      <family val="2"/>
      <scheme val="minor"/>
    </font>
    <font>
      <sz val="11"/>
      <color theme="3" tint="0.39997558519241921"/>
      <name val="Calibri"/>
      <family val="2"/>
      <scheme val="minor"/>
    </font>
    <font>
      <b/>
      <u/>
      <sz val="11"/>
      <name val="Calibri"/>
      <family val="2"/>
      <scheme val="minor"/>
    </font>
    <font>
      <sz val="10"/>
      <name val="Calibri"/>
      <family val="2"/>
      <scheme val="minor"/>
    </font>
    <font>
      <sz val="12"/>
      <name val="Calibri"/>
      <family val="2"/>
      <scheme val="minor"/>
    </font>
    <font>
      <sz val="10"/>
      <color indexed="8"/>
      <name val="Arial"/>
      <family val="2"/>
    </font>
    <font>
      <b/>
      <i/>
      <sz val="8"/>
      <name val="Calibri"/>
      <family val="2"/>
      <scheme val="minor"/>
    </font>
    <font>
      <b/>
      <i/>
      <sz val="10"/>
      <name val="Calibri"/>
      <family val="2"/>
      <scheme val="minor"/>
    </font>
    <font>
      <b/>
      <sz val="10"/>
      <name val="Calibri"/>
      <family val="2"/>
      <scheme val="minor"/>
    </font>
    <font>
      <u/>
      <sz val="11"/>
      <name val="Calibri"/>
      <family val="2"/>
      <scheme val="minor"/>
    </font>
    <font>
      <b/>
      <u/>
      <sz val="12"/>
      <name val="Calibri"/>
      <family val="2"/>
      <scheme val="minor"/>
    </font>
  </fonts>
  <fills count="40">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14999847407452621"/>
        <bgColor indexed="31"/>
      </patternFill>
    </fill>
    <fill>
      <patternFill patternType="solid">
        <fgColor theme="0" tint="-4.9989318521683403E-2"/>
        <bgColor indexed="64"/>
      </patternFill>
    </fill>
    <fill>
      <patternFill patternType="solid">
        <fgColor rgb="FF002060"/>
        <bgColor indexed="64"/>
      </patternFill>
    </fill>
    <fill>
      <patternFill patternType="solid">
        <fgColor rgb="FF002060"/>
        <bgColor indexed="31"/>
      </patternFill>
    </fill>
    <fill>
      <patternFill patternType="solid">
        <fgColor theme="0" tint="-4.9989318521683403E-2"/>
        <bgColor indexed="31"/>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s>
  <cellStyleXfs count="66">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27" borderId="0" applyNumberFormat="0" applyBorder="0" applyAlignment="0" applyProtection="0"/>
    <xf numFmtId="0" fontId="17" fillId="28" borderId="24" applyNumberFormat="0" applyAlignment="0" applyProtection="0"/>
    <xf numFmtId="0" fontId="18" fillId="29" borderId="25" applyNumberFormat="0" applyAlignment="0" applyProtection="0"/>
    <xf numFmtId="41" fontId="14" fillId="0" borderId="0" applyFont="0" applyFill="0" applyBorder="0" applyAlignment="0" applyProtection="0"/>
    <xf numFmtId="164" fontId="6" fillId="0" borderId="0" applyFill="0" applyBorder="0" applyAlignment="0" applyProtection="0"/>
    <xf numFmtId="164" fontId="2" fillId="0" borderId="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2" fillId="0" borderId="0" applyFill="0" applyBorder="0" applyAlignment="0" applyProtection="0"/>
    <xf numFmtId="164" fontId="2" fillId="0" borderId="0" applyFill="0" applyBorder="0" applyAlignment="0" applyProtection="0"/>
    <xf numFmtId="42"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9" fillId="0" borderId="0" applyNumberFormat="0" applyFill="0" applyBorder="0" applyAlignment="0" applyProtection="0"/>
    <xf numFmtId="0" fontId="20" fillId="30" borderId="0" applyNumberFormat="0" applyBorder="0" applyAlignment="0" applyProtection="0"/>
    <xf numFmtId="0" fontId="21" fillId="0" borderId="26" applyNumberFormat="0" applyFill="0" applyAlignment="0" applyProtection="0"/>
    <xf numFmtId="0" fontId="21" fillId="0" borderId="27" applyNumberFormat="0" applyFill="0" applyAlignment="0" applyProtection="0"/>
    <xf numFmtId="0" fontId="21" fillId="0" borderId="28" applyNumberFormat="0" applyFill="0" applyAlignment="0" applyProtection="0"/>
    <xf numFmtId="0" fontId="21" fillId="0" borderId="0" applyNumberFormat="0" applyFill="0" applyBorder="0" applyAlignment="0" applyProtection="0"/>
    <xf numFmtId="0" fontId="22" fillId="31" borderId="24" applyNumberFormat="0" applyAlignment="0" applyProtection="0"/>
    <xf numFmtId="0" fontId="23" fillId="0" borderId="29" applyNumberFormat="0" applyFill="0" applyAlignment="0" applyProtection="0"/>
    <xf numFmtId="0" fontId="24" fillId="32" borderId="0" applyNumberFormat="0" applyBorder="0" applyAlignment="0" applyProtection="0"/>
    <xf numFmtId="0" fontId="3" fillId="0" borderId="0"/>
    <xf numFmtId="0" fontId="13" fillId="0" borderId="0"/>
    <xf numFmtId="0" fontId="1" fillId="0" borderId="0"/>
    <xf numFmtId="0" fontId="1" fillId="0" borderId="0"/>
    <xf numFmtId="0" fontId="14" fillId="0" borderId="0"/>
    <xf numFmtId="0" fontId="14" fillId="0" borderId="0"/>
    <xf numFmtId="0" fontId="14" fillId="0" borderId="0"/>
    <xf numFmtId="0" fontId="14" fillId="33" borderId="30" applyNumberFormat="0" applyFont="0" applyAlignment="0" applyProtection="0"/>
    <xf numFmtId="0" fontId="25" fillId="28" borderId="31" applyNumberFormat="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ill="0" applyBorder="0" applyAlignment="0" applyProtection="0"/>
    <xf numFmtId="0" fontId="21" fillId="0" borderId="0" applyNumberFormat="0" applyFill="0" applyBorder="0" applyAlignment="0" applyProtection="0"/>
    <xf numFmtId="0" fontId="26" fillId="0" borderId="32" applyNumberFormat="0" applyFill="0" applyAlignment="0" applyProtection="0"/>
    <xf numFmtId="0" fontId="27" fillId="0" borderId="0" applyNumberFormat="0" applyFill="0" applyBorder="0" applyAlignment="0" applyProtection="0"/>
  </cellStyleXfs>
  <cellXfs count="166">
    <xf numFmtId="0" fontId="0" fillId="0" borderId="0" xfId="0"/>
    <xf numFmtId="0" fontId="4" fillId="0" borderId="0" xfId="0" applyFont="1" applyAlignment="1">
      <alignment wrapText="1"/>
    </xf>
    <xf numFmtId="0" fontId="7" fillId="0" borderId="0" xfId="0" applyFont="1" applyAlignment="1">
      <alignment wrapText="1"/>
    </xf>
    <xf numFmtId="0" fontId="8" fillId="2" borderId="0" xfId="0" applyFont="1" applyFill="1" applyAlignment="1">
      <alignment wrapText="1"/>
    </xf>
    <xf numFmtId="0" fontId="2" fillId="0" borderId="0" xfId="0" applyFont="1" applyAlignment="1">
      <alignment wrapText="1"/>
    </xf>
    <xf numFmtId="0" fontId="8" fillId="0" borderId="0" xfId="0" applyFont="1" applyFill="1" applyAlignment="1">
      <alignment wrapText="1"/>
    </xf>
    <xf numFmtId="0" fontId="28" fillId="0" borderId="0" xfId="0" applyFont="1"/>
    <xf numFmtId="0" fontId="29" fillId="0" borderId="0" xfId="0" applyFont="1" applyAlignment="1">
      <alignment wrapText="1"/>
    </xf>
    <xf numFmtId="1" fontId="28" fillId="0" borderId="0" xfId="0" applyNumberFormat="1" applyFont="1" applyAlignment="1">
      <alignment wrapText="1"/>
    </xf>
    <xf numFmtId="1" fontId="28" fillId="0" borderId="0" xfId="0" applyNumberFormat="1" applyFont="1"/>
    <xf numFmtId="165" fontId="28" fillId="0" borderId="0" xfId="0" applyNumberFormat="1" applyFont="1" applyAlignment="1">
      <alignment wrapText="1"/>
    </xf>
    <xf numFmtId="165" fontId="28" fillId="0" borderId="0" xfId="0" applyNumberFormat="1" applyFont="1" applyAlignment="1">
      <alignment horizontal="center"/>
    </xf>
    <xf numFmtId="0" fontId="28" fillId="0" borderId="0" xfId="0" applyFont="1" applyAlignment="1">
      <alignment horizontal="center"/>
    </xf>
    <xf numFmtId="0" fontId="28" fillId="0" borderId="0" xfId="0" applyFont="1" applyAlignment="1">
      <alignment wrapText="1"/>
    </xf>
    <xf numFmtId="0" fontId="30" fillId="34" borderId="2" xfId="0" applyFont="1" applyFill="1" applyBorder="1" applyAlignment="1">
      <alignment wrapText="1"/>
    </xf>
    <xf numFmtId="0" fontId="30" fillId="34" borderId="3" xfId="0" applyFont="1" applyFill="1" applyBorder="1" applyAlignment="1">
      <alignment wrapText="1"/>
    </xf>
    <xf numFmtId="0" fontId="29" fillId="34" borderId="4" xfId="0" applyFont="1" applyFill="1" applyBorder="1" applyAlignment="1">
      <alignment wrapText="1"/>
    </xf>
    <xf numFmtId="0" fontId="29" fillId="34" borderId="5" xfId="0" applyFont="1" applyFill="1" applyBorder="1" applyAlignment="1">
      <alignment wrapText="1"/>
    </xf>
    <xf numFmtId="0" fontId="31" fillId="35" borderId="8" xfId="0" applyFont="1" applyFill="1" applyBorder="1" applyAlignment="1">
      <alignment horizontal="left"/>
    </xf>
    <xf numFmtId="2" fontId="29" fillId="35" borderId="8" xfId="0" applyNumberFormat="1" applyFont="1" applyFill="1" applyBorder="1" applyAlignment="1">
      <alignment horizontal="center" wrapText="1"/>
    </xf>
    <xf numFmtId="2" fontId="32" fillId="35" borderId="8" xfId="0" applyNumberFormat="1" applyFont="1" applyFill="1" applyBorder="1" applyAlignment="1">
      <alignment horizontal="center"/>
    </xf>
    <xf numFmtId="2" fontId="29" fillId="35" borderId="8" xfId="0" applyNumberFormat="1" applyFont="1" applyFill="1" applyBorder="1" applyAlignment="1">
      <alignment horizontal="center"/>
    </xf>
    <xf numFmtId="0" fontId="29" fillId="34" borderId="10" xfId="0" applyFont="1" applyFill="1" applyBorder="1" applyAlignment="1">
      <alignment wrapText="1"/>
    </xf>
    <xf numFmtId="0" fontId="29" fillId="34" borderId="11" xfId="0" applyFont="1" applyFill="1" applyBorder="1" applyAlignment="1">
      <alignment wrapText="1"/>
    </xf>
    <xf numFmtId="166" fontId="32" fillId="35" borderId="8" xfId="0" applyNumberFormat="1" applyFont="1" applyFill="1" applyBorder="1" applyAlignment="1">
      <alignment horizontal="center"/>
    </xf>
    <xf numFmtId="166" fontId="28" fillId="0" borderId="0" xfId="0" applyNumberFormat="1" applyFont="1" applyAlignment="1">
      <alignment horizontal="center"/>
    </xf>
    <xf numFmtId="166" fontId="28" fillId="0" borderId="0" xfId="0" applyNumberFormat="1" applyFont="1"/>
    <xf numFmtId="0" fontId="33" fillId="35" borderId="12" xfId="0" applyFont="1" applyFill="1" applyBorder="1" applyAlignment="1">
      <alignment horizontal="left"/>
    </xf>
    <xf numFmtId="0" fontId="34" fillId="35" borderId="2" xfId="0" applyFont="1" applyFill="1" applyBorder="1" applyAlignment="1">
      <alignment horizontal="left" wrapText="1"/>
    </xf>
    <xf numFmtId="166" fontId="34" fillId="35" borderId="2" xfId="0" applyNumberFormat="1" applyFont="1" applyFill="1" applyBorder="1" applyAlignment="1">
      <alignment horizontal="left" wrapText="1"/>
    </xf>
    <xf numFmtId="166" fontId="31" fillId="34" borderId="12" xfId="0" applyNumberFormat="1" applyFont="1" applyFill="1" applyBorder="1" applyAlignment="1"/>
    <xf numFmtId="0" fontId="28" fillId="0" borderId="0" xfId="0" applyFont="1" applyAlignment="1"/>
    <xf numFmtId="0" fontId="29" fillId="35" borderId="10" xfId="0" applyFont="1" applyFill="1" applyBorder="1" applyAlignment="1">
      <alignment horizontal="center" wrapText="1"/>
    </xf>
    <xf numFmtId="166" fontId="29" fillId="35" borderId="10" xfId="0" applyNumberFormat="1" applyFont="1" applyFill="1" applyBorder="1" applyAlignment="1">
      <alignment horizontal="center" wrapText="1"/>
    </xf>
    <xf numFmtId="166" fontId="31" fillId="34" borderId="13" xfId="0" applyNumberFormat="1" applyFont="1" applyFill="1" applyBorder="1" applyAlignment="1"/>
    <xf numFmtId="0" fontId="28" fillId="0" borderId="0" xfId="0" applyFont="1" applyFill="1" applyBorder="1" applyAlignment="1"/>
    <xf numFmtId="2" fontId="29" fillId="35" borderId="7" xfId="0" applyNumberFormat="1" applyFont="1" applyFill="1" applyBorder="1" applyAlignment="1">
      <alignment horizontal="center" wrapText="1"/>
    </xf>
    <xf numFmtId="14" fontId="29" fillId="35" borderId="7" xfId="0" applyNumberFormat="1" applyFont="1" applyFill="1" applyBorder="1" applyAlignment="1">
      <alignment horizontal="center" wrapText="1"/>
    </xf>
    <xf numFmtId="166" fontId="29" fillId="35" borderId="7" xfId="0" applyNumberFormat="1" applyFont="1" applyFill="1" applyBorder="1" applyAlignment="1">
      <alignment horizontal="center" wrapText="1"/>
    </xf>
    <xf numFmtId="0" fontId="28" fillId="0" borderId="1" xfId="0" applyFont="1" applyBorder="1" applyAlignment="1">
      <alignment wrapText="1"/>
    </xf>
    <xf numFmtId="2" fontId="28" fillId="0" borderId="1" xfId="0" applyNumberFormat="1" applyFont="1" applyBorder="1" applyAlignment="1">
      <alignment horizontal="center" wrapText="1"/>
    </xf>
    <xf numFmtId="166" fontId="28" fillId="0" borderId="1" xfId="0" applyNumberFormat="1" applyFont="1" applyBorder="1" applyAlignment="1">
      <alignment horizontal="center" wrapText="1"/>
    </xf>
    <xf numFmtId="2" fontId="28" fillId="0" borderId="1" xfId="0" applyNumberFormat="1" applyFont="1" applyFill="1" applyBorder="1" applyAlignment="1">
      <alignment horizontal="center" wrapText="1"/>
    </xf>
    <xf numFmtId="2" fontId="35" fillId="0" borderId="1" xfId="0" applyNumberFormat="1" applyFont="1" applyBorder="1" applyAlignment="1">
      <alignment horizontal="center" wrapText="1"/>
    </xf>
    <xf numFmtId="2" fontId="35" fillId="0" borderId="1" xfId="0" applyNumberFormat="1" applyFont="1" applyFill="1" applyBorder="1" applyAlignment="1">
      <alignment horizontal="center" wrapText="1"/>
    </xf>
    <xf numFmtId="166" fontId="36" fillId="0" borderId="1" xfId="0" applyNumberFormat="1" applyFont="1" applyBorder="1" applyAlignment="1">
      <alignment horizontal="center" wrapText="1"/>
    </xf>
    <xf numFmtId="0" fontId="28" fillId="0" borderId="1" xfId="0" applyFont="1" applyBorder="1" applyAlignment="1">
      <alignment horizontal="center" wrapText="1"/>
    </xf>
    <xf numFmtId="0" fontId="28" fillId="0" borderId="6" xfId="0" applyFont="1" applyBorder="1" applyAlignment="1">
      <alignment wrapText="1"/>
    </xf>
    <xf numFmtId="2" fontId="28" fillId="0" borderId="6" xfId="0" applyNumberFormat="1" applyFont="1" applyBorder="1" applyAlignment="1">
      <alignment horizontal="center" wrapText="1"/>
    </xf>
    <xf numFmtId="0" fontId="28" fillId="0" borderId="6" xfId="0" applyFont="1" applyBorder="1" applyAlignment="1">
      <alignment horizontal="center" wrapText="1"/>
    </xf>
    <xf numFmtId="166" fontId="28" fillId="0" borderId="6" xfId="0" applyNumberFormat="1" applyFont="1" applyBorder="1" applyAlignment="1">
      <alignment horizontal="center" wrapText="1"/>
    </xf>
    <xf numFmtId="1" fontId="28" fillId="0" borderId="1" xfId="0" applyNumberFormat="1" applyFont="1" applyBorder="1" applyAlignment="1">
      <alignment horizontal="center" wrapText="1"/>
    </xf>
    <xf numFmtId="1" fontId="28" fillId="0" borderId="6" xfId="0" applyNumberFormat="1" applyFont="1" applyBorder="1" applyAlignment="1">
      <alignment horizontal="center" wrapText="1"/>
    </xf>
    <xf numFmtId="2" fontId="29" fillId="35" borderId="16" xfId="0" applyNumberFormat="1" applyFont="1" applyFill="1" applyBorder="1" applyAlignment="1">
      <alignment horizontal="center"/>
    </xf>
    <xf numFmtId="2" fontId="28" fillId="0" borderId="17" xfId="0" applyNumberFormat="1" applyFont="1" applyBorder="1" applyAlignment="1">
      <alignment horizontal="center" wrapText="1"/>
    </xf>
    <xf numFmtId="166" fontId="28" fillId="0" borderId="17" xfId="0" applyNumberFormat="1" applyFont="1" applyBorder="1" applyAlignment="1">
      <alignment horizontal="center" wrapText="1"/>
    </xf>
    <xf numFmtId="1" fontId="28" fillId="0" borderId="17" xfId="0" applyNumberFormat="1" applyFont="1" applyBorder="1" applyAlignment="1">
      <alignment horizontal="center" wrapText="1"/>
    </xf>
    <xf numFmtId="2" fontId="29" fillId="35" borderId="8" xfId="0" applyNumberFormat="1" applyFont="1" applyFill="1" applyBorder="1" applyAlignment="1">
      <alignment horizontal="left" wrapText="1"/>
    </xf>
    <xf numFmtId="0" fontId="29" fillId="0" borderId="0" xfId="0" applyFont="1"/>
    <xf numFmtId="0" fontId="37" fillId="0" borderId="0" xfId="0" applyFont="1"/>
    <xf numFmtId="0" fontId="28" fillId="0" borderId="0" xfId="0" quotePrefix="1" applyFont="1"/>
    <xf numFmtId="165" fontId="31" fillId="35" borderId="8" xfId="0" applyNumberFormat="1" applyFont="1" applyFill="1" applyBorder="1" applyAlignment="1">
      <alignment horizontal="left" wrapText="1"/>
    </xf>
    <xf numFmtId="0" fontId="29" fillId="35" borderId="13" xfId="0" applyFont="1" applyFill="1" applyBorder="1" applyAlignment="1">
      <alignment horizontal="left" wrapText="1"/>
    </xf>
    <xf numFmtId="0" fontId="28" fillId="0" borderId="14" xfId="0" applyFont="1" applyBorder="1" applyAlignment="1">
      <alignment horizontal="left" wrapText="1"/>
    </xf>
    <xf numFmtId="0" fontId="28" fillId="0" borderId="20" xfId="0" applyFont="1" applyBorder="1" applyAlignment="1">
      <alignment horizontal="left" wrapText="1"/>
    </xf>
    <xf numFmtId="1" fontId="28" fillId="0" borderId="0" xfId="0" applyNumberFormat="1" applyFont="1" applyAlignment="1">
      <alignment horizontal="left" wrapText="1"/>
    </xf>
    <xf numFmtId="0" fontId="28" fillId="0" borderId="0" xfId="0" applyFont="1" applyAlignment="1">
      <alignment horizontal="left" wrapText="1"/>
    </xf>
    <xf numFmtId="0" fontId="31" fillId="35" borderId="21" xfId="0" applyFont="1" applyFill="1" applyBorder="1" applyAlignment="1">
      <alignment horizontal="left"/>
    </xf>
    <xf numFmtId="0" fontId="9" fillId="0" borderId="0" xfId="0" applyFont="1" applyFill="1" applyBorder="1"/>
    <xf numFmtId="0" fontId="10" fillId="0" borderId="0" xfId="0" applyFont="1" applyFill="1" applyBorder="1"/>
    <xf numFmtId="2" fontId="28" fillId="37" borderId="1" xfId="0" applyNumberFormat="1" applyFont="1" applyFill="1" applyBorder="1" applyAlignment="1">
      <alignment horizontal="center" wrapText="1"/>
    </xf>
    <xf numFmtId="2" fontId="35" fillId="37" borderId="1" xfId="0" applyNumberFormat="1" applyFont="1" applyFill="1" applyBorder="1" applyAlignment="1">
      <alignment horizontal="center" wrapText="1"/>
    </xf>
    <xf numFmtId="2" fontId="28" fillId="37" borderId="6" xfId="0" applyNumberFormat="1" applyFont="1" applyFill="1" applyBorder="1" applyAlignment="1">
      <alignment horizontal="center" wrapText="1"/>
    </xf>
    <xf numFmtId="2" fontId="29" fillId="38" borderId="8" xfId="0" applyNumberFormat="1" applyFont="1" applyFill="1" applyBorder="1" applyAlignment="1">
      <alignment horizontal="center" wrapText="1"/>
    </xf>
    <xf numFmtId="0" fontId="34" fillId="34" borderId="0" xfId="0" applyFont="1" applyFill="1" applyBorder="1"/>
    <xf numFmtId="0" fontId="34" fillId="34" borderId="0" xfId="0" applyFont="1" applyFill="1" applyBorder="1" applyAlignment="1">
      <alignment horizontal="right"/>
    </xf>
    <xf numFmtId="40" fontId="34" fillId="34" borderId="0" xfId="0" applyNumberFormat="1" applyFont="1" applyFill="1" applyBorder="1" applyAlignment="1">
      <alignment horizontal="right" wrapText="1"/>
    </xf>
    <xf numFmtId="165" fontId="39" fillId="34" borderId="0" xfId="0" applyNumberFormat="1" applyFont="1" applyFill="1" applyBorder="1" applyAlignment="1">
      <alignment horizontal="right" wrapText="1"/>
    </xf>
    <xf numFmtId="0" fontId="28" fillId="0" borderId="0" xfId="0" applyFont="1" applyBorder="1"/>
    <xf numFmtId="165" fontId="34" fillId="34" borderId="0" xfId="0" applyNumberFormat="1" applyFont="1" applyFill="1" applyBorder="1" applyAlignment="1">
      <alignment horizontal="left"/>
    </xf>
    <xf numFmtId="165" fontId="39" fillId="34" borderId="0" xfId="0" applyNumberFormat="1" applyFont="1" applyFill="1" applyBorder="1" applyAlignment="1">
      <alignment horizontal="left" wrapText="1"/>
    </xf>
    <xf numFmtId="166" fontId="34" fillId="34" borderId="0" xfId="0" applyNumberFormat="1" applyFont="1" applyFill="1" applyBorder="1" applyAlignment="1">
      <alignment horizontal="left"/>
    </xf>
    <xf numFmtId="14" fontId="29" fillId="39" borderId="1" xfId="0" applyNumberFormat="1" applyFont="1" applyFill="1" applyBorder="1" applyAlignment="1">
      <alignment horizontal="center" wrapText="1"/>
    </xf>
    <xf numFmtId="166" fontId="29" fillId="39" borderId="1" xfId="0" applyNumberFormat="1" applyFont="1" applyFill="1" applyBorder="1" applyAlignment="1">
      <alignment horizontal="center" wrapText="1"/>
    </xf>
    <xf numFmtId="166" fontId="29" fillId="36" borderId="1" xfId="0" applyNumberFormat="1" applyFont="1" applyFill="1" applyBorder="1" applyAlignment="1">
      <alignment horizontal="center" wrapText="1"/>
    </xf>
    <xf numFmtId="0" fontId="29" fillId="39" borderId="1" xfId="0" applyFont="1" applyFill="1" applyBorder="1" applyAlignment="1">
      <alignment horizontal="left" wrapText="1"/>
    </xf>
    <xf numFmtId="2" fontId="29" fillId="39" borderId="1" xfId="0" applyNumberFormat="1" applyFont="1" applyFill="1" applyBorder="1" applyAlignment="1">
      <alignment horizontal="left" wrapText="1"/>
    </xf>
    <xf numFmtId="0" fontId="28" fillId="0" borderId="0" xfId="0" applyFont="1" applyBorder="1" applyAlignment="1">
      <alignment horizontal="left" wrapText="1"/>
    </xf>
    <xf numFmtId="0" fontId="28" fillId="0" borderId="0" xfId="0" applyFont="1" applyBorder="1" applyAlignment="1">
      <alignment wrapText="1"/>
    </xf>
    <xf numFmtId="2" fontId="28" fillId="0" borderId="0" xfId="0" applyNumberFormat="1" applyFont="1" applyBorder="1" applyAlignment="1">
      <alignment horizontal="center" wrapText="1"/>
    </xf>
    <xf numFmtId="2" fontId="28" fillId="0" borderId="0" xfId="0" applyNumberFormat="1" applyFont="1" applyFill="1" applyBorder="1" applyAlignment="1">
      <alignment horizontal="center" wrapText="1"/>
    </xf>
    <xf numFmtId="166" fontId="28" fillId="0" borderId="0" xfId="0" applyNumberFormat="1" applyFont="1" applyBorder="1" applyAlignment="1">
      <alignment horizontal="center" wrapText="1"/>
    </xf>
    <xf numFmtId="2" fontId="35" fillId="0" borderId="0" xfId="0" applyNumberFormat="1" applyFont="1" applyBorder="1" applyAlignment="1">
      <alignment horizontal="center" wrapText="1"/>
    </xf>
    <xf numFmtId="2" fontId="35" fillId="0" borderId="0" xfId="0" applyNumberFormat="1" applyFont="1" applyFill="1" applyBorder="1" applyAlignment="1">
      <alignment horizontal="center" wrapText="1"/>
    </xf>
    <xf numFmtId="166" fontId="36" fillId="0" borderId="0" xfId="0" applyNumberFormat="1" applyFont="1" applyBorder="1" applyAlignment="1">
      <alignment horizontal="center" wrapText="1"/>
    </xf>
    <xf numFmtId="1" fontId="28" fillId="0" borderId="0" xfId="0" applyNumberFormat="1" applyFont="1" applyBorder="1" applyAlignment="1">
      <alignment horizontal="left" wrapText="1"/>
    </xf>
    <xf numFmtId="1" fontId="28" fillId="0" borderId="0" xfId="0" applyNumberFormat="1" applyFont="1" applyBorder="1"/>
    <xf numFmtId="165" fontId="28" fillId="0" borderId="0" xfId="0" applyNumberFormat="1" applyFont="1" applyBorder="1" applyAlignment="1">
      <alignment wrapText="1"/>
    </xf>
    <xf numFmtId="165" fontId="28" fillId="0" borderId="0" xfId="0" applyNumberFormat="1" applyFont="1" applyBorder="1" applyAlignment="1">
      <alignment horizontal="center"/>
    </xf>
    <xf numFmtId="166" fontId="28" fillId="0" borderId="0" xfId="0" applyNumberFormat="1" applyFont="1" applyBorder="1" applyAlignment="1">
      <alignment horizontal="center"/>
    </xf>
    <xf numFmtId="166" fontId="34" fillId="34" borderId="0" xfId="0" applyNumberFormat="1" applyFont="1" applyFill="1" applyBorder="1" applyAlignment="1">
      <alignment horizontal="right" wrapText="1"/>
    </xf>
    <xf numFmtId="166" fontId="28" fillId="0" borderId="0" xfId="0" applyNumberFormat="1" applyFont="1" applyFill="1" applyBorder="1" applyAlignment="1">
      <alignment horizontal="center" wrapText="1"/>
    </xf>
    <xf numFmtId="166" fontId="28" fillId="0" borderId="0" xfId="62" applyNumberFormat="1" applyFont="1" applyFill="1" applyBorder="1" applyAlignment="1">
      <alignment horizontal="center" vertical="center" wrapText="1"/>
    </xf>
    <xf numFmtId="166" fontId="35" fillId="0" borderId="0" xfId="0" applyNumberFormat="1" applyFont="1" applyFill="1" applyBorder="1" applyAlignment="1">
      <alignment horizontal="center" wrapText="1"/>
    </xf>
    <xf numFmtId="166" fontId="35" fillId="0" borderId="0" xfId="0" applyNumberFormat="1" applyFont="1" applyBorder="1" applyAlignment="1">
      <alignment horizontal="center" wrapText="1"/>
    </xf>
    <xf numFmtId="166" fontId="29" fillId="36" borderId="1" xfId="0" applyNumberFormat="1" applyFont="1" applyFill="1" applyBorder="1" applyAlignment="1">
      <alignment wrapText="1"/>
    </xf>
    <xf numFmtId="0" fontId="28" fillId="0" borderId="18" xfId="0" applyFont="1" applyBorder="1" applyAlignment="1">
      <alignment horizontal="left" wrapText="1"/>
    </xf>
    <xf numFmtId="0" fontId="28" fillId="0" borderId="17" xfId="0" applyFont="1" applyBorder="1" applyAlignment="1">
      <alignment wrapText="1"/>
    </xf>
    <xf numFmtId="2" fontId="28" fillId="0" borderId="17" xfId="0" applyNumberFormat="1" applyFont="1" applyFill="1" applyBorder="1" applyAlignment="1">
      <alignment horizontal="center" wrapText="1"/>
    </xf>
    <xf numFmtId="2" fontId="28" fillId="37" borderId="17" xfId="0" applyNumberFormat="1" applyFont="1" applyFill="1" applyBorder="1" applyAlignment="1">
      <alignment horizontal="center" wrapText="1"/>
    </xf>
    <xf numFmtId="166" fontId="28" fillId="37" borderId="0" xfId="0" applyNumberFormat="1" applyFont="1" applyFill="1" applyBorder="1" applyAlignment="1">
      <alignment horizontal="center" wrapText="1"/>
    </xf>
    <xf numFmtId="1" fontId="28" fillId="0" borderId="0" xfId="0" applyNumberFormat="1" applyFont="1" applyBorder="1" applyAlignment="1">
      <alignment horizontal="center" wrapText="1"/>
    </xf>
    <xf numFmtId="166" fontId="28" fillId="34" borderId="0" xfId="0" applyNumberFormat="1" applyFont="1" applyFill="1" applyBorder="1" applyAlignment="1">
      <alignment wrapText="1"/>
    </xf>
    <xf numFmtId="0" fontId="28" fillId="34" borderId="0" xfId="0" applyFont="1" applyFill="1" applyBorder="1" applyAlignment="1">
      <alignment wrapText="1"/>
    </xf>
    <xf numFmtId="2" fontId="28" fillId="37" borderId="0" xfId="0" applyNumberFormat="1" applyFont="1" applyFill="1" applyBorder="1" applyAlignment="1">
      <alignment horizontal="center" wrapText="1"/>
    </xf>
    <xf numFmtId="2" fontId="35" fillId="37" borderId="0" xfId="0" applyNumberFormat="1" applyFont="1" applyFill="1" applyBorder="1" applyAlignment="1">
      <alignment horizontal="center" wrapText="1"/>
    </xf>
    <xf numFmtId="0" fontId="28" fillId="0" borderId="0" xfId="0" applyFont="1" applyBorder="1" applyAlignment="1">
      <alignment horizontal="center" wrapText="1"/>
    </xf>
    <xf numFmtId="0" fontId="28" fillId="0" borderId="0" xfId="0" applyFont="1" applyBorder="1" applyAlignment="1"/>
    <xf numFmtId="0" fontId="34" fillId="0" borderId="0" xfId="0" applyFont="1" applyBorder="1"/>
    <xf numFmtId="0" fontId="34" fillId="0" borderId="0" xfId="0" applyFont="1" applyBorder="1" applyAlignment="1"/>
    <xf numFmtId="0" fontId="29" fillId="0" borderId="0" xfId="0" applyFont="1" applyBorder="1"/>
    <xf numFmtId="0" fontId="38" fillId="0" borderId="0" xfId="0" applyFont="1" applyBorder="1"/>
    <xf numFmtId="0" fontId="28" fillId="0" borderId="0" xfId="0" quotePrefix="1" applyFont="1" applyBorder="1"/>
    <xf numFmtId="0" fontId="28" fillId="0" borderId="0" xfId="0" applyFont="1" applyBorder="1" applyAlignment="1">
      <alignment horizontal="left" vertical="center" wrapText="1"/>
    </xf>
    <xf numFmtId="0" fontId="28" fillId="0" borderId="0" xfId="0" applyFont="1" applyBorder="1" applyAlignment="1">
      <alignment vertical="center" wrapText="1"/>
    </xf>
    <xf numFmtId="14" fontId="28" fillId="0" borderId="0" xfId="0" applyNumberFormat="1" applyFont="1" applyBorder="1" applyAlignment="1">
      <alignment horizontal="center" wrapText="1"/>
    </xf>
    <xf numFmtId="166" fontId="28" fillId="34" borderId="33" xfId="0" applyNumberFormat="1" applyFont="1" applyFill="1" applyBorder="1" applyAlignment="1">
      <alignment wrapText="1"/>
    </xf>
    <xf numFmtId="0" fontId="29" fillId="34" borderId="8" xfId="0" applyFont="1" applyFill="1" applyBorder="1" applyAlignment="1">
      <alignment wrapText="1"/>
    </xf>
    <xf numFmtId="10" fontId="29" fillId="34" borderId="16" xfId="0" applyNumberFormat="1" applyFont="1" applyFill="1" applyBorder="1" applyAlignment="1">
      <alignment wrapText="1"/>
    </xf>
    <xf numFmtId="0" fontId="29" fillId="35" borderId="15" xfId="0" applyFont="1" applyFill="1" applyBorder="1" applyAlignment="1">
      <alignment horizontal="left" wrapText="1"/>
    </xf>
    <xf numFmtId="0" fontId="29" fillId="35" borderId="4" xfId="0" applyFont="1" applyFill="1" applyBorder="1" applyAlignment="1">
      <alignment horizontal="center" wrapText="1"/>
    </xf>
    <xf numFmtId="2" fontId="29" fillId="35" borderId="4" xfId="0" applyNumberFormat="1" applyFont="1" applyFill="1" applyBorder="1" applyAlignment="1">
      <alignment horizontal="center" wrapText="1"/>
    </xf>
    <xf numFmtId="14" fontId="29" fillId="35" borderId="4" xfId="0" applyNumberFormat="1" applyFont="1" applyFill="1" applyBorder="1" applyAlignment="1">
      <alignment horizontal="center" wrapText="1"/>
    </xf>
    <xf numFmtId="166" fontId="29" fillId="35" borderId="4" xfId="0" applyNumberFormat="1" applyFont="1" applyFill="1" applyBorder="1" applyAlignment="1">
      <alignment horizontal="center" wrapText="1"/>
    </xf>
    <xf numFmtId="166" fontId="29" fillId="34" borderId="34" xfId="0" applyNumberFormat="1" applyFont="1" applyFill="1" applyBorder="1" applyAlignment="1">
      <alignment wrapText="1"/>
    </xf>
    <xf numFmtId="0" fontId="29" fillId="35" borderId="35" xfId="0" applyFont="1" applyFill="1" applyBorder="1" applyAlignment="1">
      <alignment horizontal="left" wrapText="1"/>
    </xf>
    <xf numFmtId="0" fontId="29" fillId="35" borderId="36" xfId="0" applyFont="1" applyFill="1" applyBorder="1" applyAlignment="1">
      <alignment horizontal="left" wrapText="1"/>
    </xf>
    <xf numFmtId="166" fontId="31" fillId="34" borderId="2" xfId="0" applyNumberFormat="1" applyFont="1" applyFill="1" applyBorder="1" applyAlignment="1"/>
    <xf numFmtId="166" fontId="31" fillId="34" borderId="10" xfId="0" applyNumberFormat="1" applyFont="1" applyFill="1" applyBorder="1" applyAlignment="1"/>
    <xf numFmtId="0" fontId="34" fillId="35" borderId="12" xfId="0" applyFont="1" applyFill="1" applyBorder="1" applyAlignment="1">
      <alignment horizontal="left" wrapText="1"/>
    </xf>
    <xf numFmtId="0" fontId="34" fillId="35" borderId="3" xfId="0" applyFont="1" applyFill="1" applyBorder="1" applyAlignment="1">
      <alignment horizontal="left" wrapText="1"/>
    </xf>
    <xf numFmtId="166" fontId="29" fillId="35" borderId="11" xfId="0" applyNumberFormat="1" applyFont="1" applyFill="1" applyBorder="1" applyAlignment="1">
      <alignment horizontal="center" wrapText="1"/>
    </xf>
    <xf numFmtId="0" fontId="29" fillId="35" borderId="19" xfId="0" applyFont="1" applyFill="1" applyBorder="1" applyAlignment="1">
      <alignment horizontal="center" wrapText="1"/>
    </xf>
    <xf numFmtId="14" fontId="29" fillId="35" borderId="9" xfId="0" applyNumberFormat="1" applyFont="1" applyFill="1" applyBorder="1" applyAlignment="1">
      <alignment horizontal="center" wrapText="1"/>
    </xf>
    <xf numFmtId="0" fontId="29" fillId="35" borderId="15" xfId="0" applyFont="1" applyFill="1" applyBorder="1" applyAlignment="1">
      <alignment horizontal="center" wrapText="1"/>
    </xf>
    <xf numFmtId="14" fontId="29" fillId="35" borderId="5" xfId="0" applyNumberFormat="1" applyFont="1" applyFill="1" applyBorder="1" applyAlignment="1">
      <alignment horizontal="center" wrapText="1"/>
    </xf>
    <xf numFmtId="0" fontId="34" fillId="35" borderId="12" xfId="0" applyFont="1" applyFill="1" applyBorder="1" applyAlignment="1">
      <alignment horizontal="left"/>
    </xf>
    <xf numFmtId="0" fontId="29" fillId="35" borderId="22" xfId="0" applyFont="1" applyFill="1" applyBorder="1" applyAlignment="1">
      <alignment horizontal="center" wrapText="1"/>
    </xf>
    <xf numFmtId="166" fontId="29" fillId="35" borderId="23" xfId="0" applyNumberFormat="1" applyFont="1" applyFill="1" applyBorder="1" applyAlignment="1">
      <alignment horizontal="center" wrapText="1"/>
    </xf>
    <xf numFmtId="14" fontId="29" fillId="35" borderId="23" xfId="0" applyNumberFormat="1" applyFont="1" applyFill="1" applyBorder="1" applyAlignment="1">
      <alignment horizontal="center" wrapText="1"/>
    </xf>
    <xf numFmtId="166" fontId="31" fillId="34" borderId="22" xfId="0" applyNumberFormat="1" applyFont="1" applyFill="1" applyBorder="1" applyAlignment="1"/>
    <xf numFmtId="0" fontId="30" fillId="34" borderId="10" xfId="0" applyFont="1" applyFill="1" applyBorder="1" applyAlignment="1">
      <alignment wrapText="1"/>
    </xf>
    <xf numFmtId="0" fontId="30" fillId="34" borderId="23" xfId="0" applyFont="1" applyFill="1" applyBorder="1" applyAlignment="1">
      <alignment wrapText="1"/>
    </xf>
    <xf numFmtId="1" fontId="28" fillId="34" borderId="0" xfId="0" applyNumberFormat="1" applyFont="1" applyFill="1" applyBorder="1" applyAlignment="1">
      <alignment horizontal="center" wrapText="1"/>
    </xf>
    <xf numFmtId="166" fontId="29" fillId="35" borderId="1" xfId="0" applyNumberFormat="1"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2" fontId="0" fillId="0" borderId="0" xfId="0" applyNumberFormat="1"/>
    <xf numFmtId="2" fontId="29" fillId="35" borderId="37" xfId="0" applyNumberFormat="1" applyFont="1" applyFill="1" applyBorder="1" applyAlignment="1">
      <alignment horizontal="center"/>
    </xf>
    <xf numFmtId="2" fontId="29" fillId="35" borderId="33" xfId="0" applyNumberFormat="1" applyFont="1" applyFill="1" applyBorder="1" applyAlignment="1">
      <alignment horizontal="center"/>
    </xf>
    <xf numFmtId="0" fontId="29" fillId="35" borderId="10" xfId="0" applyFont="1" applyFill="1" applyBorder="1" applyAlignment="1"/>
    <xf numFmtId="0" fontId="0" fillId="34" borderId="10" xfId="0" applyFill="1" applyBorder="1" applyAlignment="1"/>
    <xf numFmtId="0" fontId="29" fillId="35" borderId="13" xfId="0" applyFont="1" applyFill="1" applyBorder="1" applyAlignment="1"/>
    <xf numFmtId="0" fontId="29" fillId="35" borderId="13" xfId="0" applyFont="1" applyFill="1" applyBorder="1" applyAlignment="1">
      <alignment wrapText="1"/>
    </xf>
    <xf numFmtId="0" fontId="0" fillId="34" borderId="10" xfId="0" applyFill="1" applyBorder="1" applyAlignment="1">
      <alignment wrapText="1"/>
    </xf>
  </cellXfs>
  <cellStyles count="6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0] 2" xfId="28"/>
    <cellStyle name="Comma 2" xfId="29"/>
    <cellStyle name="Comma 2 2" xfId="30"/>
    <cellStyle name="Comma 3" xfId="31"/>
    <cellStyle name="Comma 4" xfId="32"/>
    <cellStyle name="Comma 5" xfId="33"/>
    <cellStyle name="Comma 6" xfId="34"/>
    <cellStyle name="Comma 7" xfId="35"/>
    <cellStyle name="Currency [0] 2" xfId="36"/>
    <cellStyle name="Currency 2" xfId="37"/>
    <cellStyle name="Currency 3" xfId="38"/>
    <cellStyle name="Currency 4" xfId="39"/>
    <cellStyle name="Currency 5" xfId="40"/>
    <cellStyle name="Currency 6" xfId="41"/>
    <cellStyle name="Explanatory Text 2" xfId="42"/>
    <cellStyle name="Good 2" xfId="43"/>
    <cellStyle name="Heading 1 2" xfId="44"/>
    <cellStyle name="Heading 2 2" xfId="45"/>
    <cellStyle name="Heading 3 2" xfId="46"/>
    <cellStyle name="Heading 4 2" xfId="47"/>
    <cellStyle name="Input 2" xfId="48"/>
    <cellStyle name="Linked Cell 2" xfId="49"/>
    <cellStyle name="Neutral 2" xfId="50"/>
    <cellStyle name="Normal" xfId="0" builtinId="0"/>
    <cellStyle name="Normal 2" xfId="51"/>
    <cellStyle name="Normal 2 2" xfId="52"/>
    <cellStyle name="Normal 2 3" xfId="53"/>
    <cellStyle name="Normal 2_Sample_FY15Detail_Fall" xfId="54"/>
    <cellStyle name="Normal 3" xfId="55"/>
    <cellStyle name="Normal 4" xfId="56"/>
    <cellStyle name="Normal 5" xfId="57"/>
    <cellStyle name="Note 2" xfId="58"/>
    <cellStyle name="Output 2" xfId="59"/>
    <cellStyle name="Percent 2" xfId="60"/>
    <cellStyle name="Percent 3" xfId="61"/>
    <cellStyle name="Percent 4" xfId="62"/>
    <cellStyle name="Title 2" xfId="63"/>
    <cellStyle name="Total 2" xfId="64"/>
    <cellStyle name="Warning Text 2" xfId="6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161925</xdr:rowOff>
    </xdr:from>
    <xdr:to>
      <xdr:col>5</xdr:col>
      <xdr:colOff>276225</xdr:colOff>
      <xdr:row>12</xdr:row>
      <xdr:rowOff>95250</xdr:rowOff>
    </xdr:to>
    <xdr:sp macro="" textlink="">
      <xdr:nvSpPr>
        <xdr:cNvPr id="2" name="TextBox 1"/>
        <xdr:cNvSpPr txBox="1"/>
      </xdr:nvSpPr>
      <xdr:spPr>
        <a:xfrm>
          <a:off x="0" y="2466975"/>
          <a:ext cx="57340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This</a:t>
          </a:r>
          <a:r>
            <a:rPr lang="en-US" sz="1800" baseline="0"/>
            <a:t> section completed by DMH Area Office based on applications received. Provider to enter date licensure completed as applicable. </a:t>
          </a:r>
          <a:endParaRPr 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4</xdr:row>
      <xdr:rowOff>66675</xdr:rowOff>
    </xdr:from>
    <xdr:to>
      <xdr:col>2</xdr:col>
      <xdr:colOff>638176</xdr:colOff>
      <xdr:row>11</xdr:row>
      <xdr:rowOff>0</xdr:rowOff>
    </xdr:to>
    <xdr:sp macro="" textlink="">
      <xdr:nvSpPr>
        <xdr:cNvPr id="2" name="TextBox 1"/>
        <xdr:cNvSpPr txBox="1"/>
      </xdr:nvSpPr>
      <xdr:spPr>
        <a:xfrm>
          <a:off x="66676" y="2095500"/>
          <a:ext cx="32194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This</a:t>
          </a:r>
          <a:r>
            <a:rPr lang="en-US" sz="1800" baseline="0"/>
            <a:t> section completed by DMH Area Office based on contract specifications.</a:t>
          </a:r>
          <a:endParaRPr lang="en-US"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133350</xdr:rowOff>
    </xdr:from>
    <xdr:to>
      <xdr:col>2</xdr:col>
      <xdr:colOff>647700</xdr:colOff>
      <xdr:row>10</xdr:row>
      <xdr:rowOff>66675</xdr:rowOff>
    </xdr:to>
    <xdr:sp macro="" textlink="">
      <xdr:nvSpPr>
        <xdr:cNvPr id="4" name="TextBox 3"/>
        <xdr:cNvSpPr txBox="1"/>
      </xdr:nvSpPr>
      <xdr:spPr>
        <a:xfrm>
          <a:off x="76200" y="1971675"/>
          <a:ext cx="32194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This</a:t>
          </a:r>
          <a:r>
            <a:rPr lang="en-US" sz="1800" baseline="0"/>
            <a:t> section completed by DMH Area Office based on contract specifications.</a:t>
          </a:r>
          <a:endParaRPr lang="en-US" sz="1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h-fp-tew-121\NEAREASHARED\Users\rhallio\AppData\Local\Microsoft\Windows\Temporary%20Internet%20Files\Content.Outlook\ZM04FRNC\Copy%20of%20East%20FY%2015-091815%20vacancy%20(Draft%2009-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tilizationManagement\ContractManagement\CBFS\ProviderMeetings\FY16\Fall%202015\ProviderDetail\Vinfen\Sent\Vinfen_Lowell_FY16ProviderMtg_FiscalDetail_Fall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tilizationManagement\ContractManagement\CBFS\ProviderMeetings\FY18\Fall\FiscalDetail%20-%20ToSend\Eliot_Acton_FiscalReporting_Fall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sets-RentalSubs"/>
      <sheetName val="ExpenseMonitoring"/>
      <sheetName val="Staff Vacancies - Example"/>
      <sheetName val="Staff Vacancies Instructions"/>
      <sheetName val="SubContract_StaffingDC "/>
      <sheetName val="SubContract_StaffingProf"/>
      <sheetName val="UFRPositionDescriptions"/>
      <sheetName val="DMHUse - CombinedDC"/>
      <sheetName val="DMHUse-CombinedProf"/>
      <sheetName val="NotForUse-Codes"/>
    </sheetNames>
    <sheetDataSet>
      <sheetData sheetId="0"/>
      <sheetData sheetId="1"/>
      <sheetData sheetId="2"/>
      <sheetData sheetId="3"/>
      <sheetData sheetId="4"/>
      <sheetData sheetId="5"/>
      <sheetData sheetId="6"/>
      <sheetData sheetId="7"/>
      <sheetData sheetId="8"/>
      <sheetData sheetId="9">
        <row r="2">
          <cell r="A2" t="str">
            <v>Physician</v>
          </cell>
        </row>
        <row r="3">
          <cell r="A3" t="str">
            <v>Psychologist</v>
          </cell>
        </row>
        <row r="4">
          <cell r="A4" t="str">
            <v>LICSW</v>
          </cell>
        </row>
        <row r="5">
          <cell r="A5" t="str">
            <v>LCSW</v>
          </cell>
        </row>
        <row r="6">
          <cell r="A6" t="str">
            <v xml:space="preserve">LSW </v>
          </cell>
        </row>
        <row r="7">
          <cell r="A7" t="str">
            <v>Lic MH Couns</v>
          </cell>
        </row>
        <row r="8">
          <cell r="A8" t="str">
            <v>Lic Rehab Couns</v>
          </cell>
        </row>
        <row r="9">
          <cell r="A9" t="str">
            <v>OT (Registered)</v>
          </cell>
        </row>
        <row r="10">
          <cell r="A10" t="str">
            <v>Other Lic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sets-RentalSubs"/>
      <sheetName val="ExpenseMonitoring"/>
      <sheetName val="Staff Vacancies Instructions"/>
      <sheetName val="Staff Vacancies - Example"/>
      <sheetName val="StaffingDC"/>
      <sheetName val="Staffing_Prof"/>
      <sheetName val="UFRPositionDescriptions"/>
      <sheetName val="DMHUse - CombinedDC"/>
      <sheetName val="DMHUse-CombinedProf"/>
      <sheetName val="NotForUse-Codes"/>
    </sheetNames>
    <sheetDataSet>
      <sheetData sheetId="0"/>
      <sheetData sheetId="1"/>
      <sheetData sheetId="2"/>
      <sheetData sheetId="3"/>
      <sheetData sheetId="4"/>
      <sheetData sheetId="5"/>
      <sheetData sheetId="6"/>
      <sheetData sheetId="7"/>
      <sheetData sheetId="8"/>
      <sheetData sheetId="9">
        <row r="2">
          <cell r="A2" t="str">
            <v>Physician</v>
          </cell>
        </row>
        <row r="3">
          <cell r="A3" t="str">
            <v>Psychologist</v>
          </cell>
        </row>
        <row r="4">
          <cell r="A4" t="str">
            <v>LICSW</v>
          </cell>
        </row>
        <row r="5">
          <cell r="A5" t="str">
            <v>LCSW</v>
          </cell>
        </row>
        <row r="6">
          <cell r="A6" t="str">
            <v xml:space="preserve">LSW </v>
          </cell>
        </row>
        <row r="7">
          <cell r="A7" t="str">
            <v>Lic MH Couns</v>
          </cell>
        </row>
        <row r="8">
          <cell r="A8" t="str">
            <v>Lic Rehab Couns</v>
          </cell>
        </row>
        <row r="9">
          <cell r="A9" t="str">
            <v>OT (Registered)</v>
          </cell>
        </row>
        <row r="10">
          <cell r="A10" t="str">
            <v>Other Lic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sets-RentalSubs"/>
      <sheetName val="ExpenseMonitoring"/>
      <sheetName val="Staffing_DC"/>
      <sheetName val="Staffing_Prof "/>
      <sheetName val="DMHUse - CombinedDC"/>
      <sheetName val="DMHUse-CombinedProf"/>
      <sheetName val="Staff Vacancies Instructions"/>
      <sheetName val="Staff Vacancies - Example"/>
      <sheetName val="NotForUse-CodesFY17"/>
    </sheetNames>
    <sheetDataSet>
      <sheetData sheetId="0"/>
      <sheetData sheetId="1"/>
      <sheetData sheetId="2"/>
      <sheetData sheetId="3"/>
      <sheetData sheetId="4"/>
      <sheetData sheetId="5"/>
      <sheetData sheetId="6"/>
      <sheetData sheetId="7"/>
      <sheetData sheetId="8">
        <row r="2">
          <cell r="A2" t="str">
            <v>Physician</v>
          </cell>
        </row>
        <row r="3">
          <cell r="A3" t="str">
            <v>Psychologist</v>
          </cell>
        </row>
        <row r="4">
          <cell r="A4" t="str">
            <v>LICSW</v>
          </cell>
        </row>
        <row r="5">
          <cell r="A5" t="str">
            <v>LCSW</v>
          </cell>
        </row>
        <row r="6">
          <cell r="A6" t="str">
            <v xml:space="preserve">LSW </v>
          </cell>
        </row>
        <row r="7">
          <cell r="A7" t="str">
            <v>Lic MH Couns</v>
          </cell>
        </row>
        <row r="8">
          <cell r="A8" t="str">
            <v>Lic Rehab Couns</v>
          </cell>
        </row>
        <row r="9">
          <cell r="A9" t="str">
            <v>OT (Registered)</v>
          </cell>
        </row>
        <row r="10">
          <cell r="A10" t="str">
            <v>Other Lic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30"/>
  <sheetViews>
    <sheetView tabSelected="1" zoomScaleNormal="100" zoomScaleSheetLayoutView="100" workbookViewId="0">
      <pane ySplit="4" topLeftCell="A5" activePane="bottomLeft" state="frozen"/>
      <selection activeCell="S3" sqref="S3"/>
      <selection pane="bottomLeft" activeCell="D18" sqref="D18"/>
    </sheetView>
  </sheetViews>
  <sheetFormatPr defaultRowHeight="15" x14ac:dyDescent="0.25"/>
  <cols>
    <col min="1" max="1" width="17.5703125" style="66" customWidth="1"/>
    <col min="2" max="2" width="26" style="6" customWidth="1"/>
    <col min="3" max="3" width="14.5703125" style="8" customWidth="1"/>
    <col min="4" max="4" width="11.5703125" style="11" customWidth="1"/>
    <col min="5" max="5" width="12.140625" style="25" customWidth="1"/>
    <col min="6" max="6" width="10" style="25" customWidth="1"/>
    <col min="7" max="7" width="12.28515625" style="25" customWidth="1"/>
    <col min="8" max="8" width="9.140625" style="6"/>
    <col min="9" max="9" width="0" style="6" hidden="1" customWidth="1"/>
    <col min="10" max="16384" width="9.140625" style="6"/>
  </cols>
  <sheetData>
    <row r="1" spans="1:7" s="31" customFormat="1" ht="24.75" customHeight="1" x14ac:dyDescent="0.25">
      <c r="A1" s="146" t="s">
        <v>114</v>
      </c>
      <c r="B1" s="28"/>
      <c r="C1" s="28"/>
      <c r="D1" s="28"/>
      <c r="E1" s="29"/>
      <c r="F1" s="29"/>
      <c r="G1" s="29"/>
    </row>
    <row r="2" spans="1:7" s="68" customFormat="1" ht="21" customHeight="1" x14ac:dyDescent="0.25">
      <c r="A2" s="74" t="s">
        <v>125</v>
      </c>
      <c r="B2" s="75"/>
      <c r="C2" s="77"/>
      <c r="D2" s="79"/>
      <c r="E2" s="81" t="s">
        <v>134</v>
      </c>
      <c r="F2" s="100"/>
      <c r="G2" s="76"/>
    </row>
    <row r="3" spans="1:7" s="69" customFormat="1" ht="15.75" x14ac:dyDescent="0.25">
      <c r="A3" s="74"/>
      <c r="B3" s="75"/>
      <c r="C3" s="80"/>
      <c r="D3" s="79"/>
      <c r="E3" s="100"/>
      <c r="F3" s="81"/>
      <c r="G3" s="76"/>
    </row>
    <row r="4" spans="1:7" s="35" customFormat="1" ht="105" x14ac:dyDescent="0.25">
      <c r="A4" s="85" t="s">
        <v>124</v>
      </c>
      <c r="B4" s="86" t="s">
        <v>115</v>
      </c>
      <c r="C4" s="82" t="s">
        <v>126</v>
      </c>
      <c r="D4" s="82" t="s">
        <v>123</v>
      </c>
      <c r="E4" s="83" t="s">
        <v>116</v>
      </c>
      <c r="F4" s="105" t="s">
        <v>122</v>
      </c>
      <c r="G4" s="84" t="s">
        <v>117</v>
      </c>
    </row>
    <row r="5" spans="1:7" s="88" customFormat="1" x14ac:dyDescent="0.25">
      <c r="A5" s="87"/>
      <c r="C5" s="89"/>
      <c r="D5" s="90"/>
      <c r="E5" s="101">
        <v>43282</v>
      </c>
      <c r="F5" s="102">
        <f>IF((E5=""),"",((E5+180)))</f>
        <v>43462</v>
      </c>
      <c r="G5" s="91"/>
    </row>
    <row r="6" spans="1:7" s="88" customFormat="1" x14ac:dyDescent="0.25">
      <c r="A6" s="87"/>
      <c r="C6" s="89"/>
      <c r="D6" s="90"/>
      <c r="E6" s="101"/>
      <c r="F6" s="102" t="str">
        <f t="shared" ref="F6:F23" si="0">IF((E6=""),"",((E6+180)))</f>
        <v/>
      </c>
      <c r="G6" s="91"/>
    </row>
    <row r="7" spans="1:7" s="88" customFormat="1" x14ac:dyDescent="0.25">
      <c r="A7" s="87"/>
      <c r="C7" s="89"/>
      <c r="D7" s="90"/>
      <c r="E7" s="101"/>
      <c r="F7" s="102" t="str">
        <f t="shared" si="0"/>
        <v/>
      </c>
      <c r="G7" s="91"/>
    </row>
    <row r="8" spans="1:7" s="88" customFormat="1" x14ac:dyDescent="0.25">
      <c r="A8" s="87"/>
      <c r="C8" s="89"/>
      <c r="D8" s="90"/>
      <c r="E8" s="101"/>
      <c r="F8" s="102" t="str">
        <f t="shared" si="0"/>
        <v/>
      </c>
      <c r="G8" s="91"/>
    </row>
    <row r="9" spans="1:7" s="88" customFormat="1" x14ac:dyDescent="0.25">
      <c r="A9" s="87"/>
      <c r="C9" s="89"/>
      <c r="D9" s="89"/>
      <c r="E9" s="101"/>
      <c r="F9" s="102" t="str">
        <f t="shared" si="0"/>
        <v/>
      </c>
      <c r="G9" s="91"/>
    </row>
    <row r="10" spans="1:7" s="88" customFormat="1" x14ac:dyDescent="0.25">
      <c r="A10" s="87"/>
      <c r="C10" s="89"/>
      <c r="D10" s="89"/>
      <c r="E10" s="101"/>
      <c r="F10" s="102" t="str">
        <f t="shared" si="0"/>
        <v/>
      </c>
      <c r="G10" s="91"/>
    </row>
    <row r="11" spans="1:7" s="88" customFormat="1" x14ac:dyDescent="0.25">
      <c r="A11" s="87"/>
      <c r="C11" s="89"/>
      <c r="D11" s="89"/>
      <c r="E11" s="101"/>
      <c r="F11" s="102" t="str">
        <f t="shared" si="0"/>
        <v/>
      </c>
      <c r="G11" s="91"/>
    </row>
    <row r="12" spans="1:7" s="88" customFormat="1" x14ac:dyDescent="0.25">
      <c r="A12" s="87"/>
      <c r="C12" s="89"/>
      <c r="D12" s="89"/>
      <c r="E12" s="101"/>
      <c r="F12" s="102" t="str">
        <f t="shared" si="0"/>
        <v/>
      </c>
      <c r="G12" s="91"/>
    </row>
    <row r="13" spans="1:7" s="88" customFormat="1" x14ac:dyDescent="0.25">
      <c r="A13" s="87"/>
      <c r="C13" s="89"/>
      <c r="D13" s="89"/>
      <c r="E13" s="101"/>
      <c r="F13" s="102" t="str">
        <f t="shared" si="0"/>
        <v/>
      </c>
      <c r="G13" s="91"/>
    </row>
    <row r="14" spans="1:7" s="88" customFormat="1" x14ac:dyDescent="0.25">
      <c r="A14" s="87"/>
      <c r="C14" s="89"/>
      <c r="D14" s="89"/>
      <c r="E14" s="101"/>
      <c r="F14" s="102" t="str">
        <f t="shared" si="0"/>
        <v/>
      </c>
      <c r="G14" s="91"/>
    </row>
    <row r="15" spans="1:7" s="88" customFormat="1" x14ac:dyDescent="0.25">
      <c r="A15" s="87"/>
      <c r="C15" s="89"/>
      <c r="D15" s="89"/>
      <c r="E15" s="101"/>
      <c r="F15" s="102" t="str">
        <f t="shared" si="0"/>
        <v/>
      </c>
      <c r="G15" s="91"/>
    </row>
    <row r="16" spans="1:7" s="88" customFormat="1" x14ac:dyDescent="0.25">
      <c r="A16" s="87"/>
      <c r="C16" s="89"/>
      <c r="D16" s="89"/>
      <c r="E16" s="101"/>
      <c r="F16" s="102" t="str">
        <f t="shared" si="0"/>
        <v/>
      </c>
      <c r="G16" s="91"/>
    </row>
    <row r="17" spans="1:9" s="88" customFormat="1" x14ac:dyDescent="0.25">
      <c r="A17" s="87"/>
      <c r="C17" s="89"/>
      <c r="D17" s="89"/>
      <c r="E17" s="101"/>
      <c r="F17" s="102" t="str">
        <f t="shared" si="0"/>
        <v/>
      </c>
      <c r="G17" s="91"/>
    </row>
    <row r="18" spans="1:9" s="88" customFormat="1" x14ac:dyDescent="0.25">
      <c r="A18" s="87"/>
      <c r="C18" s="89"/>
      <c r="D18" s="90"/>
      <c r="E18" s="101"/>
      <c r="F18" s="102" t="str">
        <f t="shared" si="0"/>
        <v/>
      </c>
      <c r="G18" s="91"/>
    </row>
    <row r="19" spans="1:9" s="88" customFormat="1" x14ac:dyDescent="0.25">
      <c r="A19" s="87"/>
      <c r="C19" s="89"/>
      <c r="D19" s="90"/>
      <c r="E19" s="101"/>
      <c r="F19" s="102" t="str">
        <f t="shared" si="0"/>
        <v/>
      </c>
      <c r="G19" s="91"/>
    </row>
    <row r="20" spans="1:9" s="88" customFormat="1" x14ac:dyDescent="0.25">
      <c r="A20" s="87"/>
      <c r="C20" s="89"/>
      <c r="D20" s="90"/>
      <c r="E20" s="101"/>
      <c r="F20" s="102" t="str">
        <f t="shared" si="0"/>
        <v/>
      </c>
      <c r="G20" s="91"/>
    </row>
    <row r="21" spans="1:9" s="88" customFormat="1" x14ac:dyDescent="0.25">
      <c r="A21" s="87"/>
      <c r="C21" s="89"/>
      <c r="D21" s="92"/>
      <c r="E21" s="103"/>
      <c r="F21" s="102" t="str">
        <f t="shared" si="0"/>
        <v/>
      </c>
      <c r="G21" s="94"/>
    </row>
    <row r="22" spans="1:9" s="88" customFormat="1" x14ac:dyDescent="0.25">
      <c r="A22" s="87"/>
      <c r="C22" s="89"/>
      <c r="D22" s="92"/>
      <c r="E22" s="104"/>
      <c r="F22" s="102" t="str">
        <f t="shared" si="0"/>
        <v/>
      </c>
      <c r="G22" s="91"/>
    </row>
    <row r="23" spans="1:9" s="88" customFormat="1" ht="29.25" customHeight="1" x14ac:dyDescent="0.25">
      <c r="A23" s="95"/>
      <c r="B23" s="96"/>
      <c r="C23" s="97"/>
      <c r="D23" s="98"/>
      <c r="E23" s="99"/>
      <c r="F23" s="102" t="str">
        <f t="shared" si="0"/>
        <v/>
      </c>
      <c r="G23" s="99"/>
      <c r="H23" s="78"/>
      <c r="I23" s="78"/>
    </row>
    <row r="24" spans="1:9" s="25" customFormat="1" ht="29.25" customHeight="1" x14ac:dyDescent="0.25">
      <c r="A24" s="65"/>
      <c r="B24" s="9"/>
      <c r="C24" s="10"/>
      <c r="D24" s="11"/>
      <c r="H24" s="6"/>
      <c r="I24" s="6"/>
    </row>
    <row r="25" spans="1:9" s="25" customFormat="1" ht="29.25" customHeight="1" x14ac:dyDescent="0.25">
      <c r="A25" s="65"/>
      <c r="B25" s="9"/>
      <c r="C25" s="10"/>
      <c r="D25" s="11"/>
      <c r="H25" s="6"/>
      <c r="I25" s="6"/>
    </row>
    <row r="26" spans="1:9" s="25" customFormat="1" ht="29.25" customHeight="1" x14ac:dyDescent="0.25">
      <c r="A26" s="66"/>
      <c r="B26" s="6"/>
      <c r="C26" s="8"/>
      <c r="D26" s="11"/>
      <c r="H26" s="6"/>
      <c r="I26" s="6"/>
    </row>
    <row r="27" spans="1:9" s="25" customFormat="1" ht="29.25" customHeight="1" x14ac:dyDescent="0.25">
      <c r="A27" s="66"/>
      <c r="B27" s="6"/>
      <c r="C27" s="8"/>
      <c r="D27" s="11"/>
      <c r="H27" s="6"/>
      <c r="I27" s="6"/>
    </row>
    <row r="28" spans="1:9" s="25" customFormat="1" ht="29.25" customHeight="1" x14ac:dyDescent="0.25">
      <c r="A28" s="66"/>
      <c r="B28" s="6"/>
      <c r="C28" s="8"/>
      <c r="D28" s="11"/>
      <c r="H28" s="6"/>
      <c r="I28" s="6"/>
    </row>
    <row r="29" spans="1:9" s="25" customFormat="1" ht="29.25" customHeight="1" x14ac:dyDescent="0.25">
      <c r="A29" s="66"/>
      <c r="B29" s="6"/>
      <c r="C29" s="8"/>
      <c r="D29" s="11"/>
      <c r="H29" s="6"/>
      <c r="I29" s="6"/>
    </row>
    <row r="30" spans="1:9" s="25" customFormat="1" ht="29.25" customHeight="1" x14ac:dyDescent="0.25">
      <c r="A30" s="66"/>
      <c r="B30" s="6"/>
      <c r="C30" s="8"/>
      <c r="D30" s="11"/>
      <c r="H30" s="6"/>
      <c r="I30" s="6"/>
    </row>
  </sheetData>
  <dataConsolidate/>
  <printOptions horizontalCentered="1" gridLines="1"/>
  <pageMargins left="0.25" right="0.25" top="0.25" bottom="0.25" header="0" footer="0.1"/>
  <pageSetup orientation="landscape" r:id="rId1"/>
  <headerFooter alignWithMargins="0">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R31"/>
  <sheetViews>
    <sheetView zoomScaleNormal="100" zoomScaleSheetLayoutView="100" workbookViewId="0">
      <selection activeCell="G4" sqref="G4"/>
    </sheetView>
  </sheetViews>
  <sheetFormatPr defaultRowHeight="15" x14ac:dyDescent="0.25"/>
  <cols>
    <col min="1" max="1" width="6.42578125" style="66" customWidth="1"/>
    <col min="2" max="2" width="27.7109375" style="6" customWidth="1"/>
    <col min="3" max="3" width="10.28515625" style="8" customWidth="1"/>
    <col min="4" max="4" width="8.5703125" style="11" hidden="1" customWidth="1"/>
    <col min="5" max="5" width="9.85546875" style="11" customWidth="1"/>
    <col min="6" max="6" width="9.7109375" style="11" customWidth="1"/>
    <col min="7" max="7" width="10.5703125" style="25" customWidth="1"/>
    <col min="8" max="8" width="9.42578125" style="12" customWidth="1"/>
    <col min="9" max="10" width="9.140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146" t="s">
        <v>136</v>
      </c>
      <c r="B1" s="139"/>
      <c r="C1" s="28"/>
      <c r="D1" s="28"/>
      <c r="E1" s="28"/>
      <c r="F1" s="28"/>
      <c r="G1" s="29"/>
      <c r="H1" s="28"/>
      <c r="I1" s="150" t="s">
        <v>86</v>
      </c>
      <c r="J1" s="138"/>
      <c r="K1" s="138"/>
      <c r="L1" s="151"/>
      <c r="M1" s="151"/>
      <c r="N1" s="152"/>
      <c r="O1" s="137" t="s">
        <v>86</v>
      </c>
      <c r="P1" s="14"/>
      <c r="Q1" s="14"/>
      <c r="R1" s="15"/>
    </row>
    <row r="2" spans="1:18" s="35" customFormat="1" ht="30" customHeight="1" x14ac:dyDescent="0.25">
      <c r="A2" s="62" t="s">
        <v>110</v>
      </c>
      <c r="B2" s="164" t="s">
        <v>166</v>
      </c>
      <c r="C2" s="165"/>
      <c r="D2" s="32"/>
      <c r="E2" s="147" t="s">
        <v>134</v>
      </c>
      <c r="F2" s="148" t="s">
        <v>135</v>
      </c>
      <c r="G2" s="147" t="s">
        <v>7</v>
      </c>
      <c r="H2" s="149">
        <v>43332</v>
      </c>
      <c r="I2" s="141"/>
      <c r="J2" s="33"/>
      <c r="K2" s="138" t="s">
        <v>87</v>
      </c>
      <c r="L2" s="22"/>
      <c r="M2" s="22"/>
      <c r="N2" s="23"/>
      <c r="O2" s="34" t="s">
        <v>132</v>
      </c>
      <c r="P2" s="22"/>
      <c r="Q2" s="22"/>
      <c r="R2" s="23"/>
    </row>
    <row r="3" spans="1:18" s="35" customFormat="1" ht="90" customHeight="1" thickBot="1" x14ac:dyDescent="0.3">
      <c r="A3" s="135" t="s">
        <v>6</v>
      </c>
      <c r="B3" s="142" t="s">
        <v>5</v>
      </c>
      <c r="C3" s="36" t="s">
        <v>8</v>
      </c>
      <c r="D3" s="37" t="s">
        <v>0</v>
      </c>
      <c r="E3" s="37" t="s">
        <v>88</v>
      </c>
      <c r="F3" s="37" t="s">
        <v>113</v>
      </c>
      <c r="G3" s="38" t="s">
        <v>168</v>
      </c>
      <c r="H3" s="37" t="s">
        <v>3</v>
      </c>
      <c r="I3" s="143" t="s">
        <v>163</v>
      </c>
      <c r="J3" s="143" t="s">
        <v>164</v>
      </c>
      <c r="K3" s="134" t="s">
        <v>128</v>
      </c>
      <c r="L3" s="16" t="s">
        <v>129</v>
      </c>
      <c r="M3" s="16" t="s">
        <v>130</v>
      </c>
      <c r="N3" s="17" t="s">
        <v>131</v>
      </c>
      <c r="O3" s="134" t="s">
        <v>128</v>
      </c>
      <c r="P3" s="16" t="s">
        <v>129</v>
      </c>
      <c r="Q3" s="16" t="s">
        <v>133</v>
      </c>
      <c r="R3" s="17" t="s">
        <v>131</v>
      </c>
    </row>
    <row r="4" spans="1:18" s="88" customFormat="1" ht="12.75" customHeight="1" x14ac:dyDescent="0.25">
      <c r="A4" s="155">
        <v>102</v>
      </c>
      <c r="B4" s="156" t="s">
        <v>149</v>
      </c>
      <c r="C4" s="158">
        <v>1</v>
      </c>
      <c r="D4" s="89"/>
      <c r="E4" s="89"/>
      <c r="F4" s="101"/>
      <c r="G4" s="91"/>
      <c r="H4" s="125"/>
      <c r="I4" s="153"/>
      <c r="J4" s="153"/>
      <c r="K4" s="112">
        <v>43465</v>
      </c>
      <c r="L4" s="113" t="str">
        <f>IF((E4=""),"",((E4*I4)))</f>
        <v/>
      </c>
      <c r="M4" s="113"/>
      <c r="N4" s="113"/>
      <c r="O4" s="112">
        <v>43646</v>
      </c>
      <c r="P4" s="113" t="str">
        <f t="shared" ref="P4:P6" si="0">IF((I4=""),"",((I4*N4)))</f>
        <v/>
      </c>
      <c r="Q4" s="113"/>
      <c r="R4" s="113"/>
    </row>
    <row r="5" spans="1:18" s="88" customFormat="1" ht="26.25" x14ac:dyDescent="0.25">
      <c r="A5" s="155">
        <v>102</v>
      </c>
      <c r="B5" s="156" t="s">
        <v>150</v>
      </c>
      <c r="C5" s="158">
        <v>1</v>
      </c>
      <c r="D5" s="89"/>
      <c r="E5" s="89"/>
      <c r="F5" s="101"/>
      <c r="G5" s="91"/>
      <c r="H5" s="91"/>
      <c r="I5" s="153"/>
      <c r="J5" s="153"/>
      <c r="K5" s="112">
        <v>43465</v>
      </c>
      <c r="L5" s="113" t="str">
        <f>IF((E5=""),"",((E5*I5)))</f>
        <v/>
      </c>
      <c r="M5" s="113"/>
      <c r="N5" s="113"/>
      <c r="O5" s="112">
        <v>43646</v>
      </c>
      <c r="P5" s="113" t="str">
        <f t="shared" si="0"/>
        <v/>
      </c>
      <c r="Q5" s="113"/>
      <c r="R5" s="113"/>
    </row>
    <row r="6" spans="1:18" s="88" customFormat="1" x14ac:dyDescent="0.25">
      <c r="A6" s="155">
        <v>121</v>
      </c>
      <c r="B6" s="156" t="s">
        <v>151</v>
      </c>
      <c r="C6" s="158">
        <v>0.05</v>
      </c>
      <c r="D6" s="90"/>
      <c r="E6" s="90"/>
      <c r="F6" s="101"/>
      <c r="G6" s="91"/>
      <c r="H6" s="91"/>
      <c r="I6" s="153"/>
      <c r="J6" s="153"/>
      <c r="K6" s="112">
        <v>43465</v>
      </c>
      <c r="L6" s="113" t="str">
        <f>IF((E6=""),"",((E6*I6)))</f>
        <v/>
      </c>
      <c r="M6" s="113"/>
      <c r="N6" s="113"/>
      <c r="O6" s="112">
        <v>43646</v>
      </c>
      <c r="P6" s="113" t="str">
        <f t="shared" si="0"/>
        <v/>
      </c>
      <c r="Q6" s="113"/>
      <c r="R6" s="113"/>
    </row>
    <row r="7" spans="1:18" s="88" customFormat="1" x14ac:dyDescent="0.25">
      <c r="A7" s="155">
        <v>108</v>
      </c>
      <c r="B7" s="156" t="s">
        <v>152</v>
      </c>
      <c r="C7" s="158">
        <v>1</v>
      </c>
      <c r="D7" s="90"/>
      <c r="E7" s="90"/>
      <c r="F7" s="101"/>
      <c r="G7" s="91"/>
      <c r="H7" s="91"/>
      <c r="I7" s="153"/>
      <c r="J7" s="153"/>
      <c r="K7" s="112">
        <v>43465</v>
      </c>
      <c r="L7" s="113" t="str">
        <f>IF((E7=""),"",((E7*I7)))</f>
        <v/>
      </c>
      <c r="M7" s="113"/>
      <c r="N7" s="113"/>
      <c r="O7" s="112">
        <v>43646</v>
      </c>
      <c r="P7" s="113" t="str">
        <f>IF((I7=""),"",((I7*E7)))</f>
        <v/>
      </c>
      <c r="Q7" s="113"/>
      <c r="R7" s="113"/>
    </row>
    <row r="8" spans="1:18" s="88" customFormat="1" x14ac:dyDescent="0.25">
      <c r="A8" s="155">
        <v>131</v>
      </c>
      <c r="B8" s="156" t="s">
        <v>153</v>
      </c>
      <c r="C8" s="158">
        <v>3.6</v>
      </c>
      <c r="D8" s="89"/>
      <c r="E8" s="89"/>
      <c r="F8" s="101"/>
      <c r="G8" s="91"/>
      <c r="H8" s="91"/>
      <c r="I8" s="153"/>
      <c r="J8" s="153"/>
      <c r="K8" s="112">
        <v>43465</v>
      </c>
      <c r="L8" s="113" t="str">
        <f>IF((E8=""),"",((E8*I8)))</f>
        <v/>
      </c>
      <c r="M8" s="113"/>
      <c r="N8" s="113"/>
      <c r="O8" s="112">
        <v>43646</v>
      </c>
      <c r="P8" s="113" t="str">
        <f t="shared" ref="P8:P29" si="1">IF((I8=""),"",((I8*E8)))</f>
        <v/>
      </c>
      <c r="Q8" s="113"/>
      <c r="R8" s="113"/>
    </row>
    <row r="9" spans="1:18" s="88" customFormat="1" x14ac:dyDescent="0.25">
      <c r="A9" s="155"/>
      <c r="B9" s="156"/>
      <c r="C9" s="158"/>
      <c r="D9" s="89"/>
      <c r="E9" s="89">
        <v>1</v>
      </c>
      <c r="F9" s="101">
        <v>43266</v>
      </c>
      <c r="G9" s="91">
        <v>43282</v>
      </c>
      <c r="H9" s="91"/>
      <c r="I9" s="153"/>
      <c r="J9" s="153"/>
      <c r="K9" s="112">
        <v>43465</v>
      </c>
      <c r="L9" s="113">
        <f t="shared" ref="L9:L28" si="2">IF((E9=""),"",((E9*I9)))</f>
        <v>0</v>
      </c>
      <c r="M9" s="113"/>
      <c r="N9" s="113"/>
      <c r="O9" s="112">
        <v>43646</v>
      </c>
      <c r="P9" s="113"/>
      <c r="Q9" s="113"/>
      <c r="R9" s="113"/>
    </row>
    <row r="10" spans="1:18" s="88" customFormat="1" ht="26.25" x14ac:dyDescent="0.25">
      <c r="A10" s="155">
        <v>129</v>
      </c>
      <c r="B10" s="157" t="s">
        <v>154</v>
      </c>
      <c r="C10" s="158">
        <v>1</v>
      </c>
      <c r="D10" s="89"/>
      <c r="E10" s="89"/>
      <c r="F10" s="101"/>
      <c r="G10" s="91"/>
      <c r="H10" s="91"/>
      <c r="I10" s="153"/>
      <c r="J10" s="153"/>
      <c r="K10" s="112">
        <v>43465</v>
      </c>
      <c r="L10" s="113" t="str">
        <f t="shared" si="2"/>
        <v/>
      </c>
      <c r="M10" s="113"/>
      <c r="N10" s="113"/>
      <c r="O10" s="112">
        <v>43646</v>
      </c>
      <c r="P10" s="113" t="str">
        <f t="shared" si="1"/>
        <v/>
      </c>
      <c r="Q10" s="113"/>
      <c r="R10" s="113"/>
    </row>
    <row r="11" spans="1:18" s="88" customFormat="1" x14ac:dyDescent="0.25">
      <c r="A11" s="155">
        <v>132</v>
      </c>
      <c r="B11" s="156" t="s">
        <v>155</v>
      </c>
      <c r="C11" s="158">
        <v>1</v>
      </c>
      <c r="D11" s="89"/>
      <c r="E11" s="90"/>
      <c r="F11" s="101"/>
      <c r="G11" s="91"/>
      <c r="H11" s="91"/>
      <c r="I11" s="153"/>
      <c r="J11" s="153"/>
      <c r="K11" s="112">
        <v>43465</v>
      </c>
      <c r="L11" s="113" t="str">
        <f t="shared" si="2"/>
        <v/>
      </c>
      <c r="M11" s="113"/>
      <c r="N11" s="113"/>
      <c r="O11" s="112">
        <v>43646</v>
      </c>
      <c r="P11" s="113" t="str">
        <f t="shared" si="1"/>
        <v/>
      </c>
      <c r="Q11" s="113"/>
      <c r="R11" s="113"/>
    </row>
    <row r="12" spans="1:18" s="88" customFormat="1" x14ac:dyDescent="0.25">
      <c r="A12" s="155">
        <v>134</v>
      </c>
      <c r="B12" s="156" t="s">
        <v>156</v>
      </c>
      <c r="C12" s="158">
        <v>1</v>
      </c>
      <c r="D12" s="89"/>
      <c r="E12" s="90"/>
      <c r="F12" s="101"/>
      <c r="G12" s="91"/>
      <c r="H12" s="91"/>
      <c r="I12" s="153"/>
      <c r="J12" s="153"/>
      <c r="K12" s="112">
        <v>43465</v>
      </c>
      <c r="L12" s="113" t="str">
        <f t="shared" si="2"/>
        <v/>
      </c>
      <c r="M12" s="113"/>
      <c r="N12" s="113"/>
      <c r="O12" s="112">
        <v>43646</v>
      </c>
      <c r="P12" s="113" t="str">
        <f t="shared" si="1"/>
        <v/>
      </c>
      <c r="Q12" s="113"/>
      <c r="R12" s="113"/>
    </row>
    <row r="13" spans="1:18" s="88" customFormat="1" x14ac:dyDescent="0.25">
      <c r="A13" s="155">
        <v>134</v>
      </c>
      <c r="B13" s="156" t="s">
        <v>157</v>
      </c>
      <c r="C13" s="158">
        <v>1</v>
      </c>
      <c r="D13" s="89"/>
      <c r="E13" s="90"/>
      <c r="F13" s="101"/>
      <c r="G13" s="91"/>
      <c r="H13" s="91"/>
      <c r="I13" s="153"/>
      <c r="J13" s="153"/>
      <c r="K13" s="112">
        <v>43465</v>
      </c>
      <c r="L13" s="113" t="str">
        <f t="shared" si="2"/>
        <v/>
      </c>
      <c r="M13" s="113"/>
      <c r="N13" s="113"/>
      <c r="O13" s="112">
        <v>43646</v>
      </c>
      <c r="P13" s="113" t="str">
        <f t="shared" si="1"/>
        <v/>
      </c>
      <c r="Q13" s="113"/>
      <c r="R13" s="113"/>
    </row>
    <row r="14" spans="1:18" s="88" customFormat="1" x14ac:dyDescent="0.25">
      <c r="A14" s="155">
        <v>135</v>
      </c>
      <c r="B14" s="156" t="s">
        <v>158</v>
      </c>
      <c r="C14" s="158">
        <v>1</v>
      </c>
      <c r="D14" s="89"/>
      <c r="E14" s="90"/>
      <c r="F14" s="101"/>
      <c r="G14" s="91"/>
      <c r="H14" s="91"/>
      <c r="I14" s="153"/>
      <c r="J14" s="153"/>
      <c r="K14" s="112">
        <v>43465</v>
      </c>
      <c r="L14" s="113" t="str">
        <f t="shared" si="2"/>
        <v/>
      </c>
      <c r="M14" s="113"/>
      <c r="N14" s="113"/>
      <c r="O14" s="112">
        <v>43646</v>
      </c>
      <c r="P14" s="113" t="str">
        <f t="shared" si="1"/>
        <v/>
      </c>
      <c r="Q14" s="113"/>
      <c r="R14" s="113"/>
    </row>
    <row r="15" spans="1:18" s="88" customFormat="1" x14ac:dyDescent="0.25">
      <c r="A15" s="155">
        <v>132</v>
      </c>
      <c r="B15" s="156" t="s">
        <v>159</v>
      </c>
      <c r="C15" s="158">
        <v>2</v>
      </c>
      <c r="D15" s="89"/>
      <c r="E15" s="90"/>
      <c r="F15" s="101"/>
      <c r="G15" s="91"/>
      <c r="H15" s="91"/>
      <c r="I15" s="153"/>
      <c r="J15" s="153"/>
      <c r="K15" s="112">
        <v>43465</v>
      </c>
      <c r="L15" s="113" t="str">
        <f t="shared" si="2"/>
        <v/>
      </c>
      <c r="M15" s="113"/>
      <c r="N15" s="113"/>
      <c r="O15" s="112">
        <v>43646</v>
      </c>
      <c r="P15" s="113" t="str">
        <f t="shared" si="1"/>
        <v/>
      </c>
      <c r="Q15" s="113"/>
      <c r="R15" s="113"/>
    </row>
    <row r="16" spans="1:18" s="88" customFormat="1" ht="26.25" x14ac:dyDescent="0.25">
      <c r="A16" s="155">
        <v>135</v>
      </c>
      <c r="B16" s="156" t="s">
        <v>160</v>
      </c>
      <c r="C16" s="158">
        <v>5</v>
      </c>
      <c r="D16" s="90"/>
      <c r="E16" s="90"/>
      <c r="F16" s="101"/>
      <c r="G16" s="91"/>
      <c r="H16" s="91"/>
      <c r="I16" s="153"/>
      <c r="J16" s="153"/>
      <c r="K16" s="112">
        <v>43465</v>
      </c>
      <c r="L16" s="113" t="str">
        <f t="shared" si="2"/>
        <v/>
      </c>
      <c r="M16" s="113"/>
      <c r="N16" s="113"/>
      <c r="O16" s="112">
        <v>43646</v>
      </c>
      <c r="P16" s="113" t="str">
        <f t="shared" si="1"/>
        <v/>
      </c>
      <c r="Q16" s="113"/>
      <c r="R16" s="113"/>
    </row>
    <row r="17" spans="1:18" s="88" customFormat="1" x14ac:dyDescent="0.25">
      <c r="A17" s="155"/>
      <c r="B17" s="156"/>
      <c r="C17" s="158"/>
      <c r="D17" s="90"/>
      <c r="E17" s="90">
        <v>1</v>
      </c>
      <c r="F17" s="101"/>
      <c r="G17" s="91">
        <v>43296</v>
      </c>
      <c r="H17" s="91"/>
      <c r="I17" s="153"/>
      <c r="J17" s="153"/>
      <c r="K17" s="112">
        <v>43465</v>
      </c>
      <c r="L17" s="113">
        <f t="shared" si="2"/>
        <v>0</v>
      </c>
      <c r="M17" s="113"/>
      <c r="N17" s="113"/>
      <c r="O17" s="112">
        <v>43646</v>
      </c>
      <c r="P17" s="113"/>
      <c r="Q17" s="113"/>
      <c r="R17" s="113"/>
    </row>
    <row r="18" spans="1:18" s="88" customFormat="1" x14ac:dyDescent="0.25">
      <c r="A18" s="155"/>
      <c r="B18" s="156"/>
      <c r="C18" s="158"/>
      <c r="D18" s="90"/>
      <c r="E18" s="90">
        <v>1</v>
      </c>
      <c r="F18" s="101"/>
      <c r="G18" s="91">
        <v>43282</v>
      </c>
      <c r="H18" s="91">
        <v>43327</v>
      </c>
      <c r="I18" s="153"/>
      <c r="J18" s="153"/>
      <c r="K18" s="112">
        <v>43465</v>
      </c>
      <c r="L18" s="113">
        <f t="shared" si="2"/>
        <v>0</v>
      </c>
      <c r="M18" s="113"/>
      <c r="N18" s="113"/>
      <c r="O18" s="112">
        <v>43646</v>
      </c>
      <c r="P18" s="113"/>
      <c r="Q18" s="113"/>
      <c r="R18" s="113"/>
    </row>
    <row r="19" spans="1:18" s="88" customFormat="1" x14ac:dyDescent="0.25">
      <c r="A19" s="155">
        <v>136</v>
      </c>
      <c r="B19" s="156" t="s">
        <v>161</v>
      </c>
      <c r="C19" s="158">
        <v>1</v>
      </c>
      <c r="D19" s="90"/>
      <c r="E19" s="90"/>
      <c r="F19" s="90"/>
      <c r="G19" s="91"/>
      <c r="H19" s="91"/>
      <c r="I19" s="153"/>
      <c r="J19" s="153"/>
      <c r="K19" s="112">
        <v>43465</v>
      </c>
      <c r="L19" s="113" t="str">
        <f t="shared" si="2"/>
        <v/>
      </c>
      <c r="M19" s="113"/>
      <c r="N19" s="113"/>
      <c r="O19" s="112">
        <v>43646</v>
      </c>
      <c r="P19" s="113" t="str">
        <f t="shared" si="1"/>
        <v/>
      </c>
      <c r="Q19" s="113"/>
      <c r="R19" s="113"/>
    </row>
    <row r="20" spans="1:18" s="88" customFormat="1" x14ac:dyDescent="0.25">
      <c r="A20" s="155">
        <v>137</v>
      </c>
      <c r="B20" s="156" t="s">
        <v>162</v>
      </c>
      <c r="C20" s="158">
        <v>1</v>
      </c>
      <c r="D20" s="90"/>
      <c r="E20" s="90"/>
      <c r="F20" s="90"/>
      <c r="G20" s="91"/>
      <c r="H20" s="91"/>
      <c r="I20" s="153" t="str">
        <f t="shared" ref="I20:I29" si="3">IF(G20="","",IF(H20="",(K20-G20),(H20-G20)))</f>
        <v/>
      </c>
      <c r="J20" s="153"/>
      <c r="K20" s="112">
        <v>43465</v>
      </c>
      <c r="L20" s="113" t="str">
        <f t="shared" si="2"/>
        <v/>
      </c>
      <c r="M20" s="113"/>
      <c r="N20" s="113"/>
      <c r="O20" s="112">
        <v>43646</v>
      </c>
      <c r="P20" s="113" t="str">
        <f t="shared" si="1"/>
        <v/>
      </c>
      <c r="Q20" s="113"/>
      <c r="R20" s="113"/>
    </row>
    <row r="21" spans="1:18" s="88" customFormat="1" x14ac:dyDescent="0.25">
      <c r="A21" s="87"/>
      <c r="C21" s="89"/>
      <c r="D21" s="90"/>
      <c r="E21" s="90"/>
      <c r="F21" s="90"/>
      <c r="G21" s="91"/>
      <c r="H21" s="91"/>
      <c r="I21" s="153" t="str">
        <f t="shared" si="3"/>
        <v/>
      </c>
      <c r="J21" s="153"/>
      <c r="K21" s="112">
        <v>43465</v>
      </c>
      <c r="L21" s="113" t="str">
        <f t="shared" si="2"/>
        <v/>
      </c>
      <c r="M21" s="113"/>
      <c r="N21" s="113"/>
      <c r="O21" s="112">
        <v>43646</v>
      </c>
      <c r="P21" s="113" t="str">
        <f t="shared" si="1"/>
        <v/>
      </c>
      <c r="Q21" s="113"/>
      <c r="R21" s="113"/>
    </row>
    <row r="22" spans="1:18" s="88" customFormat="1" x14ac:dyDescent="0.25">
      <c r="A22" s="87"/>
      <c r="C22" s="89"/>
      <c r="D22" s="90"/>
      <c r="E22" s="90"/>
      <c r="F22" s="90"/>
      <c r="G22" s="91"/>
      <c r="H22" s="91"/>
      <c r="I22" s="153" t="str">
        <f t="shared" si="3"/>
        <v/>
      </c>
      <c r="J22" s="153"/>
      <c r="K22" s="112">
        <v>43465</v>
      </c>
      <c r="L22" s="113" t="str">
        <f t="shared" si="2"/>
        <v/>
      </c>
      <c r="M22" s="113"/>
      <c r="N22" s="113"/>
      <c r="O22" s="112">
        <v>43646</v>
      </c>
      <c r="P22" s="113" t="str">
        <f t="shared" si="1"/>
        <v/>
      </c>
      <c r="Q22" s="113"/>
      <c r="R22" s="113"/>
    </row>
    <row r="23" spans="1:18" s="88" customFormat="1" x14ac:dyDescent="0.25">
      <c r="A23" s="87"/>
      <c r="C23" s="89"/>
      <c r="D23" s="90"/>
      <c r="E23" s="90"/>
      <c r="F23" s="90"/>
      <c r="G23" s="91"/>
      <c r="H23" s="91"/>
      <c r="I23" s="153" t="str">
        <f t="shared" si="3"/>
        <v/>
      </c>
      <c r="J23" s="153"/>
      <c r="K23" s="112">
        <v>43465</v>
      </c>
      <c r="L23" s="113" t="str">
        <f t="shared" si="2"/>
        <v/>
      </c>
      <c r="M23" s="113"/>
      <c r="N23" s="113"/>
      <c r="O23" s="112">
        <v>43646</v>
      </c>
      <c r="P23" s="113" t="str">
        <f t="shared" si="1"/>
        <v/>
      </c>
      <c r="Q23" s="113"/>
      <c r="R23" s="113"/>
    </row>
    <row r="24" spans="1:18" s="88" customFormat="1" x14ac:dyDescent="0.25">
      <c r="A24" s="87"/>
      <c r="C24" s="89"/>
      <c r="D24" s="89"/>
      <c r="E24" s="90"/>
      <c r="F24" s="90"/>
      <c r="G24" s="91"/>
      <c r="H24" s="91"/>
      <c r="I24" s="153" t="str">
        <f t="shared" si="3"/>
        <v/>
      </c>
      <c r="J24" s="153"/>
      <c r="K24" s="112">
        <v>43465</v>
      </c>
      <c r="L24" s="113" t="str">
        <f t="shared" si="2"/>
        <v/>
      </c>
      <c r="M24" s="113"/>
      <c r="N24" s="113"/>
      <c r="O24" s="112">
        <v>43646</v>
      </c>
      <c r="P24" s="113" t="str">
        <f t="shared" si="1"/>
        <v/>
      </c>
      <c r="Q24" s="113"/>
      <c r="R24" s="113"/>
    </row>
    <row r="25" spans="1:18" s="88" customFormat="1" x14ac:dyDescent="0.25">
      <c r="A25" s="87"/>
      <c r="C25" s="89"/>
      <c r="D25" s="89"/>
      <c r="E25" s="90"/>
      <c r="F25" s="90"/>
      <c r="G25" s="91"/>
      <c r="H25" s="91"/>
      <c r="I25" s="153" t="str">
        <f t="shared" si="3"/>
        <v/>
      </c>
      <c r="J25" s="153"/>
      <c r="K25" s="112">
        <v>43465</v>
      </c>
      <c r="L25" s="113" t="str">
        <f t="shared" si="2"/>
        <v/>
      </c>
      <c r="M25" s="113"/>
      <c r="N25" s="113"/>
      <c r="O25" s="112">
        <v>43646</v>
      </c>
      <c r="P25" s="113" t="str">
        <f t="shared" si="1"/>
        <v/>
      </c>
      <c r="Q25" s="113"/>
      <c r="R25" s="113"/>
    </row>
    <row r="26" spans="1:18" s="88" customFormat="1" x14ac:dyDescent="0.25">
      <c r="A26" s="87"/>
      <c r="C26" s="89"/>
      <c r="D26" s="89"/>
      <c r="E26" s="90"/>
      <c r="F26" s="90"/>
      <c r="G26" s="91"/>
      <c r="H26" s="91"/>
      <c r="I26" s="153" t="str">
        <f t="shared" si="3"/>
        <v/>
      </c>
      <c r="J26" s="153"/>
      <c r="K26" s="112">
        <v>43465</v>
      </c>
      <c r="L26" s="113" t="str">
        <f t="shared" si="2"/>
        <v/>
      </c>
      <c r="M26" s="113"/>
      <c r="N26" s="113"/>
      <c r="O26" s="112">
        <v>43646</v>
      </c>
      <c r="P26" s="113" t="str">
        <f t="shared" si="1"/>
        <v/>
      </c>
      <c r="Q26" s="113"/>
      <c r="R26" s="113"/>
    </row>
    <row r="27" spans="1:18" s="88" customFormat="1" x14ac:dyDescent="0.25">
      <c r="A27" s="87"/>
      <c r="C27" s="89"/>
      <c r="D27" s="89"/>
      <c r="E27" s="90"/>
      <c r="F27" s="90"/>
      <c r="G27" s="91"/>
      <c r="H27" s="91"/>
      <c r="I27" s="153" t="str">
        <f t="shared" si="3"/>
        <v/>
      </c>
      <c r="J27" s="153"/>
      <c r="K27" s="112">
        <v>43465</v>
      </c>
      <c r="L27" s="113" t="str">
        <f t="shared" si="2"/>
        <v/>
      </c>
      <c r="M27" s="113"/>
      <c r="N27" s="113"/>
      <c r="O27" s="112">
        <v>43646</v>
      </c>
      <c r="P27" s="113" t="str">
        <f t="shared" si="1"/>
        <v/>
      </c>
      <c r="Q27" s="113"/>
      <c r="R27" s="113"/>
    </row>
    <row r="28" spans="1:18" s="88" customFormat="1" x14ac:dyDescent="0.25">
      <c r="A28" s="87"/>
      <c r="C28" s="89"/>
      <c r="D28" s="89"/>
      <c r="E28" s="90"/>
      <c r="F28" s="90"/>
      <c r="G28" s="91"/>
      <c r="H28" s="91"/>
      <c r="I28" s="153" t="str">
        <f t="shared" si="3"/>
        <v/>
      </c>
      <c r="J28" s="153"/>
      <c r="K28" s="112">
        <v>43465</v>
      </c>
      <c r="L28" s="113" t="str">
        <f t="shared" si="2"/>
        <v/>
      </c>
      <c r="M28" s="113"/>
      <c r="N28" s="113"/>
      <c r="O28" s="112">
        <v>43646</v>
      </c>
      <c r="P28" s="113" t="str">
        <f t="shared" si="1"/>
        <v/>
      </c>
      <c r="Q28" s="113"/>
      <c r="R28" s="113"/>
    </row>
    <row r="29" spans="1:18" s="88" customFormat="1" ht="15.75" thickBot="1" x14ac:dyDescent="0.3">
      <c r="A29" s="87"/>
      <c r="C29" s="89"/>
      <c r="D29" s="89"/>
      <c r="E29" s="90"/>
      <c r="F29" s="90"/>
      <c r="G29" s="91"/>
      <c r="H29" s="91"/>
      <c r="I29" s="153" t="str">
        <f t="shared" si="3"/>
        <v/>
      </c>
      <c r="J29" s="153"/>
      <c r="K29" s="112">
        <v>43465</v>
      </c>
      <c r="L29" s="113" t="str">
        <f>IF((E29=""),"",((E29*I29)))</f>
        <v/>
      </c>
      <c r="M29" s="113"/>
      <c r="N29" s="113"/>
      <c r="O29" s="112">
        <v>43646</v>
      </c>
      <c r="P29" s="113" t="str">
        <f t="shared" si="1"/>
        <v/>
      </c>
      <c r="Q29" s="113"/>
      <c r="R29" s="113"/>
    </row>
    <row r="30" spans="1:18" s="13" customFormat="1" ht="15.75" thickBot="1" x14ac:dyDescent="0.3">
      <c r="A30" s="67" t="s">
        <v>1</v>
      </c>
      <c r="B30" s="18"/>
      <c r="C30" s="57">
        <f>SUM(C2:C29)</f>
        <v>20.65</v>
      </c>
      <c r="D30" s="19"/>
      <c r="E30" s="19"/>
      <c r="F30" s="19"/>
      <c r="G30" s="24"/>
      <c r="H30" s="20"/>
      <c r="I30" s="21"/>
      <c r="J30" s="160"/>
      <c r="K30" s="126"/>
      <c r="L30" s="127">
        <f>SUM(L4:L29)</f>
        <v>0</v>
      </c>
      <c r="M30" s="127">
        <f>+D30*182.5</f>
        <v>0</v>
      </c>
      <c r="N30" s="128">
        <f>IF(L30=0,0, +L30/M30)</f>
        <v>0</v>
      </c>
      <c r="O30" s="126"/>
      <c r="P30" s="127">
        <f>SUM(P4:P29)</f>
        <v>0</v>
      </c>
      <c r="Q30" s="127">
        <f>+D30*365</f>
        <v>0</v>
      </c>
      <c r="R30" s="128">
        <f>IF(P30=0,0, +P30/Q30)</f>
        <v>0</v>
      </c>
    </row>
    <row r="31" spans="1:18" ht="29.25" customHeight="1" x14ac:dyDescent="0.25"/>
  </sheetData>
  <dataConsolidate/>
  <mergeCells count="1">
    <mergeCell ref="B2:C2"/>
  </mergeCells>
  <printOptions horizontalCentered="1" gridLines="1"/>
  <pageMargins left="0" right="0" top="0.25" bottom="0.25" header="0" footer="0.1"/>
  <pageSetup paperSize="5" orientation="landscape"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39"/>
  <sheetViews>
    <sheetView workbookViewId="0">
      <selection activeCell="F9" sqref="F9"/>
    </sheetView>
  </sheetViews>
  <sheetFormatPr defaultRowHeight="15" x14ac:dyDescent="0.25"/>
  <cols>
    <col min="1" max="16384" width="9.140625" style="6"/>
  </cols>
  <sheetData>
    <row r="1" spans="1:10" x14ac:dyDescent="0.25">
      <c r="A1" s="59" t="s">
        <v>89</v>
      </c>
      <c r="B1" s="59"/>
      <c r="C1" s="59"/>
      <c r="D1" s="59"/>
    </row>
    <row r="3" spans="1:10" x14ac:dyDescent="0.25">
      <c r="A3" s="6" t="s">
        <v>90</v>
      </c>
    </row>
    <row r="4" spans="1:10" s="78" customFormat="1" x14ac:dyDescent="0.25">
      <c r="A4" s="78" t="s">
        <v>91</v>
      </c>
    </row>
    <row r="5" spans="1:10" s="78" customFormat="1" x14ac:dyDescent="0.25">
      <c r="A5" s="78" t="s">
        <v>92</v>
      </c>
      <c r="B5" s="117"/>
      <c r="J5" s="117"/>
    </row>
    <row r="6" spans="1:10" s="118" customFormat="1" ht="15.75" x14ac:dyDescent="0.25">
      <c r="A6" s="118" t="s">
        <v>137</v>
      </c>
      <c r="B6" s="119"/>
      <c r="J6" s="119"/>
    </row>
    <row r="7" spans="1:10" s="118" customFormat="1" ht="15.75" x14ac:dyDescent="0.25">
      <c r="A7" s="118" t="s">
        <v>105</v>
      </c>
      <c r="B7" s="119"/>
      <c r="J7" s="119"/>
    </row>
    <row r="8" spans="1:10" s="78" customFormat="1" ht="15.75" x14ac:dyDescent="0.25">
      <c r="A8" s="118" t="s">
        <v>167</v>
      </c>
      <c r="B8" s="117"/>
    </row>
    <row r="9" spans="1:10" s="78" customFormat="1" x14ac:dyDescent="0.25">
      <c r="A9" s="120"/>
      <c r="B9" s="117"/>
    </row>
    <row r="10" spans="1:10" s="78" customFormat="1" x14ac:dyDescent="0.25">
      <c r="A10" s="120"/>
      <c r="B10" s="117"/>
    </row>
    <row r="11" spans="1:10" s="78" customFormat="1" x14ac:dyDescent="0.25">
      <c r="A11" s="78" t="s">
        <v>93</v>
      </c>
      <c r="B11" s="117"/>
    </row>
    <row r="12" spans="1:10" s="78" customFormat="1" x14ac:dyDescent="0.25">
      <c r="A12" s="78" t="s">
        <v>138</v>
      </c>
    </row>
    <row r="13" spans="1:10" s="78" customFormat="1" x14ac:dyDescent="0.25">
      <c r="A13" s="78" t="s">
        <v>139</v>
      </c>
    </row>
    <row r="14" spans="1:10" s="78" customFormat="1" x14ac:dyDescent="0.25">
      <c r="A14" s="78" t="s">
        <v>140</v>
      </c>
    </row>
    <row r="15" spans="1:10" s="78" customFormat="1" x14ac:dyDescent="0.25">
      <c r="A15" s="78" t="s">
        <v>106</v>
      </c>
    </row>
    <row r="16" spans="1:10" s="78" customFormat="1" x14ac:dyDescent="0.25">
      <c r="A16" s="78" t="s">
        <v>141</v>
      </c>
    </row>
    <row r="17" spans="1:1" s="78" customFormat="1" x14ac:dyDescent="0.25">
      <c r="A17" s="78" t="s">
        <v>107</v>
      </c>
    </row>
    <row r="18" spans="1:1" s="78" customFormat="1" x14ac:dyDescent="0.25">
      <c r="A18" s="78" t="s">
        <v>142</v>
      </c>
    </row>
    <row r="19" spans="1:1" s="78" customFormat="1" x14ac:dyDescent="0.25">
      <c r="A19" s="78" t="s">
        <v>143</v>
      </c>
    </row>
    <row r="20" spans="1:1" s="121" customFormat="1" ht="12.75" x14ac:dyDescent="0.2">
      <c r="A20" s="121" t="s">
        <v>144</v>
      </c>
    </row>
    <row r="21" spans="1:1" s="78" customFormat="1" x14ac:dyDescent="0.25">
      <c r="A21" s="78" t="s">
        <v>165</v>
      </c>
    </row>
    <row r="22" spans="1:1" s="78" customFormat="1" x14ac:dyDescent="0.25"/>
    <row r="23" spans="1:1" s="78" customFormat="1" x14ac:dyDescent="0.25">
      <c r="A23" s="78" t="s">
        <v>94</v>
      </c>
    </row>
    <row r="24" spans="1:1" s="78" customFormat="1" x14ac:dyDescent="0.25">
      <c r="A24" s="122" t="s">
        <v>145</v>
      </c>
    </row>
    <row r="25" spans="1:1" s="78" customFormat="1" x14ac:dyDescent="0.25">
      <c r="A25" s="122" t="s">
        <v>146</v>
      </c>
    </row>
    <row r="26" spans="1:1" s="78" customFormat="1" x14ac:dyDescent="0.25">
      <c r="A26" s="122" t="s">
        <v>147</v>
      </c>
    </row>
    <row r="27" spans="1:1" s="78" customFormat="1" x14ac:dyDescent="0.25">
      <c r="A27" s="122" t="s">
        <v>148</v>
      </c>
    </row>
    <row r="28" spans="1:1" s="78" customFormat="1" x14ac:dyDescent="0.25">
      <c r="A28" s="122" t="s">
        <v>96</v>
      </c>
    </row>
    <row r="29" spans="1:1" s="78" customFormat="1" x14ac:dyDescent="0.25">
      <c r="A29" s="122" t="s">
        <v>97</v>
      </c>
    </row>
    <row r="30" spans="1:1" x14ac:dyDescent="0.25">
      <c r="A30" s="60" t="s">
        <v>95</v>
      </c>
    </row>
    <row r="31" spans="1:1" x14ac:dyDescent="0.25">
      <c r="A31" s="60" t="s">
        <v>108</v>
      </c>
    </row>
    <row r="33" spans="1:2" s="58" customFormat="1" x14ac:dyDescent="0.25">
      <c r="A33" s="58" t="s">
        <v>98</v>
      </c>
    </row>
    <row r="34" spans="1:2" x14ac:dyDescent="0.25">
      <c r="A34" s="6" t="s">
        <v>127</v>
      </c>
    </row>
    <row r="35" spans="1:2" x14ac:dyDescent="0.25">
      <c r="B35" s="6" t="s">
        <v>99</v>
      </c>
    </row>
    <row r="36" spans="1:2" x14ac:dyDescent="0.25">
      <c r="B36" s="6" t="s">
        <v>100</v>
      </c>
    </row>
    <row r="37" spans="1:2" x14ac:dyDescent="0.25">
      <c r="B37" s="6" t="s">
        <v>101</v>
      </c>
    </row>
    <row r="38" spans="1:2" x14ac:dyDescent="0.25">
      <c r="B38" s="6" t="s">
        <v>102</v>
      </c>
    </row>
    <row r="39" spans="1:2" x14ac:dyDescent="0.25">
      <c r="B39" s="6" t="s">
        <v>103</v>
      </c>
    </row>
  </sheetData>
  <pageMargins left="0" right="0" top="0" bottom="0"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109"/>
  <sheetViews>
    <sheetView workbookViewId="0">
      <selection activeCell="S23" sqref="S23"/>
    </sheetView>
  </sheetViews>
  <sheetFormatPr defaultRowHeight="12.75" x14ac:dyDescent="0.2"/>
  <cols>
    <col min="1" max="1" width="171.7109375" customWidth="1"/>
  </cols>
  <sheetData>
    <row r="1" spans="1:1" ht="22.5" customHeight="1" x14ac:dyDescent="0.2">
      <c r="A1" s="2" t="s">
        <v>9</v>
      </c>
    </row>
    <row r="2" spans="1:1" x14ac:dyDescent="0.2">
      <c r="A2" s="3" t="s">
        <v>10</v>
      </c>
    </row>
    <row r="3" spans="1:1" ht="22.5" customHeight="1" x14ac:dyDescent="0.2">
      <c r="A3" s="1" t="s">
        <v>11</v>
      </c>
    </row>
    <row r="4" spans="1:1" ht="45.75" customHeight="1" x14ac:dyDescent="0.2">
      <c r="A4" s="4" t="s">
        <v>12</v>
      </c>
    </row>
    <row r="5" spans="1:1" x14ac:dyDescent="0.2">
      <c r="A5" s="5"/>
    </row>
    <row r="6" spans="1:1" ht="21" customHeight="1" x14ac:dyDescent="0.2">
      <c r="A6" s="1" t="s">
        <v>13</v>
      </c>
    </row>
    <row r="7" spans="1:1" ht="39.75" customHeight="1" x14ac:dyDescent="0.2">
      <c r="A7" s="4" t="s">
        <v>14</v>
      </c>
    </row>
    <row r="8" spans="1:1" x14ac:dyDescent="0.2">
      <c r="A8" s="4" t="s">
        <v>15</v>
      </c>
    </row>
    <row r="9" spans="1:1" ht="30" customHeight="1" x14ac:dyDescent="0.2">
      <c r="A9" s="1" t="s">
        <v>16</v>
      </c>
    </row>
    <row r="10" spans="1:1" ht="21" customHeight="1" x14ac:dyDescent="0.2">
      <c r="A10" s="4" t="s">
        <v>17</v>
      </c>
    </row>
    <row r="11" spans="1:1" x14ac:dyDescent="0.2">
      <c r="A11" s="4" t="s">
        <v>15</v>
      </c>
    </row>
    <row r="12" spans="1:1" ht="22.5" customHeight="1" x14ac:dyDescent="0.2">
      <c r="A12" s="1" t="s">
        <v>18</v>
      </c>
    </row>
    <row r="13" spans="1:1" ht="20.25" customHeight="1" x14ac:dyDescent="0.2">
      <c r="A13" s="4" t="s">
        <v>19</v>
      </c>
    </row>
    <row r="15" spans="1:1" ht="33" customHeight="1" x14ac:dyDescent="0.2">
      <c r="A15" s="3" t="s">
        <v>20</v>
      </c>
    </row>
    <row r="16" spans="1:1" ht="28.5" customHeight="1" x14ac:dyDescent="0.2">
      <c r="A16" s="1" t="s">
        <v>21</v>
      </c>
    </row>
    <row r="17" spans="1:1" ht="46.5" customHeight="1" x14ac:dyDescent="0.2">
      <c r="A17" s="4" t="s">
        <v>22</v>
      </c>
    </row>
    <row r="18" spans="1:1" x14ac:dyDescent="0.2">
      <c r="A18" s="4" t="s">
        <v>15</v>
      </c>
    </row>
    <row r="19" spans="1:1" x14ac:dyDescent="0.2">
      <c r="A19" s="1" t="s">
        <v>23</v>
      </c>
    </row>
    <row r="20" spans="1:1" ht="28.5" customHeight="1" x14ac:dyDescent="0.2">
      <c r="A20" s="4" t="s">
        <v>24</v>
      </c>
    </row>
    <row r="21" spans="1:1" x14ac:dyDescent="0.2">
      <c r="A21" s="4" t="s">
        <v>15</v>
      </c>
    </row>
    <row r="22" spans="1:1" ht="22.5" customHeight="1" x14ac:dyDescent="0.2">
      <c r="A22" s="1" t="s">
        <v>25</v>
      </c>
    </row>
    <row r="23" spans="1:1" ht="36.75" customHeight="1" x14ac:dyDescent="0.2">
      <c r="A23" s="4" t="s">
        <v>26</v>
      </c>
    </row>
    <row r="24" spans="1:1" x14ac:dyDescent="0.2">
      <c r="A24" s="4" t="s">
        <v>15</v>
      </c>
    </row>
    <row r="25" spans="1:1" ht="27" customHeight="1" x14ac:dyDescent="0.2">
      <c r="A25" s="1" t="s">
        <v>27</v>
      </c>
    </row>
    <row r="26" spans="1:1" ht="66" customHeight="1" x14ac:dyDescent="0.2">
      <c r="A26" s="4" t="s">
        <v>28</v>
      </c>
    </row>
    <row r="27" spans="1:1" x14ac:dyDescent="0.2">
      <c r="A27" s="4" t="s">
        <v>15</v>
      </c>
    </row>
    <row r="28" spans="1:1" x14ac:dyDescent="0.2">
      <c r="A28" s="1" t="s">
        <v>29</v>
      </c>
    </row>
    <row r="29" spans="1:1" ht="40.5" customHeight="1" x14ac:dyDescent="0.2">
      <c r="A29" s="4" t="s">
        <v>30</v>
      </c>
    </row>
    <row r="30" spans="1:1" x14ac:dyDescent="0.2">
      <c r="A30" s="4" t="s">
        <v>15</v>
      </c>
    </row>
    <row r="31" spans="1:1" ht="24" customHeight="1" x14ac:dyDescent="0.2">
      <c r="A31" s="1" t="s">
        <v>31</v>
      </c>
    </row>
    <row r="32" spans="1:1" ht="15.75" customHeight="1" x14ac:dyDescent="0.2">
      <c r="A32" s="4" t="s">
        <v>32</v>
      </c>
    </row>
    <row r="33" spans="1:1" x14ac:dyDescent="0.2">
      <c r="A33" s="4" t="s">
        <v>15</v>
      </c>
    </row>
    <row r="34" spans="1:1" ht="21" customHeight="1" x14ac:dyDescent="0.2">
      <c r="A34" s="1" t="s">
        <v>33</v>
      </c>
    </row>
    <row r="35" spans="1:1" ht="26.25" customHeight="1" x14ac:dyDescent="0.2">
      <c r="A35" s="4" t="s">
        <v>34</v>
      </c>
    </row>
    <row r="36" spans="1:1" x14ac:dyDescent="0.2">
      <c r="A36" s="4" t="s">
        <v>15</v>
      </c>
    </row>
    <row r="37" spans="1:1" ht="22.5" customHeight="1" x14ac:dyDescent="0.2">
      <c r="A37" s="1" t="s">
        <v>35</v>
      </c>
    </row>
    <row r="38" spans="1:1" ht="24" customHeight="1" x14ac:dyDescent="0.2">
      <c r="A38" s="4" t="s">
        <v>36</v>
      </c>
    </row>
    <row r="39" spans="1:1" x14ac:dyDescent="0.2">
      <c r="A39" s="4" t="s">
        <v>15</v>
      </c>
    </row>
    <row r="40" spans="1:1" ht="17.25" customHeight="1" x14ac:dyDescent="0.2">
      <c r="A40" s="1" t="s">
        <v>37</v>
      </c>
    </row>
    <row r="41" spans="1:1" ht="32.25" customHeight="1" x14ac:dyDescent="0.2">
      <c r="A41" s="4" t="s">
        <v>38</v>
      </c>
    </row>
    <row r="42" spans="1:1" x14ac:dyDescent="0.2">
      <c r="A42" s="4" t="s">
        <v>39</v>
      </c>
    </row>
    <row r="43" spans="1:1" ht="12.75" customHeight="1" x14ac:dyDescent="0.2">
      <c r="A43" s="1" t="s">
        <v>40</v>
      </c>
    </row>
    <row r="44" spans="1:1" ht="15.75" customHeight="1" x14ac:dyDescent="0.2">
      <c r="A44" s="4" t="s">
        <v>41</v>
      </c>
    </row>
    <row r="45" spans="1:1" x14ac:dyDescent="0.2">
      <c r="A45" s="4" t="s">
        <v>15</v>
      </c>
    </row>
    <row r="46" spans="1:1" ht="21" customHeight="1" x14ac:dyDescent="0.2">
      <c r="A46" s="1" t="s">
        <v>42</v>
      </c>
    </row>
    <row r="47" spans="1:1" ht="37.5" customHeight="1" x14ac:dyDescent="0.2">
      <c r="A47" s="4" t="s">
        <v>43</v>
      </c>
    </row>
    <row r="48" spans="1:1" x14ac:dyDescent="0.2">
      <c r="A48" s="4" t="s">
        <v>15</v>
      </c>
    </row>
    <row r="49" spans="1:1" ht="21.75" customHeight="1" x14ac:dyDescent="0.2">
      <c r="A49" s="1" t="s">
        <v>44</v>
      </c>
    </row>
    <row r="50" spans="1:1" ht="25.5" customHeight="1" x14ac:dyDescent="0.2">
      <c r="A50" s="4" t="s">
        <v>45</v>
      </c>
    </row>
    <row r="51" spans="1:1" x14ac:dyDescent="0.2">
      <c r="A51" s="4" t="s">
        <v>15</v>
      </c>
    </row>
    <row r="52" spans="1:1" ht="31.5" customHeight="1" x14ac:dyDescent="0.2">
      <c r="A52" s="1" t="s">
        <v>46</v>
      </c>
    </row>
    <row r="53" spans="1:1" ht="30" customHeight="1" x14ac:dyDescent="0.2">
      <c r="A53" s="4" t="s">
        <v>47</v>
      </c>
    </row>
    <row r="54" spans="1:1" x14ac:dyDescent="0.2">
      <c r="A54" s="4" t="s">
        <v>15</v>
      </c>
    </row>
    <row r="55" spans="1:1" ht="14.25" customHeight="1" x14ac:dyDescent="0.2">
      <c r="A55" s="1" t="s">
        <v>48</v>
      </c>
    </row>
    <row r="56" spans="1:1" ht="43.5" customHeight="1" x14ac:dyDescent="0.2">
      <c r="A56" s="4" t="s">
        <v>49</v>
      </c>
    </row>
    <row r="57" spans="1:1" x14ac:dyDescent="0.2">
      <c r="A57" s="1" t="s">
        <v>15</v>
      </c>
    </row>
    <row r="58" spans="1:1" ht="25.5" customHeight="1" x14ac:dyDescent="0.2">
      <c r="A58" s="1" t="s">
        <v>50</v>
      </c>
    </row>
    <row r="59" spans="1:1" ht="24.75" customHeight="1" x14ac:dyDescent="0.2">
      <c r="A59" s="4" t="s">
        <v>51</v>
      </c>
    </row>
    <row r="60" spans="1:1" x14ac:dyDescent="0.2">
      <c r="A60" s="4" t="s">
        <v>15</v>
      </c>
    </row>
    <row r="61" spans="1:1" ht="24" customHeight="1" x14ac:dyDescent="0.2">
      <c r="A61" s="1" t="s">
        <v>52</v>
      </c>
    </row>
    <row r="62" spans="1:1" ht="41.25" customHeight="1" x14ac:dyDescent="0.2">
      <c r="A62" s="4" t="s">
        <v>53</v>
      </c>
    </row>
    <row r="63" spans="1:1" x14ac:dyDescent="0.2">
      <c r="A63" s="4" t="s">
        <v>15</v>
      </c>
    </row>
    <row r="64" spans="1:1" ht="11.25" customHeight="1" x14ac:dyDescent="0.2">
      <c r="A64" s="1" t="s">
        <v>54</v>
      </c>
    </row>
    <row r="65" spans="1:1" ht="29.25" customHeight="1" x14ac:dyDescent="0.2">
      <c r="A65" s="4" t="s">
        <v>55</v>
      </c>
    </row>
    <row r="66" spans="1:1" x14ac:dyDescent="0.2">
      <c r="A66" s="4" t="s">
        <v>15</v>
      </c>
    </row>
    <row r="67" spans="1:1" ht="16.5" customHeight="1" x14ac:dyDescent="0.2">
      <c r="A67" s="1" t="s">
        <v>56</v>
      </c>
    </row>
    <row r="68" spans="1:1" ht="18" customHeight="1" x14ac:dyDescent="0.2">
      <c r="A68" s="4" t="s">
        <v>57</v>
      </c>
    </row>
    <row r="69" spans="1:1" ht="2.25" customHeight="1" x14ac:dyDescent="0.2"/>
    <row r="70" spans="1:1" hidden="1" x14ac:dyDescent="0.2">
      <c r="A70" s="1" t="s">
        <v>58</v>
      </c>
    </row>
    <row r="71" spans="1:1" ht="26.25" customHeight="1" x14ac:dyDescent="0.2">
      <c r="A71" s="4" t="s">
        <v>59</v>
      </c>
    </row>
    <row r="72" spans="1:1" ht="15" customHeight="1" x14ac:dyDescent="0.2">
      <c r="A72" s="4" t="s">
        <v>15</v>
      </c>
    </row>
    <row r="73" spans="1:1" ht="25.5" customHeight="1" x14ac:dyDescent="0.2">
      <c r="A73" s="1" t="s">
        <v>60</v>
      </c>
    </row>
    <row r="74" spans="1:1" ht="16.5" customHeight="1" x14ac:dyDescent="0.2">
      <c r="A74" s="4" t="s">
        <v>61</v>
      </c>
    </row>
    <row r="75" spans="1:1" x14ac:dyDescent="0.2">
      <c r="A75" s="1"/>
    </row>
    <row r="76" spans="1:1" ht="10.5" customHeight="1" x14ac:dyDescent="0.2">
      <c r="A76" s="1" t="s">
        <v>62</v>
      </c>
    </row>
    <row r="77" spans="1:1" ht="33.75" customHeight="1" x14ac:dyDescent="0.2">
      <c r="A77" s="4" t="s">
        <v>63</v>
      </c>
    </row>
    <row r="78" spans="1:1" x14ac:dyDescent="0.2">
      <c r="A78" s="4" t="s">
        <v>15</v>
      </c>
    </row>
    <row r="79" spans="1:1" ht="17.25" customHeight="1" x14ac:dyDescent="0.2">
      <c r="A79" s="1" t="s">
        <v>64</v>
      </c>
    </row>
    <row r="80" spans="1:1" ht="30.75" customHeight="1" x14ac:dyDescent="0.2">
      <c r="A80" s="4" t="s">
        <v>65</v>
      </c>
    </row>
    <row r="81" spans="1:1" x14ac:dyDescent="0.2">
      <c r="A81" s="4" t="s">
        <v>15</v>
      </c>
    </row>
    <row r="82" spans="1:1" ht="27" customHeight="1" x14ac:dyDescent="0.2">
      <c r="A82" s="1" t="s">
        <v>66</v>
      </c>
    </row>
    <row r="83" spans="1:1" ht="33" customHeight="1" x14ac:dyDescent="0.2">
      <c r="A83" s="4" t="s">
        <v>67</v>
      </c>
    </row>
    <row r="84" spans="1:1" x14ac:dyDescent="0.2">
      <c r="A84" s="4" t="s">
        <v>15</v>
      </c>
    </row>
    <row r="85" spans="1:1" ht="18" customHeight="1" x14ac:dyDescent="0.2">
      <c r="A85" s="1" t="s">
        <v>68</v>
      </c>
    </row>
    <row r="86" spans="1:1" ht="42" customHeight="1" x14ac:dyDescent="0.2">
      <c r="A86" s="4" t="s">
        <v>69</v>
      </c>
    </row>
    <row r="87" spans="1:1" x14ac:dyDescent="0.2">
      <c r="A87" s="4" t="s">
        <v>15</v>
      </c>
    </row>
    <row r="88" spans="1:1" ht="33" customHeight="1" x14ac:dyDescent="0.2">
      <c r="A88" s="1" t="s">
        <v>70</v>
      </c>
    </row>
    <row r="89" spans="1:1" ht="30" customHeight="1" x14ac:dyDescent="0.2">
      <c r="A89" s="4" t="s">
        <v>71</v>
      </c>
    </row>
    <row r="90" spans="1:1" x14ac:dyDescent="0.2">
      <c r="A90" s="4" t="s">
        <v>15</v>
      </c>
    </row>
    <row r="91" spans="1:1" ht="23.25" customHeight="1" x14ac:dyDescent="0.2">
      <c r="A91" s="1" t="s">
        <v>72</v>
      </c>
    </row>
    <row r="92" spans="1:1" ht="15.75" customHeight="1" x14ac:dyDescent="0.2">
      <c r="A92" s="4" t="s">
        <v>73</v>
      </c>
    </row>
    <row r="93" spans="1:1" x14ac:dyDescent="0.2">
      <c r="A93" s="4" t="s">
        <v>15</v>
      </c>
    </row>
    <row r="94" spans="1:1" ht="22.5" customHeight="1" x14ac:dyDescent="0.2">
      <c r="A94" s="1" t="s">
        <v>74</v>
      </c>
    </row>
    <row r="95" spans="1:1" ht="19.5" customHeight="1" x14ac:dyDescent="0.2">
      <c r="A95" s="4" t="s">
        <v>75</v>
      </c>
    </row>
    <row r="96" spans="1:1" x14ac:dyDescent="0.2">
      <c r="A96" s="4" t="s">
        <v>15</v>
      </c>
    </row>
    <row r="97" spans="1:1" ht="19.5" customHeight="1" x14ac:dyDescent="0.2">
      <c r="A97" s="1" t="s">
        <v>76</v>
      </c>
    </row>
    <row r="98" spans="1:1" ht="33.75" customHeight="1" x14ac:dyDescent="0.2">
      <c r="A98" s="4" t="s">
        <v>77</v>
      </c>
    </row>
    <row r="100" spans="1:1" ht="21.75" customHeight="1" x14ac:dyDescent="0.2">
      <c r="A100" s="1" t="s">
        <v>78</v>
      </c>
    </row>
    <row r="101" spans="1:1" ht="43.5" customHeight="1" x14ac:dyDescent="0.2">
      <c r="A101" s="4" t="s">
        <v>79</v>
      </c>
    </row>
    <row r="102" spans="1:1" ht="26.25" customHeight="1" x14ac:dyDescent="0.2">
      <c r="A102" s="1" t="s">
        <v>80</v>
      </c>
    </row>
    <row r="103" spans="1:1" ht="49.5" customHeight="1" x14ac:dyDescent="0.2">
      <c r="A103" s="4" t="s">
        <v>81</v>
      </c>
    </row>
    <row r="104" spans="1:1" x14ac:dyDescent="0.2">
      <c r="A104" s="4" t="s">
        <v>15</v>
      </c>
    </row>
    <row r="105" spans="1:1" ht="22.5" customHeight="1" x14ac:dyDescent="0.2">
      <c r="A105" s="1" t="s">
        <v>82</v>
      </c>
    </row>
    <row r="106" spans="1:1" ht="25.5" x14ac:dyDescent="0.2">
      <c r="A106" s="4" t="s">
        <v>83</v>
      </c>
    </row>
    <row r="108" spans="1:1" x14ac:dyDescent="0.2">
      <c r="A108" s="1" t="s">
        <v>84</v>
      </c>
    </row>
    <row r="109" spans="1:1" ht="24" customHeight="1" x14ac:dyDescent="0.2">
      <c r="A109" s="4" t="s">
        <v>85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6"/>
    </sheetView>
  </sheetViews>
  <sheetFormatPr defaultRowHeight="12.75" x14ac:dyDescent="0.2"/>
  <sheetData/>
  <phoneticPr fontId="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6" sqref="M25:M26"/>
    </sheetView>
  </sheetViews>
  <sheetFormatPr defaultRowHeight="12.75" x14ac:dyDescent="0.2"/>
  <sheetData/>
  <phoneticPr fontId="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37"/>
  <sheetViews>
    <sheetView zoomScaleNormal="100" zoomScaleSheetLayoutView="100" workbookViewId="0">
      <pane ySplit="3" topLeftCell="A4" activePane="bottomLeft" state="frozen"/>
      <selection activeCell="Y20" sqref="Y20"/>
      <selection pane="bottomLeft" activeCell="J4" sqref="J4"/>
    </sheetView>
  </sheetViews>
  <sheetFormatPr defaultRowHeight="15" x14ac:dyDescent="0.25"/>
  <cols>
    <col min="1" max="1" width="6.7109375" style="66" customWidth="1"/>
    <col min="2" max="2" width="33" style="6" customWidth="1"/>
    <col min="3" max="3" width="9.5703125" style="8" customWidth="1"/>
    <col min="4" max="4" width="7.42578125" style="11" customWidth="1"/>
    <col min="5" max="5" width="9.140625" style="11" customWidth="1"/>
    <col min="6" max="7" width="9.7109375" style="11" customWidth="1"/>
    <col min="8" max="8" width="12.28515625" style="25" customWidth="1"/>
    <col min="9" max="10" width="11.28515625" style="12" customWidth="1"/>
    <col min="11" max="11" width="9.71093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28"/>
      <c r="C1" s="28"/>
      <c r="D1" s="28"/>
      <c r="E1" s="28"/>
      <c r="F1" s="28"/>
      <c r="G1" s="28"/>
      <c r="H1" s="29"/>
      <c r="I1" s="28"/>
      <c r="J1" s="28"/>
      <c r="K1" s="30" t="s">
        <v>86</v>
      </c>
      <c r="L1" s="14"/>
      <c r="M1" s="14"/>
      <c r="N1" s="15"/>
      <c r="O1" s="30" t="s">
        <v>86</v>
      </c>
      <c r="P1" s="14"/>
      <c r="Q1" s="14"/>
      <c r="R1" s="15"/>
    </row>
    <row r="2" spans="1:18" s="35" customFormat="1" ht="30" customHeight="1" x14ac:dyDescent="0.25">
      <c r="A2" s="62" t="s">
        <v>110</v>
      </c>
      <c r="B2" s="161" t="s">
        <v>111</v>
      </c>
      <c r="C2" s="162"/>
      <c r="D2" s="32"/>
      <c r="E2" s="32"/>
      <c r="F2" s="32" t="s">
        <v>104</v>
      </c>
      <c r="G2" s="33" t="s">
        <v>112</v>
      </c>
      <c r="H2" s="33"/>
      <c r="I2" s="32" t="s">
        <v>7</v>
      </c>
      <c r="J2" s="33"/>
      <c r="K2" s="34" t="s">
        <v>87</v>
      </c>
      <c r="L2" s="22"/>
      <c r="M2" s="22"/>
      <c r="N2" s="23"/>
      <c r="O2" s="34" t="s">
        <v>132</v>
      </c>
      <c r="P2" s="22"/>
      <c r="Q2" s="22"/>
      <c r="R2" s="23"/>
    </row>
    <row r="3" spans="1:18" s="35" customFormat="1" ht="90" customHeight="1" thickBot="1" x14ac:dyDescent="0.3">
      <c r="A3" s="129" t="s">
        <v>6</v>
      </c>
      <c r="B3" s="130" t="s">
        <v>5</v>
      </c>
      <c r="C3" s="131" t="s">
        <v>118</v>
      </c>
      <c r="D3" s="132" t="s">
        <v>119</v>
      </c>
      <c r="E3" s="132" t="s">
        <v>120</v>
      </c>
      <c r="F3" s="132" t="s">
        <v>121</v>
      </c>
      <c r="G3" s="132" t="s">
        <v>113</v>
      </c>
      <c r="H3" s="133" t="s">
        <v>2</v>
      </c>
      <c r="I3" s="132" t="s">
        <v>3</v>
      </c>
      <c r="J3" s="132" t="s">
        <v>4</v>
      </c>
      <c r="K3" s="134" t="s">
        <v>128</v>
      </c>
      <c r="L3" s="16" t="s">
        <v>129</v>
      </c>
      <c r="M3" s="16" t="s">
        <v>130</v>
      </c>
      <c r="N3" s="17" t="s">
        <v>131</v>
      </c>
      <c r="O3" s="134" t="s">
        <v>128</v>
      </c>
      <c r="P3" s="16" t="s">
        <v>129</v>
      </c>
      <c r="Q3" s="16" t="s">
        <v>133</v>
      </c>
      <c r="R3" s="17" t="s">
        <v>131</v>
      </c>
    </row>
    <row r="4" spans="1:18" s="88" customFormat="1" x14ac:dyDescent="0.25">
      <c r="A4" s="87"/>
      <c r="C4" s="89"/>
      <c r="D4" s="90"/>
      <c r="E4" s="90"/>
      <c r="F4" s="90"/>
      <c r="G4" s="110"/>
      <c r="H4" s="91"/>
      <c r="I4" s="91"/>
      <c r="J4" s="111" t="str">
        <f t="shared" ref="J4:J26" si="0">IF(H4="","",IF(I4="",(K4-H4),(I4-H4)))</f>
        <v/>
      </c>
      <c r="K4" s="112">
        <v>43465</v>
      </c>
      <c r="L4" s="113" t="str">
        <f t="shared" ref="L4:L25" si="1">IF((F4=""),"",((F4*J4)))</f>
        <v/>
      </c>
      <c r="M4" s="113"/>
      <c r="N4" s="113"/>
      <c r="O4" s="112">
        <v>43646</v>
      </c>
      <c r="P4" s="113" t="str">
        <f t="shared" ref="P4:P6" si="2">IF((J4=""),"",((J4*N4)))</f>
        <v/>
      </c>
      <c r="Q4" s="113"/>
      <c r="R4" s="113"/>
    </row>
    <row r="5" spans="1:18" s="88" customFormat="1" x14ac:dyDescent="0.25">
      <c r="A5" s="87"/>
      <c r="C5" s="89"/>
      <c r="D5" s="90"/>
      <c r="E5" s="90"/>
      <c r="F5" s="90"/>
      <c r="G5" s="114"/>
      <c r="H5" s="91"/>
      <c r="I5" s="91"/>
      <c r="J5" s="111" t="str">
        <f t="shared" si="0"/>
        <v/>
      </c>
      <c r="K5" s="112">
        <v>43465</v>
      </c>
      <c r="L5" s="113" t="str">
        <f t="shared" si="1"/>
        <v/>
      </c>
      <c r="M5" s="113"/>
      <c r="N5" s="113"/>
      <c r="O5" s="112">
        <v>43646</v>
      </c>
      <c r="P5" s="113" t="str">
        <f t="shared" si="2"/>
        <v/>
      </c>
      <c r="Q5" s="113"/>
      <c r="R5" s="113"/>
    </row>
    <row r="6" spans="1:18" s="88" customFormat="1" x14ac:dyDescent="0.25">
      <c r="A6" s="87"/>
      <c r="C6" s="89"/>
      <c r="D6" s="90"/>
      <c r="E6" s="90"/>
      <c r="F6" s="90"/>
      <c r="G6" s="114"/>
      <c r="H6" s="91"/>
      <c r="I6" s="91"/>
      <c r="J6" s="111" t="str">
        <f t="shared" si="0"/>
        <v/>
      </c>
      <c r="K6" s="112">
        <v>43465</v>
      </c>
      <c r="L6" s="113" t="str">
        <f t="shared" si="1"/>
        <v/>
      </c>
      <c r="M6" s="113"/>
      <c r="N6" s="113"/>
      <c r="O6" s="112">
        <v>43646</v>
      </c>
      <c r="P6" s="113" t="str">
        <f t="shared" si="2"/>
        <v/>
      </c>
      <c r="Q6" s="113"/>
      <c r="R6" s="113"/>
    </row>
    <row r="7" spans="1:18" s="88" customFormat="1" x14ac:dyDescent="0.25">
      <c r="A7" s="87"/>
      <c r="C7" s="89"/>
      <c r="D7" s="90"/>
      <c r="E7" s="90"/>
      <c r="F7" s="90"/>
      <c r="G7" s="114"/>
      <c r="H7" s="91"/>
      <c r="I7" s="91"/>
      <c r="J7" s="111" t="str">
        <f t="shared" si="0"/>
        <v/>
      </c>
      <c r="K7" s="112">
        <v>43465</v>
      </c>
      <c r="L7" s="113" t="str">
        <f t="shared" si="1"/>
        <v/>
      </c>
      <c r="M7" s="113"/>
      <c r="N7" s="113"/>
      <c r="O7" s="112">
        <v>43646</v>
      </c>
      <c r="P7" s="113" t="str">
        <f>IF((J7=""),"",((J7*F7)))</f>
        <v/>
      </c>
      <c r="Q7" s="113"/>
      <c r="R7" s="113"/>
    </row>
    <row r="8" spans="1:18" s="88" customFormat="1" x14ac:dyDescent="0.25">
      <c r="A8" s="87"/>
      <c r="C8" s="89"/>
      <c r="D8" s="90"/>
      <c r="E8" s="90"/>
      <c r="F8" s="90"/>
      <c r="G8" s="114"/>
      <c r="H8" s="91"/>
      <c r="I8" s="91"/>
      <c r="J8" s="111" t="str">
        <f t="shared" si="0"/>
        <v/>
      </c>
      <c r="K8" s="112">
        <v>43465</v>
      </c>
      <c r="L8" s="113" t="str">
        <f t="shared" si="1"/>
        <v/>
      </c>
      <c r="M8" s="113"/>
      <c r="N8" s="113"/>
      <c r="O8" s="112">
        <v>43646</v>
      </c>
      <c r="P8" s="113" t="str">
        <f t="shared" ref="P8:P26" si="3">IF((J8=""),"",((J8*F8)))</f>
        <v/>
      </c>
      <c r="Q8" s="113"/>
      <c r="R8" s="113"/>
    </row>
    <row r="9" spans="1:18" s="88" customFormat="1" x14ac:dyDescent="0.25">
      <c r="A9" s="87"/>
      <c r="C9" s="89"/>
      <c r="D9" s="89"/>
      <c r="E9" s="89"/>
      <c r="F9" s="90"/>
      <c r="G9" s="114"/>
      <c r="H9" s="91"/>
      <c r="I9" s="91"/>
      <c r="J9" s="111" t="str">
        <f t="shared" si="0"/>
        <v/>
      </c>
      <c r="K9" s="112">
        <v>43465</v>
      </c>
      <c r="L9" s="113" t="str">
        <f t="shared" si="1"/>
        <v/>
      </c>
      <c r="M9" s="113"/>
      <c r="N9" s="113"/>
      <c r="O9" s="112">
        <v>43646</v>
      </c>
      <c r="P9" s="113" t="str">
        <f t="shared" si="3"/>
        <v/>
      </c>
      <c r="Q9" s="113"/>
      <c r="R9" s="113"/>
    </row>
    <row r="10" spans="1:18" s="88" customFormat="1" x14ac:dyDescent="0.25">
      <c r="A10" s="87"/>
      <c r="C10" s="89"/>
      <c r="D10" s="89"/>
      <c r="E10" s="89"/>
      <c r="F10" s="90"/>
      <c r="G10" s="114"/>
      <c r="H10" s="91"/>
      <c r="I10" s="91"/>
      <c r="J10" s="111" t="str">
        <f t="shared" si="0"/>
        <v/>
      </c>
      <c r="K10" s="112">
        <v>43465</v>
      </c>
      <c r="L10" s="113" t="str">
        <f t="shared" si="1"/>
        <v/>
      </c>
      <c r="M10" s="113"/>
      <c r="N10" s="113"/>
      <c r="O10" s="112">
        <v>43646</v>
      </c>
      <c r="P10" s="113" t="str">
        <f t="shared" si="3"/>
        <v/>
      </c>
      <c r="Q10" s="113"/>
      <c r="R10" s="113"/>
    </row>
    <row r="11" spans="1:18" s="88" customFormat="1" x14ac:dyDescent="0.25">
      <c r="A11" s="87"/>
      <c r="C11" s="89"/>
      <c r="D11" s="89"/>
      <c r="E11" s="89"/>
      <c r="F11" s="90"/>
      <c r="G11" s="114"/>
      <c r="H11" s="91"/>
      <c r="I11" s="91"/>
      <c r="J11" s="111" t="str">
        <f t="shared" si="0"/>
        <v/>
      </c>
      <c r="K11" s="112">
        <v>43465</v>
      </c>
      <c r="L11" s="113" t="str">
        <f t="shared" si="1"/>
        <v/>
      </c>
      <c r="M11" s="113"/>
      <c r="N11" s="113"/>
      <c r="O11" s="112">
        <v>43646</v>
      </c>
      <c r="P11" s="113" t="str">
        <f t="shared" si="3"/>
        <v/>
      </c>
      <c r="Q11" s="113"/>
      <c r="R11" s="113"/>
    </row>
    <row r="12" spans="1:18" s="88" customFormat="1" x14ac:dyDescent="0.25">
      <c r="A12" s="87"/>
      <c r="C12" s="89"/>
      <c r="D12" s="89"/>
      <c r="E12" s="89"/>
      <c r="F12" s="90"/>
      <c r="G12" s="114"/>
      <c r="H12" s="91"/>
      <c r="I12" s="91"/>
      <c r="J12" s="111" t="str">
        <f t="shared" si="0"/>
        <v/>
      </c>
      <c r="K12" s="112">
        <v>43465</v>
      </c>
      <c r="L12" s="113" t="str">
        <f t="shared" si="1"/>
        <v/>
      </c>
      <c r="M12" s="113"/>
      <c r="N12" s="113"/>
      <c r="O12" s="112">
        <v>43646</v>
      </c>
      <c r="P12" s="113" t="str">
        <f t="shared" si="3"/>
        <v/>
      </c>
      <c r="Q12" s="113"/>
      <c r="R12" s="113"/>
    </row>
    <row r="13" spans="1:18" s="88" customFormat="1" x14ac:dyDescent="0.25">
      <c r="A13" s="87"/>
      <c r="C13" s="89"/>
      <c r="D13" s="89"/>
      <c r="E13" s="89"/>
      <c r="F13" s="90"/>
      <c r="G13" s="114"/>
      <c r="H13" s="91"/>
      <c r="I13" s="91"/>
      <c r="J13" s="111" t="str">
        <f t="shared" si="0"/>
        <v/>
      </c>
      <c r="K13" s="112">
        <v>43465</v>
      </c>
      <c r="L13" s="113" t="str">
        <f t="shared" si="1"/>
        <v/>
      </c>
      <c r="M13" s="113"/>
      <c r="N13" s="113"/>
      <c r="O13" s="112">
        <v>43646</v>
      </c>
      <c r="P13" s="113" t="str">
        <f t="shared" si="3"/>
        <v/>
      </c>
      <c r="Q13" s="113"/>
      <c r="R13" s="113"/>
    </row>
    <row r="14" spans="1:18" s="88" customFormat="1" x14ac:dyDescent="0.25">
      <c r="A14" s="87"/>
      <c r="C14" s="89"/>
      <c r="D14" s="89"/>
      <c r="E14" s="89"/>
      <c r="F14" s="90"/>
      <c r="G14" s="114"/>
      <c r="H14" s="91"/>
      <c r="I14" s="91"/>
      <c r="J14" s="111" t="str">
        <f t="shared" si="0"/>
        <v/>
      </c>
      <c r="K14" s="112">
        <v>43465</v>
      </c>
      <c r="L14" s="113" t="str">
        <f t="shared" si="1"/>
        <v/>
      </c>
      <c r="M14" s="113"/>
      <c r="N14" s="113"/>
      <c r="O14" s="112">
        <v>43646</v>
      </c>
      <c r="P14" s="113" t="str">
        <f t="shared" si="3"/>
        <v/>
      </c>
      <c r="Q14" s="113"/>
      <c r="R14" s="113"/>
    </row>
    <row r="15" spans="1:18" s="88" customFormat="1" x14ac:dyDescent="0.25">
      <c r="A15" s="87"/>
      <c r="C15" s="89"/>
      <c r="D15" s="89"/>
      <c r="E15" s="89"/>
      <c r="F15" s="90"/>
      <c r="G15" s="114"/>
      <c r="H15" s="91"/>
      <c r="I15" s="91"/>
      <c r="J15" s="111" t="str">
        <f t="shared" si="0"/>
        <v/>
      </c>
      <c r="K15" s="112">
        <v>43465</v>
      </c>
      <c r="L15" s="113" t="str">
        <f t="shared" si="1"/>
        <v/>
      </c>
      <c r="M15" s="113"/>
      <c r="N15" s="113"/>
      <c r="O15" s="112">
        <v>43646</v>
      </c>
      <c r="P15" s="113" t="str">
        <f t="shared" si="3"/>
        <v/>
      </c>
      <c r="Q15" s="113"/>
      <c r="R15" s="113"/>
    </row>
    <row r="16" spans="1:18" s="88" customFormat="1" x14ac:dyDescent="0.25">
      <c r="A16" s="87"/>
      <c r="C16" s="89"/>
      <c r="D16" s="89"/>
      <c r="E16" s="89"/>
      <c r="F16" s="90"/>
      <c r="G16" s="114"/>
      <c r="H16" s="91"/>
      <c r="I16" s="91"/>
      <c r="J16" s="111" t="str">
        <f t="shared" si="0"/>
        <v/>
      </c>
      <c r="K16" s="112">
        <v>43465</v>
      </c>
      <c r="L16" s="113" t="str">
        <f t="shared" si="1"/>
        <v/>
      </c>
      <c r="M16" s="113"/>
      <c r="N16" s="113"/>
      <c r="O16" s="112">
        <v>43646</v>
      </c>
      <c r="P16" s="113" t="str">
        <f t="shared" si="3"/>
        <v/>
      </c>
      <c r="Q16" s="113"/>
      <c r="R16" s="113"/>
    </row>
    <row r="17" spans="1:18" s="88" customFormat="1" x14ac:dyDescent="0.25">
      <c r="A17" s="87"/>
      <c r="C17" s="89"/>
      <c r="D17" s="89"/>
      <c r="E17" s="89"/>
      <c r="F17" s="90"/>
      <c r="G17" s="114"/>
      <c r="H17" s="91"/>
      <c r="I17" s="91"/>
      <c r="J17" s="111" t="str">
        <f t="shared" si="0"/>
        <v/>
      </c>
      <c r="K17" s="112">
        <v>43465</v>
      </c>
      <c r="L17" s="113" t="str">
        <f t="shared" si="1"/>
        <v/>
      </c>
      <c r="M17" s="113"/>
      <c r="N17" s="113"/>
      <c r="O17" s="112">
        <v>43646</v>
      </c>
      <c r="P17" s="113" t="str">
        <f t="shared" si="3"/>
        <v/>
      </c>
      <c r="Q17" s="113"/>
      <c r="R17" s="113"/>
    </row>
    <row r="18" spans="1:18" s="88" customFormat="1" x14ac:dyDescent="0.25">
      <c r="A18" s="87"/>
      <c r="C18" s="89"/>
      <c r="D18" s="90"/>
      <c r="E18" s="90"/>
      <c r="F18" s="90"/>
      <c r="G18" s="114"/>
      <c r="H18" s="91"/>
      <c r="I18" s="91"/>
      <c r="J18" s="111" t="str">
        <f t="shared" si="0"/>
        <v/>
      </c>
      <c r="K18" s="112">
        <v>43465</v>
      </c>
      <c r="L18" s="113" t="str">
        <f t="shared" si="1"/>
        <v/>
      </c>
      <c r="M18" s="113"/>
      <c r="N18" s="113"/>
      <c r="O18" s="112">
        <v>43646</v>
      </c>
      <c r="P18" s="113" t="str">
        <f t="shared" si="3"/>
        <v/>
      </c>
      <c r="Q18" s="113"/>
      <c r="R18" s="113"/>
    </row>
    <row r="19" spans="1:18" s="88" customFormat="1" x14ac:dyDescent="0.25">
      <c r="A19" s="87"/>
      <c r="C19" s="89"/>
      <c r="D19" s="90"/>
      <c r="E19" s="90"/>
      <c r="F19" s="90"/>
      <c r="G19" s="114"/>
      <c r="H19" s="91"/>
      <c r="I19" s="91"/>
      <c r="J19" s="111" t="str">
        <f t="shared" si="0"/>
        <v/>
      </c>
      <c r="K19" s="112">
        <v>43465</v>
      </c>
      <c r="L19" s="113" t="str">
        <f t="shared" si="1"/>
        <v/>
      </c>
      <c r="M19" s="113"/>
      <c r="N19" s="113"/>
      <c r="O19" s="112">
        <v>43646</v>
      </c>
      <c r="P19" s="113" t="str">
        <f t="shared" si="3"/>
        <v/>
      </c>
      <c r="Q19" s="113"/>
      <c r="R19" s="113"/>
    </row>
    <row r="20" spans="1:18" s="88" customFormat="1" x14ac:dyDescent="0.25">
      <c r="A20" s="87"/>
      <c r="C20" s="89"/>
      <c r="D20" s="90"/>
      <c r="E20" s="90"/>
      <c r="F20" s="90"/>
      <c r="G20" s="114"/>
      <c r="H20" s="91"/>
      <c r="I20" s="91"/>
      <c r="J20" s="111" t="str">
        <f>IF(H20="","",IF(I20="",(K20-H20),(I20-H20)))</f>
        <v/>
      </c>
      <c r="K20" s="112">
        <v>43465</v>
      </c>
      <c r="L20" s="113" t="str">
        <f t="shared" si="1"/>
        <v/>
      </c>
      <c r="M20" s="113"/>
      <c r="N20" s="113"/>
      <c r="O20" s="112">
        <v>43646</v>
      </c>
      <c r="P20" s="113" t="str">
        <f t="shared" si="3"/>
        <v/>
      </c>
      <c r="Q20" s="113"/>
      <c r="R20" s="113"/>
    </row>
    <row r="21" spans="1:18" s="88" customFormat="1" x14ac:dyDescent="0.25">
      <c r="A21" s="87"/>
      <c r="C21" s="89"/>
      <c r="D21" s="92"/>
      <c r="E21" s="92"/>
      <c r="F21" s="93"/>
      <c r="G21" s="115"/>
      <c r="H21" s="94"/>
      <c r="I21" s="94"/>
      <c r="J21" s="111" t="str">
        <f t="shared" si="0"/>
        <v/>
      </c>
      <c r="K21" s="112">
        <v>43465</v>
      </c>
      <c r="L21" s="113" t="str">
        <f t="shared" si="1"/>
        <v/>
      </c>
      <c r="M21" s="113"/>
      <c r="N21" s="113"/>
      <c r="O21" s="112">
        <v>43646</v>
      </c>
      <c r="P21" s="113" t="str">
        <f t="shared" si="3"/>
        <v/>
      </c>
      <c r="Q21" s="113"/>
      <c r="R21" s="113"/>
    </row>
    <row r="22" spans="1:18" s="88" customFormat="1" x14ac:dyDescent="0.25">
      <c r="A22" s="87"/>
      <c r="C22" s="89"/>
      <c r="D22" s="92"/>
      <c r="E22" s="92"/>
      <c r="F22" s="92"/>
      <c r="G22" s="115"/>
      <c r="H22" s="91"/>
      <c r="I22" s="91"/>
      <c r="J22" s="111" t="str">
        <f t="shared" si="0"/>
        <v/>
      </c>
      <c r="K22" s="112">
        <v>43465</v>
      </c>
      <c r="L22" s="113" t="str">
        <f t="shared" si="1"/>
        <v/>
      </c>
      <c r="M22" s="113"/>
      <c r="N22" s="113"/>
      <c r="O22" s="112">
        <v>43646</v>
      </c>
      <c r="P22" s="113" t="str">
        <f t="shared" si="3"/>
        <v/>
      </c>
      <c r="Q22" s="113"/>
      <c r="R22" s="113"/>
    </row>
    <row r="23" spans="1:18" s="88" customFormat="1" x14ac:dyDescent="0.25">
      <c r="A23" s="87"/>
      <c r="C23" s="89"/>
      <c r="D23" s="92"/>
      <c r="E23" s="92"/>
      <c r="F23" s="92"/>
      <c r="G23" s="115"/>
      <c r="H23" s="91"/>
      <c r="I23" s="91"/>
      <c r="J23" s="111" t="str">
        <f t="shared" si="0"/>
        <v/>
      </c>
      <c r="K23" s="112">
        <v>43465</v>
      </c>
      <c r="L23" s="113" t="str">
        <f t="shared" si="1"/>
        <v/>
      </c>
      <c r="M23" s="113"/>
      <c r="N23" s="113"/>
      <c r="O23" s="112">
        <v>43646</v>
      </c>
      <c r="P23" s="113" t="str">
        <f t="shared" si="3"/>
        <v/>
      </c>
      <c r="Q23" s="113"/>
      <c r="R23" s="113"/>
    </row>
    <row r="24" spans="1:18" s="88" customFormat="1" x14ac:dyDescent="0.25">
      <c r="A24" s="87"/>
      <c r="C24" s="89"/>
      <c r="D24" s="89"/>
      <c r="E24" s="89"/>
      <c r="F24" s="89"/>
      <c r="G24" s="114"/>
      <c r="H24" s="91"/>
      <c r="I24" s="91"/>
      <c r="J24" s="111" t="str">
        <f t="shared" si="0"/>
        <v/>
      </c>
      <c r="K24" s="112">
        <v>43465</v>
      </c>
      <c r="L24" s="113" t="str">
        <f t="shared" si="1"/>
        <v/>
      </c>
      <c r="M24" s="113"/>
      <c r="N24" s="113"/>
      <c r="O24" s="112">
        <v>43646</v>
      </c>
      <c r="P24" s="113" t="str">
        <f t="shared" si="3"/>
        <v/>
      </c>
      <c r="Q24" s="113"/>
      <c r="R24" s="113"/>
    </row>
    <row r="25" spans="1:18" s="88" customFormat="1" x14ac:dyDescent="0.25">
      <c r="A25" s="87"/>
      <c r="C25" s="89"/>
      <c r="D25" s="116"/>
      <c r="E25" s="116"/>
      <c r="F25" s="89"/>
      <c r="G25" s="114"/>
      <c r="H25" s="91"/>
      <c r="I25" s="91"/>
      <c r="J25" s="111" t="str">
        <f t="shared" si="0"/>
        <v/>
      </c>
      <c r="K25" s="112">
        <v>43465</v>
      </c>
      <c r="L25" s="113" t="str">
        <f t="shared" si="1"/>
        <v/>
      </c>
      <c r="M25" s="113"/>
      <c r="N25" s="113"/>
      <c r="O25" s="112">
        <v>43646</v>
      </c>
      <c r="P25" s="113" t="str">
        <f t="shared" si="3"/>
        <v/>
      </c>
      <c r="Q25" s="113"/>
      <c r="R25" s="113"/>
    </row>
    <row r="26" spans="1:18" s="88" customFormat="1" ht="15.75" thickBot="1" x14ac:dyDescent="0.3">
      <c r="A26" s="87"/>
      <c r="C26" s="89"/>
      <c r="D26" s="116"/>
      <c r="E26" s="116"/>
      <c r="F26" s="89"/>
      <c r="G26" s="114"/>
      <c r="H26" s="91"/>
      <c r="I26" s="91"/>
      <c r="J26" s="111" t="str">
        <f t="shared" si="0"/>
        <v/>
      </c>
      <c r="K26" s="112">
        <v>43465</v>
      </c>
      <c r="L26" s="113" t="str">
        <f>IF((F26=""),"",((F26*J26)))</f>
        <v/>
      </c>
      <c r="M26" s="113"/>
      <c r="N26" s="113"/>
      <c r="O26" s="112">
        <v>43646</v>
      </c>
      <c r="P26" s="113" t="str">
        <f t="shared" si="3"/>
        <v/>
      </c>
      <c r="Q26" s="113"/>
      <c r="R26" s="113"/>
    </row>
    <row r="27" spans="1:18" s="7" customFormat="1" ht="15.75" thickBot="1" x14ac:dyDescent="0.3">
      <c r="A27" s="67" t="s">
        <v>1</v>
      </c>
      <c r="B27" s="18"/>
      <c r="C27" s="61">
        <f>SUM(C4:C26)</f>
        <v>0</v>
      </c>
      <c r="D27" s="19"/>
      <c r="E27" s="19"/>
      <c r="F27" s="19"/>
      <c r="G27" s="73"/>
      <c r="H27" s="24"/>
      <c r="I27" s="20"/>
      <c r="J27" s="53"/>
      <c r="K27" s="126"/>
      <c r="L27" s="127">
        <f>SUM(L4:L26)</f>
        <v>0</v>
      </c>
      <c r="M27" s="127">
        <f>+D27*182.5</f>
        <v>0</v>
      </c>
      <c r="N27" s="128">
        <f>IF(L27=0,0, +L27/M27)</f>
        <v>0</v>
      </c>
      <c r="O27" s="126"/>
      <c r="P27" s="127">
        <f>SUM(P4:P26)</f>
        <v>0</v>
      </c>
      <c r="Q27" s="127">
        <f>+D27*365</f>
        <v>0</v>
      </c>
      <c r="R27" s="128">
        <f>IF(P27=0,0, +P27/Q27)</f>
        <v>0</v>
      </c>
    </row>
    <row r="28" spans="1:18" x14ac:dyDescent="0.25">
      <c r="A28" s="65"/>
      <c r="B28" s="9"/>
      <c r="C28" s="10"/>
      <c r="F28" s="12"/>
      <c r="G28" s="12"/>
    </row>
    <row r="29" spans="1:18" ht="29.25" customHeight="1" x14ac:dyDescent="0.25">
      <c r="A29" s="65"/>
      <c r="B29" s="9"/>
      <c r="C29" s="10"/>
      <c r="F29" s="12"/>
      <c r="G29" s="12"/>
    </row>
    <row r="30" spans="1:18" ht="29.25" customHeight="1" x14ac:dyDescent="0.25">
      <c r="A30" s="65"/>
      <c r="B30" s="9"/>
      <c r="C30" s="10"/>
      <c r="F30" s="12"/>
      <c r="G30" s="12"/>
    </row>
    <row r="31" spans="1:18" ht="29.25" customHeight="1" x14ac:dyDescent="0.25">
      <c r="A31" s="65"/>
      <c r="B31" s="9"/>
      <c r="C31" s="10"/>
      <c r="F31" s="12"/>
      <c r="G31" s="12"/>
    </row>
    <row r="32" spans="1:18" ht="29.25" customHeight="1" x14ac:dyDescent="0.25">
      <c r="A32" s="65"/>
      <c r="B32" s="9"/>
      <c r="C32" s="10"/>
      <c r="F32" s="12"/>
      <c r="G32" s="12"/>
    </row>
    <row r="33" ht="29.25" customHeight="1" x14ac:dyDescent="0.25"/>
    <row r="34" ht="29.25" customHeight="1" x14ac:dyDescent="0.25"/>
    <row r="35" ht="29.25" customHeight="1" x14ac:dyDescent="0.25"/>
    <row r="36" ht="29.25" customHeight="1" x14ac:dyDescent="0.25"/>
    <row r="37" ht="29.25" customHeight="1" x14ac:dyDescent="0.25"/>
  </sheetData>
  <dataConsolidate/>
  <mergeCells count="1">
    <mergeCell ref="B2:C2"/>
  </mergeCells>
  <printOptions horizontalCentered="1" gridLines="1"/>
  <pageMargins left="0.25" right="0.25" top="0.25" bottom="0.25" header="0" footer="0.1"/>
  <pageSetup paperSize="5" scale="90" orientation="landscape" r:id="rId1"/>
  <headerFooter alignWithMargins="0">
    <oddFooter>&amp;L&amp;"Calibri,Regular"4/19/18&amp;R&amp;P</oddFooter>
  </headerFooter>
  <ignoredErrors>
    <ignoredError sqref="P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33"/>
  <sheetViews>
    <sheetView zoomScaleNormal="100" zoomScaleSheetLayoutView="100" workbookViewId="0">
      <pane ySplit="3" topLeftCell="A4" activePane="bottomLeft" state="frozen"/>
      <selection activeCell="U3" sqref="U3"/>
      <selection pane="bottomLeft" activeCell="E23" sqref="E23"/>
    </sheetView>
  </sheetViews>
  <sheetFormatPr defaultRowHeight="15" x14ac:dyDescent="0.25"/>
  <cols>
    <col min="1" max="1" width="6.7109375" style="66" customWidth="1"/>
    <col min="2" max="2" width="33" style="6" customWidth="1"/>
    <col min="3" max="3" width="10.28515625" style="8" customWidth="1"/>
    <col min="4" max="4" width="10.140625" style="11" customWidth="1"/>
    <col min="5" max="6" width="9.7109375" style="11" customWidth="1"/>
    <col min="7" max="7" width="12.28515625" style="25" customWidth="1"/>
    <col min="8"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146" t="s">
        <v>109</v>
      </c>
      <c r="B1" s="139"/>
      <c r="C1" s="28"/>
      <c r="D1" s="28"/>
      <c r="E1" s="28"/>
      <c r="F1" s="28"/>
      <c r="G1" s="29"/>
      <c r="H1" s="28"/>
      <c r="I1" s="150" t="s">
        <v>86</v>
      </c>
      <c r="J1" s="138"/>
      <c r="K1" s="138"/>
      <c r="L1" s="151"/>
      <c r="M1" s="151"/>
      <c r="N1" s="152"/>
      <c r="O1" s="137" t="s">
        <v>86</v>
      </c>
      <c r="P1" s="14"/>
      <c r="Q1" s="14"/>
      <c r="R1" s="15"/>
    </row>
    <row r="2" spans="1:18" s="35" customFormat="1" ht="30" customHeight="1" x14ac:dyDescent="0.25">
      <c r="A2" s="62" t="s">
        <v>110</v>
      </c>
      <c r="B2" s="163" t="s">
        <v>125</v>
      </c>
      <c r="C2" s="162"/>
      <c r="D2" s="32"/>
      <c r="E2" s="147" t="s">
        <v>134</v>
      </c>
      <c r="F2" s="148"/>
      <c r="G2" s="33" t="s">
        <v>7</v>
      </c>
      <c r="H2" s="32"/>
      <c r="I2" s="154"/>
      <c r="J2" s="33"/>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88</v>
      </c>
      <c r="F3" s="132" t="s">
        <v>113</v>
      </c>
      <c r="G3" s="133" t="s">
        <v>168</v>
      </c>
      <c r="H3" s="132" t="s">
        <v>3</v>
      </c>
      <c r="I3" s="145" t="s">
        <v>163</v>
      </c>
      <c r="J3" s="145" t="s">
        <v>164</v>
      </c>
      <c r="K3" s="134" t="s">
        <v>128</v>
      </c>
      <c r="L3" s="16" t="s">
        <v>129</v>
      </c>
      <c r="M3" s="16" t="s">
        <v>130</v>
      </c>
      <c r="N3" s="17" t="s">
        <v>131</v>
      </c>
      <c r="O3" s="134" t="s">
        <v>128</v>
      </c>
      <c r="P3" s="16" t="s">
        <v>129</v>
      </c>
      <c r="Q3" s="16" t="s">
        <v>133</v>
      </c>
      <c r="R3" s="17" t="s">
        <v>131</v>
      </c>
    </row>
    <row r="4" spans="1:18" s="88" customFormat="1" x14ac:dyDescent="0.25">
      <c r="A4" s="87"/>
      <c r="C4" s="89"/>
      <c r="D4" s="90"/>
      <c r="E4" s="90"/>
      <c r="F4" s="101"/>
      <c r="G4" s="91"/>
      <c r="H4" s="91"/>
      <c r="I4" s="153"/>
      <c r="J4" s="153"/>
      <c r="K4" s="112">
        <v>43465</v>
      </c>
      <c r="L4" s="113" t="str">
        <f t="shared" ref="L4:L25" si="0">IF((E4=""),"",((E4*I4)))</f>
        <v/>
      </c>
      <c r="M4" s="113"/>
      <c r="N4" s="113"/>
      <c r="O4" s="112">
        <v>43646</v>
      </c>
      <c r="P4" s="113" t="str">
        <f t="shared" ref="P4:P6" si="1">IF((I4=""),"",((I4*N4)))</f>
        <v/>
      </c>
      <c r="Q4" s="113"/>
      <c r="R4" s="113"/>
    </row>
    <row r="5" spans="1:18" s="88" customFormat="1" x14ac:dyDescent="0.25">
      <c r="A5" s="87"/>
      <c r="C5" s="89"/>
      <c r="D5" s="90"/>
      <c r="E5" s="90"/>
      <c r="F5" s="90"/>
      <c r="G5" s="91"/>
      <c r="H5" s="91"/>
      <c r="I5" s="153"/>
      <c r="J5" s="153"/>
      <c r="K5" s="112">
        <v>43465</v>
      </c>
      <c r="L5" s="113" t="str">
        <f t="shared" si="0"/>
        <v/>
      </c>
      <c r="M5" s="113"/>
      <c r="N5" s="113"/>
      <c r="O5" s="112">
        <v>43646</v>
      </c>
      <c r="P5" s="113" t="str">
        <f t="shared" si="1"/>
        <v/>
      </c>
      <c r="Q5" s="113"/>
      <c r="R5" s="113"/>
    </row>
    <row r="6" spans="1:18" s="88" customFormat="1" x14ac:dyDescent="0.25">
      <c r="A6" s="87"/>
      <c r="C6" s="89"/>
      <c r="D6" s="90"/>
      <c r="E6" s="90"/>
      <c r="F6" s="90"/>
      <c r="G6" s="91"/>
      <c r="H6" s="91"/>
      <c r="I6" s="153"/>
      <c r="J6" s="153"/>
      <c r="K6" s="112">
        <v>43465</v>
      </c>
      <c r="L6" s="113" t="str">
        <f t="shared" si="0"/>
        <v/>
      </c>
      <c r="M6" s="113"/>
      <c r="N6" s="113"/>
      <c r="O6" s="112">
        <v>43646</v>
      </c>
      <c r="P6" s="113" t="str">
        <f t="shared" si="1"/>
        <v/>
      </c>
      <c r="Q6" s="113"/>
      <c r="R6" s="113"/>
    </row>
    <row r="7" spans="1:18" s="88" customFormat="1" x14ac:dyDescent="0.25">
      <c r="A7" s="87"/>
      <c r="C7" s="89"/>
      <c r="D7" s="90"/>
      <c r="E7" s="90"/>
      <c r="F7" s="90"/>
      <c r="G7" s="91"/>
      <c r="H7" s="91"/>
      <c r="I7" s="153"/>
      <c r="J7" s="153"/>
      <c r="K7" s="112">
        <v>43465</v>
      </c>
      <c r="L7" s="113" t="str">
        <f t="shared" si="0"/>
        <v/>
      </c>
      <c r="M7" s="113"/>
      <c r="N7" s="113"/>
      <c r="O7" s="112">
        <v>43646</v>
      </c>
      <c r="P7" s="113" t="str">
        <f>IF((I7=""),"",((I7*E7)))</f>
        <v/>
      </c>
      <c r="Q7" s="113"/>
      <c r="R7" s="113"/>
    </row>
    <row r="8" spans="1:18" s="88" customFormat="1" x14ac:dyDescent="0.25">
      <c r="A8" s="87"/>
      <c r="C8" s="89"/>
      <c r="D8" s="90"/>
      <c r="E8" s="90"/>
      <c r="F8" s="90"/>
      <c r="G8" s="91"/>
      <c r="H8" s="91"/>
      <c r="I8" s="153"/>
      <c r="J8" s="153"/>
      <c r="K8" s="112">
        <v>43465</v>
      </c>
      <c r="L8" s="113" t="str">
        <f t="shared" si="0"/>
        <v/>
      </c>
      <c r="M8" s="113"/>
      <c r="N8" s="113"/>
      <c r="O8" s="112">
        <v>43646</v>
      </c>
      <c r="P8" s="113" t="str">
        <f t="shared" ref="P8:P26" si="2">IF((I8=""),"",((I8*E8)))</f>
        <v/>
      </c>
      <c r="Q8" s="113"/>
      <c r="R8" s="113"/>
    </row>
    <row r="9" spans="1:18" s="88" customFormat="1" x14ac:dyDescent="0.25">
      <c r="A9" s="87"/>
      <c r="C9" s="89"/>
      <c r="D9" s="89"/>
      <c r="E9" s="90"/>
      <c r="F9" s="90"/>
      <c r="G9" s="91"/>
      <c r="H9" s="91"/>
      <c r="I9" s="153"/>
      <c r="J9" s="153"/>
      <c r="K9" s="112">
        <v>43465</v>
      </c>
      <c r="L9" s="113" t="str">
        <f t="shared" si="0"/>
        <v/>
      </c>
      <c r="M9" s="113"/>
      <c r="N9" s="113"/>
      <c r="O9" s="112">
        <v>43646</v>
      </c>
      <c r="P9" s="113" t="str">
        <f t="shared" si="2"/>
        <v/>
      </c>
      <c r="Q9" s="113"/>
      <c r="R9" s="113"/>
    </row>
    <row r="10" spans="1:18" s="88" customFormat="1" x14ac:dyDescent="0.25">
      <c r="A10" s="87"/>
      <c r="C10" s="89"/>
      <c r="D10" s="89"/>
      <c r="E10" s="90"/>
      <c r="F10" s="90"/>
      <c r="G10" s="91"/>
      <c r="H10" s="91"/>
      <c r="I10" s="153"/>
      <c r="J10" s="153"/>
      <c r="K10" s="112">
        <v>43465</v>
      </c>
      <c r="L10" s="113" t="str">
        <f t="shared" si="0"/>
        <v/>
      </c>
      <c r="M10" s="113"/>
      <c r="N10" s="113"/>
      <c r="O10" s="112">
        <v>43646</v>
      </c>
      <c r="P10" s="113" t="str">
        <f t="shared" si="2"/>
        <v/>
      </c>
      <c r="Q10" s="113"/>
      <c r="R10" s="113"/>
    </row>
    <row r="11" spans="1:18" s="88" customFormat="1" x14ac:dyDescent="0.25">
      <c r="A11" s="87"/>
      <c r="C11" s="89"/>
      <c r="D11" s="89"/>
      <c r="E11" s="90"/>
      <c r="F11" s="90"/>
      <c r="G11" s="91"/>
      <c r="H11" s="91"/>
      <c r="I11" s="153"/>
      <c r="J11" s="153"/>
      <c r="K11" s="112">
        <v>43465</v>
      </c>
      <c r="L11" s="113" t="str">
        <f t="shared" si="0"/>
        <v/>
      </c>
      <c r="M11" s="113"/>
      <c r="N11" s="113"/>
      <c r="O11" s="112">
        <v>43646</v>
      </c>
      <c r="P11" s="113" t="str">
        <f t="shared" si="2"/>
        <v/>
      </c>
      <c r="Q11" s="113"/>
      <c r="R11" s="113"/>
    </row>
    <row r="12" spans="1:18" s="88" customFormat="1" x14ac:dyDescent="0.25">
      <c r="A12" s="87"/>
      <c r="C12" s="89"/>
      <c r="D12" s="89"/>
      <c r="E12" s="90"/>
      <c r="F12" s="90"/>
      <c r="G12" s="91"/>
      <c r="H12" s="91"/>
      <c r="I12" s="153"/>
      <c r="J12" s="153"/>
      <c r="K12" s="112">
        <v>43465</v>
      </c>
      <c r="L12" s="113" t="str">
        <f t="shared" si="0"/>
        <v/>
      </c>
      <c r="M12" s="113"/>
      <c r="N12" s="113"/>
      <c r="O12" s="112">
        <v>43646</v>
      </c>
      <c r="P12" s="113" t="str">
        <f t="shared" si="2"/>
        <v/>
      </c>
      <c r="Q12" s="113"/>
      <c r="R12" s="113"/>
    </row>
    <row r="13" spans="1:18" s="88" customFormat="1" x14ac:dyDescent="0.25">
      <c r="A13" s="87"/>
      <c r="C13" s="89"/>
      <c r="D13" s="89"/>
      <c r="E13" s="90"/>
      <c r="F13" s="90"/>
      <c r="G13" s="91"/>
      <c r="H13" s="91"/>
      <c r="I13" s="153"/>
      <c r="J13" s="153"/>
      <c r="K13" s="112">
        <v>43465</v>
      </c>
      <c r="L13" s="113" t="str">
        <f t="shared" si="0"/>
        <v/>
      </c>
      <c r="M13" s="113"/>
      <c r="N13" s="113"/>
      <c r="O13" s="112">
        <v>43646</v>
      </c>
      <c r="P13" s="113" t="str">
        <f t="shared" si="2"/>
        <v/>
      </c>
      <c r="Q13" s="113"/>
      <c r="R13" s="113"/>
    </row>
    <row r="14" spans="1:18" s="88" customFormat="1" x14ac:dyDescent="0.25">
      <c r="A14" s="87"/>
      <c r="C14" s="89"/>
      <c r="D14" s="89"/>
      <c r="E14" s="90"/>
      <c r="F14" s="90"/>
      <c r="G14" s="91"/>
      <c r="H14" s="91"/>
      <c r="I14" s="153"/>
      <c r="J14" s="153"/>
      <c r="K14" s="112">
        <v>43465</v>
      </c>
      <c r="L14" s="113" t="str">
        <f t="shared" si="0"/>
        <v/>
      </c>
      <c r="M14" s="113"/>
      <c r="N14" s="113"/>
      <c r="O14" s="112">
        <v>43646</v>
      </c>
      <c r="P14" s="113" t="str">
        <f t="shared" si="2"/>
        <v/>
      </c>
      <c r="Q14" s="113"/>
      <c r="R14" s="113"/>
    </row>
    <row r="15" spans="1:18" s="88" customFormat="1" x14ac:dyDescent="0.25">
      <c r="A15" s="87"/>
      <c r="C15" s="89"/>
      <c r="D15" s="89"/>
      <c r="E15" s="90"/>
      <c r="F15" s="90"/>
      <c r="G15" s="91"/>
      <c r="H15" s="91"/>
      <c r="I15" s="153"/>
      <c r="J15" s="153"/>
      <c r="K15" s="112">
        <v>43465</v>
      </c>
      <c r="L15" s="113" t="str">
        <f t="shared" si="0"/>
        <v/>
      </c>
      <c r="M15" s="113"/>
      <c r="N15" s="113"/>
      <c r="O15" s="112">
        <v>43646</v>
      </c>
      <c r="P15" s="113" t="str">
        <f t="shared" si="2"/>
        <v/>
      </c>
      <c r="Q15" s="113"/>
      <c r="R15" s="113"/>
    </row>
    <row r="16" spans="1:18" s="88" customFormat="1" x14ac:dyDescent="0.25">
      <c r="A16" s="87"/>
      <c r="C16" s="89"/>
      <c r="D16" s="89"/>
      <c r="E16" s="90"/>
      <c r="F16" s="90"/>
      <c r="G16" s="91"/>
      <c r="H16" s="91"/>
      <c r="I16" s="153"/>
      <c r="J16" s="153"/>
      <c r="K16" s="112">
        <v>43465</v>
      </c>
      <c r="L16" s="113" t="str">
        <f t="shared" si="0"/>
        <v/>
      </c>
      <c r="M16" s="113"/>
      <c r="N16" s="113"/>
      <c r="O16" s="112">
        <v>43646</v>
      </c>
      <c r="P16" s="113" t="str">
        <f t="shared" si="2"/>
        <v/>
      </c>
      <c r="Q16" s="113"/>
      <c r="R16" s="113"/>
    </row>
    <row r="17" spans="1:18" s="88" customFormat="1" x14ac:dyDescent="0.25">
      <c r="A17" s="87"/>
      <c r="C17" s="89"/>
      <c r="D17" s="89"/>
      <c r="E17" s="90"/>
      <c r="F17" s="90"/>
      <c r="G17" s="91"/>
      <c r="H17" s="91"/>
      <c r="I17" s="153"/>
      <c r="J17" s="153"/>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91"/>
      <c r="H18" s="91"/>
      <c r="I18" s="153"/>
      <c r="J18" s="153"/>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91"/>
      <c r="H19" s="91"/>
      <c r="I19" s="153"/>
      <c r="J19" s="153"/>
      <c r="K19" s="112">
        <v>43465</v>
      </c>
      <c r="L19" s="113" t="str">
        <f t="shared" si="0"/>
        <v/>
      </c>
      <c r="M19" s="113"/>
      <c r="N19" s="113"/>
      <c r="O19" s="112">
        <v>43646</v>
      </c>
      <c r="P19" s="113" t="str">
        <f t="shared" si="2"/>
        <v/>
      </c>
      <c r="Q19" s="113"/>
      <c r="R19" s="113"/>
    </row>
    <row r="20" spans="1:18" s="88" customFormat="1" x14ac:dyDescent="0.25">
      <c r="A20" s="87"/>
      <c r="C20" s="89"/>
      <c r="D20" s="90"/>
      <c r="E20" s="90"/>
      <c r="F20" s="90"/>
      <c r="G20" s="91"/>
      <c r="H20" s="91"/>
      <c r="I20" s="153"/>
      <c r="J20" s="153"/>
      <c r="K20" s="112">
        <v>43465</v>
      </c>
      <c r="L20" s="113" t="str">
        <f t="shared" si="0"/>
        <v/>
      </c>
      <c r="M20" s="113"/>
      <c r="N20" s="113"/>
      <c r="O20" s="112">
        <v>43646</v>
      </c>
      <c r="P20" s="113" t="str">
        <f t="shared" si="2"/>
        <v/>
      </c>
      <c r="Q20" s="113"/>
      <c r="R20" s="113"/>
    </row>
    <row r="21" spans="1:18" s="88" customFormat="1" x14ac:dyDescent="0.25">
      <c r="A21" s="87"/>
      <c r="C21" s="89"/>
      <c r="D21" s="92"/>
      <c r="E21" s="93"/>
      <c r="F21" s="93"/>
      <c r="G21" s="94"/>
      <c r="H21" s="94"/>
      <c r="I21" s="153" t="str">
        <f t="shared" ref="I21:I26" si="3">IF(G21="","",IF(H21="",(K21-G21),(H21-G21)))</f>
        <v/>
      </c>
      <c r="J21" s="153"/>
      <c r="K21" s="112">
        <v>43465</v>
      </c>
      <c r="L21" s="113" t="str">
        <f t="shared" si="0"/>
        <v/>
      </c>
      <c r="M21" s="113"/>
      <c r="N21" s="113"/>
      <c r="O21" s="112">
        <v>43646</v>
      </c>
      <c r="P21" s="113" t="str">
        <f t="shared" si="2"/>
        <v/>
      </c>
      <c r="Q21" s="113"/>
      <c r="R21" s="113"/>
    </row>
    <row r="22" spans="1:18" s="88" customFormat="1" x14ac:dyDescent="0.25">
      <c r="A22" s="87"/>
      <c r="C22" s="89"/>
      <c r="D22" s="92"/>
      <c r="E22" s="92"/>
      <c r="F22" s="93"/>
      <c r="G22" s="91"/>
      <c r="H22" s="91"/>
      <c r="I22" s="153" t="str">
        <f t="shared" si="3"/>
        <v/>
      </c>
      <c r="J22" s="153"/>
      <c r="K22" s="112">
        <v>43465</v>
      </c>
      <c r="L22" s="113" t="str">
        <f t="shared" si="0"/>
        <v/>
      </c>
      <c r="M22" s="113"/>
      <c r="N22" s="113"/>
      <c r="O22" s="112">
        <v>43646</v>
      </c>
      <c r="P22" s="113" t="str">
        <f t="shared" si="2"/>
        <v/>
      </c>
      <c r="Q22" s="113"/>
      <c r="R22" s="113"/>
    </row>
    <row r="23" spans="1:18" s="88" customFormat="1" x14ac:dyDescent="0.25">
      <c r="A23" s="87"/>
      <c r="C23" s="89"/>
      <c r="D23" s="92"/>
      <c r="E23" s="92"/>
      <c r="F23" s="93"/>
      <c r="G23" s="91"/>
      <c r="H23" s="91"/>
      <c r="I23" s="153" t="str">
        <f t="shared" si="3"/>
        <v/>
      </c>
      <c r="J23" s="153"/>
      <c r="K23" s="112">
        <v>43465</v>
      </c>
      <c r="L23" s="113" t="str">
        <f t="shared" si="0"/>
        <v/>
      </c>
      <c r="M23" s="113"/>
      <c r="N23" s="113"/>
      <c r="O23" s="112">
        <v>43646</v>
      </c>
      <c r="P23" s="113" t="str">
        <f t="shared" si="2"/>
        <v/>
      </c>
      <c r="Q23" s="113"/>
      <c r="R23" s="113"/>
    </row>
    <row r="24" spans="1:18" s="88" customFormat="1" x14ac:dyDescent="0.25">
      <c r="A24" s="87"/>
      <c r="C24" s="89"/>
      <c r="D24" s="89"/>
      <c r="E24" s="89"/>
      <c r="F24" s="90"/>
      <c r="G24" s="91"/>
      <c r="H24" s="91"/>
      <c r="I24" s="153" t="str">
        <f t="shared" si="3"/>
        <v/>
      </c>
      <c r="J24" s="153"/>
      <c r="K24" s="112">
        <v>43465</v>
      </c>
      <c r="L24" s="113" t="str">
        <f t="shared" si="0"/>
        <v/>
      </c>
      <c r="M24" s="113"/>
      <c r="N24" s="113"/>
      <c r="O24" s="112">
        <v>43646</v>
      </c>
      <c r="P24" s="113" t="str">
        <f t="shared" si="2"/>
        <v/>
      </c>
      <c r="Q24" s="113"/>
      <c r="R24" s="113"/>
    </row>
    <row r="25" spans="1:18" s="88" customFormat="1" x14ac:dyDescent="0.25">
      <c r="A25" s="87"/>
      <c r="C25" s="89"/>
      <c r="D25" s="116"/>
      <c r="E25" s="89"/>
      <c r="F25" s="90"/>
      <c r="G25" s="91"/>
      <c r="H25" s="91"/>
      <c r="I25" s="153" t="str">
        <f t="shared" si="3"/>
        <v/>
      </c>
      <c r="J25" s="153"/>
      <c r="K25" s="112">
        <v>43465</v>
      </c>
      <c r="L25" s="113" t="str">
        <f t="shared" si="0"/>
        <v/>
      </c>
      <c r="M25" s="113"/>
      <c r="N25" s="113"/>
      <c r="O25" s="112">
        <v>43646</v>
      </c>
      <c r="P25" s="113" t="str">
        <f t="shared" si="2"/>
        <v/>
      </c>
      <c r="Q25" s="113"/>
      <c r="R25" s="113"/>
    </row>
    <row r="26" spans="1:18" s="88" customFormat="1" ht="15.75" thickBot="1" x14ac:dyDescent="0.3">
      <c r="A26" s="87"/>
      <c r="C26" s="89"/>
      <c r="D26" s="116"/>
      <c r="E26" s="89"/>
      <c r="F26" s="90"/>
      <c r="G26" s="91"/>
      <c r="H26" s="91"/>
      <c r="I26" s="153" t="str">
        <f t="shared" si="3"/>
        <v/>
      </c>
      <c r="J26" s="153"/>
      <c r="K26" s="112">
        <v>43465</v>
      </c>
      <c r="L26" s="113" t="str">
        <f>IF((E26=""),"",((E26*I26)))</f>
        <v/>
      </c>
      <c r="M26" s="113"/>
      <c r="N26" s="113"/>
      <c r="O26" s="112">
        <v>43646</v>
      </c>
      <c r="P26" s="113" t="str">
        <f t="shared" si="2"/>
        <v/>
      </c>
      <c r="Q26" s="113"/>
      <c r="R26" s="113"/>
    </row>
    <row r="27" spans="1:18" s="7" customFormat="1" ht="15.75" thickBot="1" x14ac:dyDescent="0.3">
      <c r="A27" s="67" t="s">
        <v>1</v>
      </c>
      <c r="B27" s="18"/>
      <c r="C27" s="61">
        <f>SUM(C4:C26)</f>
        <v>0</v>
      </c>
      <c r="D27" s="19"/>
      <c r="E27" s="19"/>
      <c r="F27" s="19"/>
      <c r="G27" s="24"/>
      <c r="H27" s="20"/>
      <c r="I27" s="53"/>
      <c r="J27" s="159"/>
      <c r="K27" s="126"/>
      <c r="L27" s="127">
        <f>SUM(L4:L26)</f>
        <v>0</v>
      </c>
      <c r="M27" s="127">
        <f>+D27*182.5</f>
        <v>0</v>
      </c>
      <c r="N27" s="128">
        <f>IF(L27=0,0, +L27/M27)</f>
        <v>0</v>
      </c>
      <c r="O27" s="126"/>
      <c r="P27" s="127">
        <f>SUM(P4:P26)</f>
        <v>0</v>
      </c>
      <c r="Q27" s="127">
        <f>+D27*365</f>
        <v>0</v>
      </c>
      <c r="R27" s="128">
        <f>IF(P27=0,0, +P27/Q27)</f>
        <v>0</v>
      </c>
    </row>
    <row r="28" spans="1:18" ht="29.25" customHeight="1" x14ac:dyDescent="0.25">
      <c r="A28" s="65"/>
      <c r="B28" s="9"/>
      <c r="C28" s="10"/>
      <c r="E28" s="12"/>
      <c r="F28" s="12"/>
    </row>
    <row r="29" spans="1:18" ht="29.25" customHeight="1" x14ac:dyDescent="0.25"/>
    <row r="30" spans="1:18" ht="29.25" customHeight="1" x14ac:dyDescent="0.25"/>
    <row r="31" spans="1:18" ht="29.25" customHeight="1" x14ac:dyDescent="0.25"/>
    <row r="32" spans="1:18" ht="29.25" customHeight="1" x14ac:dyDescent="0.25"/>
    <row r="33" ht="29.25" customHeight="1" x14ac:dyDescent="0.25"/>
  </sheetData>
  <dataConsolidate/>
  <mergeCells count="1">
    <mergeCell ref="B2:C2"/>
  </mergeCells>
  <printOptions horizontalCentered="1" gridLines="1"/>
  <pageMargins left="0" right="0" top="0.25" bottom="0.25" header="0" footer="0.1"/>
  <pageSetup paperSize="5" scale="88" orientation="landscape" r:id="rId1"/>
  <headerFooter alignWithMargins="0">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6" customWidth="1"/>
    <col min="2" max="2" width="33" style="6" customWidth="1"/>
    <col min="3" max="3" width="10.28515625" style="8" customWidth="1"/>
    <col min="4" max="5" width="10.140625" style="11" customWidth="1"/>
    <col min="6" max="7" width="9.7109375" style="11" customWidth="1"/>
    <col min="8" max="8" width="12.28515625" style="25" customWidth="1"/>
    <col min="9"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139"/>
      <c r="C1" s="28"/>
      <c r="D1" s="28"/>
      <c r="E1" s="28"/>
      <c r="F1" s="28"/>
      <c r="G1" s="28"/>
      <c r="H1" s="29"/>
      <c r="I1" s="28"/>
      <c r="J1" s="140"/>
      <c r="K1" s="137" t="s">
        <v>86</v>
      </c>
      <c r="L1" s="14"/>
      <c r="M1" s="14"/>
      <c r="N1" s="15"/>
      <c r="O1" s="30" t="s">
        <v>86</v>
      </c>
      <c r="P1" s="14"/>
      <c r="Q1" s="14"/>
      <c r="R1" s="15"/>
    </row>
    <row r="2" spans="1:18" s="35" customFormat="1" ht="30" customHeight="1" x14ac:dyDescent="0.25">
      <c r="A2" s="62" t="s">
        <v>110</v>
      </c>
      <c r="B2" s="163" t="s">
        <v>111</v>
      </c>
      <c r="C2" s="162"/>
      <c r="D2" s="32"/>
      <c r="E2" s="32"/>
      <c r="F2" s="32" t="s">
        <v>104</v>
      </c>
      <c r="G2" s="33" t="s">
        <v>112</v>
      </c>
      <c r="H2" s="33"/>
      <c r="I2" s="32" t="s">
        <v>7</v>
      </c>
      <c r="J2" s="141"/>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120</v>
      </c>
      <c r="F3" s="132" t="s">
        <v>88</v>
      </c>
      <c r="G3" s="132" t="s">
        <v>113</v>
      </c>
      <c r="H3" s="133" t="s">
        <v>2</v>
      </c>
      <c r="I3" s="132" t="s">
        <v>3</v>
      </c>
      <c r="J3" s="145" t="s">
        <v>4</v>
      </c>
      <c r="K3" s="134" t="s">
        <v>128</v>
      </c>
      <c r="L3" s="16" t="s">
        <v>129</v>
      </c>
      <c r="M3" s="16" t="s">
        <v>130</v>
      </c>
      <c r="N3" s="17" t="s">
        <v>131</v>
      </c>
      <c r="O3" s="134" t="s">
        <v>128</v>
      </c>
      <c r="P3" s="16" t="s">
        <v>129</v>
      </c>
      <c r="Q3" s="16" t="s">
        <v>133</v>
      </c>
      <c r="R3" s="17" t="s">
        <v>131</v>
      </c>
    </row>
    <row r="4" spans="1:18" s="88" customFormat="1" ht="12.75" customHeight="1" x14ac:dyDescent="0.25">
      <c r="A4" s="123"/>
      <c r="B4" s="124"/>
      <c r="C4" s="89"/>
      <c r="D4" s="89"/>
      <c r="E4" s="89"/>
      <c r="F4" s="89"/>
      <c r="G4" s="110"/>
      <c r="H4" s="91"/>
      <c r="I4" s="125"/>
      <c r="J4" s="111"/>
      <c r="K4" s="112">
        <v>43465</v>
      </c>
      <c r="L4" s="113" t="str">
        <f t="shared" ref="L4:L25" si="0">IF((F4=""),"",((F4*J4)))</f>
        <v/>
      </c>
      <c r="M4" s="113"/>
      <c r="N4" s="113"/>
      <c r="O4" s="112">
        <v>43646</v>
      </c>
      <c r="P4" s="113" t="str">
        <f t="shared" ref="P4:P6" si="1">IF((J4=""),"",((J4*N4)))</f>
        <v/>
      </c>
      <c r="Q4" s="113"/>
      <c r="R4" s="113"/>
    </row>
    <row r="5" spans="1:18" s="88" customFormat="1" x14ac:dyDescent="0.25">
      <c r="A5" s="123"/>
      <c r="B5" s="124"/>
      <c r="C5" s="89"/>
      <c r="D5" s="89"/>
      <c r="E5" s="89"/>
      <c r="F5" s="89"/>
      <c r="G5" s="110"/>
      <c r="H5" s="91"/>
      <c r="I5" s="91"/>
      <c r="J5" s="111"/>
      <c r="K5" s="112">
        <v>43465</v>
      </c>
      <c r="L5" s="113" t="str">
        <f t="shared" si="0"/>
        <v/>
      </c>
      <c r="M5" s="113"/>
      <c r="N5" s="113"/>
      <c r="O5" s="112">
        <v>43646</v>
      </c>
      <c r="P5" s="113" t="str">
        <f t="shared" si="1"/>
        <v/>
      </c>
      <c r="Q5" s="113"/>
      <c r="R5" s="113"/>
    </row>
    <row r="6" spans="1:18" s="88" customFormat="1" x14ac:dyDescent="0.25">
      <c r="A6" s="123"/>
      <c r="B6" s="124"/>
      <c r="C6" s="89"/>
      <c r="D6" s="90"/>
      <c r="E6" s="90"/>
      <c r="F6" s="90"/>
      <c r="G6" s="110"/>
      <c r="H6" s="91"/>
      <c r="I6" s="91"/>
      <c r="J6" s="111"/>
      <c r="K6" s="112">
        <v>43465</v>
      </c>
      <c r="L6" s="113" t="str">
        <f t="shared" si="0"/>
        <v/>
      </c>
      <c r="M6" s="113"/>
      <c r="N6" s="113"/>
      <c r="O6" s="112">
        <v>43646</v>
      </c>
      <c r="P6" s="113" t="str">
        <f t="shared" si="1"/>
        <v/>
      </c>
      <c r="Q6" s="113"/>
      <c r="R6" s="113"/>
    </row>
    <row r="7" spans="1:18" s="88" customFormat="1" x14ac:dyDescent="0.25">
      <c r="A7" s="123"/>
      <c r="B7" s="124"/>
      <c r="C7" s="89"/>
      <c r="D7" s="90"/>
      <c r="E7" s="90"/>
      <c r="F7" s="90"/>
      <c r="G7" s="110"/>
      <c r="H7" s="91"/>
      <c r="I7" s="91"/>
      <c r="J7" s="111"/>
      <c r="K7" s="112">
        <v>43465</v>
      </c>
      <c r="L7" s="113" t="str">
        <f t="shared" si="0"/>
        <v/>
      </c>
      <c r="M7" s="113"/>
      <c r="N7" s="113"/>
      <c r="O7" s="112">
        <v>43646</v>
      </c>
      <c r="P7" s="113" t="str">
        <f>IF((J7=""),"",((J7*F7)))</f>
        <v/>
      </c>
      <c r="Q7" s="113"/>
      <c r="R7" s="113"/>
    </row>
    <row r="8" spans="1:18" s="88" customFormat="1" x14ac:dyDescent="0.25">
      <c r="A8" s="123"/>
      <c r="B8" s="124"/>
      <c r="C8" s="89"/>
      <c r="D8" s="89"/>
      <c r="E8" s="89"/>
      <c r="F8" s="89"/>
      <c r="G8" s="110"/>
      <c r="H8" s="91"/>
      <c r="I8" s="91"/>
      <c r="J8" s="111"/>
      <c r="K8" s="112">
        <v>43465</v>
      </c>
      <c r="L8" s="113" t="str">
        <f t="shared" si="0"/>
        <v/>
      </c>
      <c r="M8" s="113"/>
      <c r="N8" s="113"/>
      <c r="O8" s="112">
        <v>43646</v>
      </c>
      <c r="P8" s="113" t="str">
        <f t="shared" ref="P8:P26" si="2">IF((J8=""),"",((J8*F8)))</f>
        <v/>
      </c>
      <c r="Q8" s="113"/>
      <c r="R8" s="113"/>
    </row>
    <row r="9" spans="1:18" s="88" customFormat="1" x14ac:dyDescent="0.25">
      <c r="A9" s="123"/>
      <c r="B9" s="124"/>
      <c r="C9" s="89"/>
      <c r="D9" s="89"/>
      <c r="E9" s="89"/>
      <c r="F9" s="89"/>
      <c r="G9" s="110"/>
      <c r="H9" s="91"/>
      <c r="I9" s="91"/>
      <c r="J9" s="111"/>
      <c r="K9" s="112">
        <v>43465</v>
      </c>
      <c r="L9" s="113" t="str">
        <f t="shared" si="0"/>
        <v/>
      </c>
      <c r="M9" s="113"/>
      <c r="N9" s="113"/>
      <c r="O9" s="112">
        <v>43646</v>
      </c>
      <c r="P9" s="113" t="str">
        <f t="shared" si="2"/>
        <v/>
      </c>
      <c r="Q9" s="113"/>
      <c r="R9" s="113"/>
    </row>
    <row r="10" spans="1:18" s="88" customFormat="1" x14ac:dyDescent="0.25">
      <c r="A10" s="123"/>
      <c r="B10" s="124"/>
      <c r="C10" s="89"/>
      <c r="D10" s="89"/>
      <c r="E10" s="89"/>
      <c r="F10" s="90"/>
      <c r="G10" s="110"/>
      <c r="H10" s="91"/>
      <c r="I10" s="91"/>
      <c r="J10" s="111"/>
      <c r="K10" s="112">
        <v>43465</v>
      </c>
      <c r="L10" s="113" t="str">
        <f t="shared" si="0"/>
        <v/>
      </c>
      <c r="M10" s="113"/>
      <c r="N10" s="113"/>
      <c r="O10" s="112">
        <v>43646</v>
      </c>
      <c r="P10" s="113" t="str">
        <f t="shared" si="2"/>
        <v/>
      </c>
      <c r="Q10" s="113"/>
      <c r="R10" s="113"/>
    </row>
    <row r="11" spans="1:18" s="88" customFormat="1" x14ac:dyDescent="0.25">
      <c r="A11" s="123"/>
      <c r="B11" s="124"/>
      <c r="C11" s="89"/>
      <c r="D11" s="89"/>
      <c r="E11" s="89"/>
      <c r="F11" s="90"/>
      <c r="G11" s="110"/>
      <c r="H11" s="91"/>
      <c r="I11" s="91"/>
      <c r="J11" s="111"/>
      <c r="K11" s="112">
        <v>43465</v>
      </c>
      <c r="L11" s="113" t="str">
        <f t="shared" si="0"/>
        <v/>
      </c>
      <c r="M11" s="113"/>
      <c r="N11" s="113"/>
      <c r="O11" s="112">
        <v>43646</v>
      </c>
      <c r="P11" s="113" t="str">
        <f t="shared" si="2"/>
        <v/>
      </c>
      <c r="Q11" s="113"/>
      <c r="R11" s="113"/>
    </row>
    <row r="12" spans="1:18" s="88" customFormat="1" x14ac:dyDescent="0.25">
      <c r="A12" s="123"/>
      <c r="B12" s="124"/>
      <c r="C12" s="89"/>
      <c r="D12" s="89"/>
      <c r="E12" s="89"/>
      <c r="F12" s="90"/>
      <c r="G12" s="110"/>
      <c r="H12" s="91"/>
      <c r="I12" s="91"/>
      <c r="J12" s="111"/>
      <c r="K12" s="112">
        <v>43465</v>
      </c>
      <c r="L12" s="113" t="str">
        <f t="shared" si="0"/>
        <v/>
      </c>
      <c r="M12" s="113"/>
      <c r="N12" s="113"/>
      <c r="O12" s="112">
        <v>43646</v>
      </c>
      <c r="P12" s="113" t="str">
        <f t="shared" si="2"/>
        <v/>
      </c>
      <c r="Q12" s="113"/>
      <c r="R12" s="113"/>
    </row>
    <row r="13" spans="1:18" s="88" customFormat="1" x14ac:dyDescent="0.25">
      <c r="A13" s="123"/>
      <c r="B13" s="124"/>
      <c r="C13" s="89"/>
      <c r="D13" s="89"/>
      <c r="E13" s="89"/>
      <c r="F13" s="90"/>
      <c r="G13" s="110"/>
      <c r="H13" s="91"/>
      <c r="I13" s="91"/>
      <c r="J13" s="111"/>
      <c r="K13" s="112">
        <v>43465</v>
      </c>
      <c r="L13" s="113" t="str">
        <f t="shared" si="0"/>
        <v/>
      </c>
      <c r="M13" s="113"/>
      <c r="N13" s="113"/>
      <c r="O13" s="112">
        <v>43646</v>
      </c>
      <c r="P13" s="113" t="str">
        <f t="shared" si="2"/>
        <v/>
      </c>
      <c r="Q13" s="113"/>
      <c r="R13" s="113"/>
    </row>
    <row r="14" spans="1:18" s="88" customFormat="1" x14ac:dyDescent="0.25">
      <c r="A14" s="123"/>
      <c r="B14" s="124"/>
      <c r="C14" s="89"/>
      <c r="D14" s="89"/>
      <c r="E14" s="89"/>
      <c r="F14" s="90"/>
      <c r="G14" s="110"/>
      <c r="H14" s="91"/>
      <c r="I14" s="91"/>
      <c r="J14" s="111"/>
      <c r="K14" s="112">
        <v>43465</v>
      </c>
      <c r="L14" s="113" t="str">
        <f t="shared" si="0"/>
        <v/>
      </c>
      <c r="M14" s="113"/>
      <c r="N14" s="113"/>
      <c r="O14" s="112">
        <v>43646</v>
      </c>
      <c r="P14" s="113" t="str">
        <f t="shared" si="2"/>
        <v/>
      </c>
      <c r="Q14" s="113"/>
      <c r="R14" s="113"/>
    </row>
    <row r="15" spans="1:18" s="88" customFormat="1" x14ac:dyDescent="0.25">
      <c r="A15" s="123"/>
      <c r="B15" s="124"/>
      <c r="C15" s="89"/>
      <c r="D15" s="89"/>
      <c r="E15" s="89"/>
      <c r="F15" s="90"/>
      <c r="G15" s="110"/>
      <c r="H15" s="91"/>
      <c r="I15" s="91"/>
      <c r="J15" s="111"/>
      <c r="K15" s="112">
        <v>43465</v>
      </c>
      <c r="L15" s="113" t="str">
        <f t="shared" si="0"/>
        <v/>
      </c>
      <c r="M15" s="113"/>
      <c r="N15" s="113"/>
      <c r="O15" s="112">
        <v>43646</v>
      </c>
      <c r="P15" s="113" t="str">
        <f t="shared" si="2"/>
        <v/>
      </c>
      <c r="Q15" s="113"/>
      <c r="R15" s="113"/>
    </row>
    <row r="16" spans="1:18" s="88" customFormat="1" x14ac:dyDescent="0.25">
      <c r="A16" s="87"/>
      <c r="C16" s="89"/>
      <c r="D16" s="90"/>
      <c r="E16" s="90"/>
      <c r="F16" s="90"/>
      <c r="G16" s="110"/>
      <c r="H16" s="91"/>
      <c r="I16" s="91"/>
      <c r="J16" s="111"/>
      <c r="K16" s="112">
        <v>43465</v>
      </c>
      <c r="L16" s="113" t="str">
        <f t="shared" si="0"/>
        <v/>
      </c>
      <c r="M16" s="113"/>
      <c r="N16" s="113"/>
      <c r="O16" s="112">
        <v>43646</v>
      </c>
      <c r="P16" s="113" t="str">
        <f t="shared" si="2"/>
        <v/>
      </c>
      <c r="Q16" s="113"/>
      <c r="R16" s="113"/>
    </row>
    <row r="17" spans="1:18" s="88" customFormat="1" x14ac:dyDescent="0.25">
      <c r="A17" s="87"/>
      <c r="C17" s="89"/>
      <c r="D17" s="90"/>
      <c r="E17" s="90"/>
      <c r="F17" s="90"/>
      <c r="G17" s="110"/>
      <c r="H17" s="91"/>
      <c r="I17" s="91"/>
      <c r="J17" s="111"/>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110"/>
      <c r="H18" s="91"/>
      <c r="I18" s="91"/>
      <c r="J18" s="111"/>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110"/>
      <c r="H19" s="91"/>
      <c r="I19" s="91"/>
      <c r="J19" s="111"/>
      <c r="K19" s="112">
        <v>43465</v>
      </c>
      <c r="L19" s="113" t="str">
        <f t="shared" si="0"/>
        <v/>
      </c>
      <c r="M19" s="113"/>
      <c r="N19" s="113"/>
      <c r="O19" s="112">
        <v>43646</v>
      </c>
      <c r="P19" s="113" t="str">
        <f t="shared" si="2"/>
        <v/>
      </c>
      <c r="Q19" s="113"/>
      <c r="R19" s="113"/>
    </row>
    <row r="20" spans="1:18" s="88" customFormat="1" x14ac:dyDescent="0.25">
      <c r="A20" s="123"/>
      <c r="B20" s="124"/>
      <c r="C20" s="89"/>
      <c r="D20" s="89"/>
      <c r="E20" s="89"/>
      <c r="F20" s="90"/>
      <c r="G20" s="110"/>
      <c r="H20" s="91"/>
      <c r="I20" s="91"/>
      <c r="J20" s="111"/>
      <c r="K20" s="112">
        <v>43465</v>
      </c>
      <c r="L20" s="113" t="str">
        <f t="shared" si="0"/>
        <v/>
      </c>
      <c r="M20" s="113"/>
      <c r="N20" s="113"/>
      <c r="O20" s="112">
        <v>43646</v>
      </c>
      <c r="P20" s="113" t="str">
        <f t="shared" si="2"/>
        <v/>
      </c>
      <c r="Q20" s="113"/>
      <c r="R20" s="113"/>
    </row>
    <row r="21" spans="1:18" s="88" customFormat="1" x14ac:dyDescent="0.25">
      <c r="A21" s="87"/>
      <c r="C21" s="89"/>
      <c r="D21" s="90"/>
      <c r="E21" s="90"/>
      <c r="F21" s="90"/>
      <c r="G21" s="110"/>
      <c r="H21" s="91"/>
      <c r="I21" s="91"/>
      <c r="J21" s="111" t="str">
        <f t="shared" ref="J21:J43" si="3">IF(H21="","",IF(I21="",(K21-H21),(I21-H21)))</f>
        <v/>
      </c>
      <c r="K21" s="112">
        <v>43465</v>
      </c>
      <c r="L21" s="113" t="str">
        <f t="shared" si="0"/>
        <v/>
      </c>
      <c r="M21" s="113"/>
      <c r="N21" s="113"/>
      <c r="O21" s="112">
        <v>43646</v>
      </c>
      <c r="P21" s="113" t="str">
        <f t="shared" si="2"/>
        <v/>
      </c>
      <c r="Q21" s="113"/>
      <c r="R21" s="113"/>
    </row>
    <row r="22" spans="1:18" s="88" customFormat="1" x14ac:dyDescent="0.25">
      <c r="A22" s="87"/>
      <c r="C22" s="89"/>
      <c r="D22" s="90"/>
      <c r="E22" s="90"/>
      <c r="F22" s="90"/>
      <c r="G22" s="114"/>
      <c r="H22" s="91"/>
      <c r="I22" s="91"/>
      <c r="J22" s="111" t="str">
        <f t="shared" si="3"/>
        <v/>
      </c>
      <c r="K22" s="112">
        <v>43465</v>
      </c>
      <c r="L22" s="113" t="str">
        <f t="shared" si="0"/>
        <v/>
      </c>
      <c r="M22" s="113"/>
      <c r="N22" s="113"/>
      <c r="O22" s="112">
        <v>43646</v>
      </c>
      <c r="P22" s="113" t="str">
        <f t="shared" si="2"/>
        <v/>
      </c>
      <c r="Q22" s="113"/>
      <c r="R22" s="113"/>
    </row>
    <row r="23" spans="1:18" s="88" customFormat="1" x14ac:dyDescent="0.25">
      <c r="A23" s="87"/>
      <c r="C23" s="89"/>
      <c r="D23" s="90"/>
      <c r="E23" s="90"/>
      <c r="F23" s="90"/>
      <c r="G23" s="114"/>
      <c r="H23" s="91"/>
      <c r="I23" s="91"/>
      <c r="J23" s="111" t="str">
        <f t="shared" si="3"/>
        <v/>
      </c>
      <c r="K23" s="112">
        <v>43465</v>
      </c>
      <c r="L23" s="113" t="str">
        <f t="shared" si="0"/>
        <v/>
      </c>
      <c r="M23" s="113"/>
      <c r="N23" s="113"/>
      <c r="O23" s="112">
        <v>43646</v>
      </c>
      <c r="P23" s="113" t="str">
        <f t="shared" si="2"/>
        <v/>
      </c>
      <c r="Q23" s="113"/>
      <c r="R23" s="113"/>
    </row>
    <row r="24" spans="1:18" s="88" customFormat="1" x14ac:dyDescent="0.25">
      <c r="A24" s="87"/>
      <c r="C24" s="89"/>
      <c r="D24" s="90"/>
      <c r="E24" s="90"/>
      <c r="F24" s="90"/>
      <c r="G24" s="114"/>
      <c r="H24" s="91"/>
      <c r="I24" s="91"/>
      <c r="J24" s="111" t="str">
        <f t="shared" si="3"/>
        <v/>
      </c>
      <c r="K24" s="112">
        <v>43465</v>
      </c>
      <c r="L24" s="113" t="str">
        <f t="shared" si="0"/>
        <v/>
      </c>
      <c r="M24" s="113"/>
      <c r="N24" s="113"/>
      <c r="O24" s="112">
        <v>43646</v>
      </c>
      <c r="P24" s="113" t="str">
        <f t="shared" si="2"/>
        <v/>
      </c>
      <c r="Q24" s="113"/>
      <c r="R24" s="113"/>
    </row>
    <row r="25" spans="1:18" s="88" customFormat="1" x14ac:dyDescent="0.25">
      <c r="A25" s="87"/>
      <c r="C25" s="89"/>
      <c r="D25" s="90"/>
      <c r="E25" s="90"/>
      <c r="F25" s="90"/>
      <c r="G25" s="114"/>
      <c r="H25" s="91"/>
      <c r="I25" s="91"/>
      <c r="J25" s="111" t="str">
        <f t="shared" si="3"/>
        <v/>
      </c>
      <c r="K25" s="112">
        <v>43465</v>
      </c>
      <c r="L25" s="113" t="str">
        <f t="shared" si="0"/>
        <v/>
      </c>
      <c r="M25" s="113"/>
      <c r="N25" s="113"/>
      <c r="O25" s="112">
        <v>43646</v>
      </c>
      <c r="P25" s="113" t="str">
        <f t="shared" si="2"/>
        <v/>
      </c>
      <c r="Q25" s="113"/>
      <c r="R25" s="113"/>
    </row>
    <row r="26" spans="1:18" s="88" customFormat="1" ht="15.75" thickBot="1" x14ac:dyDescent="0.3">
      <c r="A26" s="87"/>
      <c r="C26" s="89"/>
      <c r="D26" s="89"/>
      <c r="E26" s="89"/>
      <c r="F26" s="90"/>
      <c r="G26" s="114"/>
      <c r="H26" s="91"/>
      <c r="I26" s="91"/>
      <c r="J26" s="111" t="str">
        <f t="shared" si="3"/>
        <v/>
      </c>
      <c r="K26" s="112">
        <v>43465</v>
      </c>
      <c r="L26" s="113" t="str">
        <f>IF((F26=""),"",((F26*J26)))</f>
        <v/>
      </c>
      <c r="M26" s="113"/>
      <c r="N26" s="113"/>
      <c r="O26" s="112">
        <v>43646</v>
      </c>
      <c r="P26" s="113" t="str">
        <f t="shared" si="2"/>
        <v/>
      </c>
      <c r="Q26" s="113"/>
      <c r="R26" s="113"/>
    </row>
    <row r="27" spans="1:18" s="13" customFormat="1" ht="15.75" thickBot="1" x14ac:dyDescent="0.3">
      <c r="A27" s="106"/>
      <c r="B27" s="107"/>
      <c r="C27" s="54"/>
      <c r="D27" s="54"/>
      <c r="E27" s="54"/>
      <c r="F27" s="108"/>
      <c r="G27" s="109"/>
      <c r="H27" s="55"/>
      <c r="I27" s="55"/>
      <c r="J27" s="56" t="str">
        <f t="shared" si="3"/>
        <v/>
      </c>
      <c r="K27" s="126"/>
      <c r="L27" s="127">
        <f>SUM(L4:L26)</f>
        <v>0</v>
      </c>
      <c r="M27" s="127">
        <f>+D27*182.5</f>
        <v>0</v>
      </c>
      <c r="N27" s="128">
        <f>IF(L27=0,0, +L27/M27)</f>
        <v>0</v>
      </c>
      <c r="O27" s="126"/>
      <c r="P27" s="127">
        <f>SUM(P4:P26)</f>
        <v>0</v>
      </c>
      <c r="Q27" s="127">
        <f>+D27*365</f>
        <v>0</v>
      </c>
      <c r="R27" s="128">
        <f>IF(P27=0,0, +P27/Q27)</f>
        <v>0</v>
      </c>
    </row>
    <row r="28" spans="1:18" s="13" customFormat="1" x14ac:dyDescent="0.25">
      <c r="A28" s="63"/>
      <c r="B28" s="39"/>
      <c r="C28" s="40"/>
      <c r="D28" s="40"/>
      <c r="E28" s="40"/>
      <c r="F28" s="42"/>
      <c r="G28" s="70"/>
      <c r="H28" s="41"/>
      <c r="I28" s="41"/>
      <c r="J28" s="51" t="str">
        <f t="shared" si="3"/>
        <v/>
      </c>
      <c r="K28" s="26"/>
      <c r="P28" s="6"/>
      <c r="Q28" s="6"/>
      <c r="R28" s="6"/>
    </row>
    <row r="29" spans="1:18" s="13" customFormat="1" x14ac:dyDescent="0.25">
      <c r="A29" s="63"/>
      <c r="B29" s="39"/>
      <c r="C29" s="40"/>
      <c r="D29" s="40"/>
      <c r="E29" s="40"/>
      <c r="F29" s="42"/>
      <c r="G29" s="70"/>
      <c r="H29" s="41"/>
      <c r="I29" s="41"/>
      <c r="J29" s="51" t="str">
        <f t="shared" si="3"/>
        <v/>
      </c>
      <c r="K29" s="26"/>
      <c r="P29" s="6"/>
      <c r="Q29" s="6"/>
      <c r="R29" s="6"/>
    </row>
    <row r="30" spans="1:18" s="13" customFormat="1" x14ac:dyDescent="0.25">
      <c r="A30" s="63"/>
      <c r="B30" s="39"/>
      <c r="C30" s="40"/>
      <c r="D30" s="40"/>
      <c r="E30" s="40"/>
      <c r="F30" s="42"/>
      <c r="G30" s="70"/>
      <c r="H30" s="41"/>
      <c r="I30" s="41"/>
      <c r="J30" s="51" t="str">
        <f t="shared" si="3"/>
        <v/>
      </c>
      <c r="K30" s="26"/>
      <c r="P30" s="6"/>
      <c r="Q30" s="6"/>
      <c r="R30" s="6"/>
    </row>
    <row r="31" spans="1:18" s="13" customFormat="1" ht="75" x14ac:dyDescent="0.25">
      <c r="A31" s="63" t="s">
        <v>127</v>
      </c>
      <c r="B31" s="39"/>
      <c r="C31" s="40"/>
      <c r="D31" s="40"/>
      <c r="E31" s="40"/>
      <c r="F31" s="42"/>
      <c r="G31" s="70"/>
      <c r="H31" s="41"/>
      <c r="I31" s="41"/>
      <c r="J31" s="51" t="str">
        <f t="shared" si="3"/>
        <v/>
      </c>
      <c r="K31" s="26"/>
      <c r="P31" s="6"/>
      <c r="Q31" s="6"/>
      <c r="R31" s="6"/>
    </row>
    <row r="32" spans="1:18" s="13" customFormat="1" x14ac:dyDescent="0.25">
      <c r="A32" s="63"/>
      <c r="B32" s="39"/>
      <c r="C32" s="40"/>
      <c r="D32" s="40"/>
      <c r="E32" s="40"/>
      <c r="F32" s="42"/>
      <c r="G32" s="70"/>
      <c r="H32" s="41"/>
      <c r="I32" s="41"/>
      <c r="J32" s="51" t="str">
        <f t="shared" si="3"/>
        <v/>
      </c>
      <c r="K32" s="26"/>
      <c r="P32" s="6"/>
      <c r="Q32" s="6"/>
      <c r="R32" s="6"/>
    </row>
    <row r="33" spans="1:18" s="13" customFormat="1" x14ac:dyDescent="0.25">
      <c r="A33" s="63"/>
      <c r="B33" s="39"/>
      <c r="C33" s="40"/>
      <c r="D33" s="40"/>
      <c r="E33" s="40"/>
      <c r="F33" s="42"/>
      <c r="G33" s="70"/>
      <c r="H33" s="41"/>
      <c r="I33" s="41"/>
      <c r="J33" s="51" t="str">
        <f t="shared" si="3"/>
        <v/>
      </c>
      <c r="K33" s="26"/>
      <c r="P33" s="6"/>
      <c r="Q33" s="6"/>
      <c r="R33" s="6"/>
    </row>
    <row r="34" spans="1:18" s="13" customFormat="1" x14ac:dyDescent="0.25">
      <c r="A34" s="63"/>
      <c r="B34" s="39"/>
      <c r="C34" s="40"/>
      <c r="D34" s="40"/>
      <c r="E34" s="40"/>
      <c r="F34" s="42"/>
      <c r="G34" s="70"/>
      <c r="H34" s="41"/>
      <c r="I34" s="41"/>
      <c r="J34" s="51" t="str">
        <f t="shared" si="3"/>
        <v/>
      </c>
      <c r="K34" s="26"/>
      <c r="P34" s="6"/>
      <c r="Q34" s="6"/>
      <c r="R34" s="6"/>
    </row>
    <row r="35" spans="1:18" s="13" customFormat="1" x14ac:dyDescent="0.25">
      <c r="A35" s="63"/>
      <c r="B35" s="39"/>
      <c r="C35" s="40"/>
      <c r="D35" s="42"/>
      <c r="E35" s="42"/>
      <c r="F35" s="42"/>
      <c r="G35" s="70"/>
      <c r="H35" s="41"/>
      <c r="I35" s="41"/>
      <c r="J35" s="51" t="str">
        <f t="shared" si="3"/>
        <v/>
      </c>
      <c r="K35" s="26"/>
      <c r="P35" s="6"/>
      <c r="Q35" s="6"/>
      <c r="R35" s="6"/>
    </row>
    <row r="36" spans="1:18" s="13" customFormat="1" x14ac:dyDescent="0.25">
      <c r="A36" s="63"/>
      <c r="B36" s="39"/>
      <c r="C36" s="40"/>
      <c r="D36" s="42"/>
      <c r="E36" s="42"/>
      <c r="F36" s="42"/>
      <c r="G36" s="70"/>
      <c r="H36" s="41"/>
      <c r="I36" s="41"/>
      <c r="J36" s="51" t="str">
        <f t="shared" si="3"/>
        <v/>
      </c>
      <c r="K36" s="26"/>
      <c r="P36" s="6"/>
      <c r="Q36" s="6"/>
      <c r="R36" s="6"/>
    </row>
    <row r="37" spans="1:18" s="13" customFormat="1" x14ac:dyDescent="0.25">
      <c r="A37" s="63"/>
      <c r="B37" s="39"/>
      <c r="C37" s="40"/>
      <c r="D37" s="42"/>
      <c r="E37" s="42"/>
      <c r="F37" s="42"/>
      <c r="G37" s="70"/>
      <c r="H37" s="41"/>
      <c r="I37" s="41"/>
      <c r="J37" s="51" t="str">
        <f>IF(H37="","",IF(I37="",(K37-H37),(I37-H37)))</f>
        <v/>
      </c>
      <c r="K37" s="26"/>
      <c r="P37" s="6"/>
      <c r="Q37" s="6"/>
      <c r="R37" s="6"/>
    </row>
    <row r="38" spans="1:18" s="13" customFormat="1" x14ac:dyDescent="0.25">
      <c r="A38" s="63"/>
      <c r="B38" s="39"/>
      <c r="C38" s="40"/>
      <c r="D38" s="43"/>
      <c r="E38" s="43"/>
      <c r="F38" s="44"/>
      <c r="G38" s="71"/>
      <c r="H38" s="45"/>
      <c r="I38" s="45"/>
      <c r="J38" s="51" t="str">
        <f t="shared" si="3"/>
        <v/>
      </c>
      <c r="K38" s="26"/>
      <c r="P38" s="6"/>
      <c r="Q38" s="6"/>
      <c r="R38" s="6"/>
    </row>
    <row r="39" spans="1:18" s="13" customFormat="1" x14ac:dyDescent="0.25">
      <c r="A39" s="63"/>
      <c r="B39" s="39"/>
      <c r="C39" s="40"/>
      <c r="D39" s="43"/>
      <c r="E39" s="43"/>
      <c r="F39" s="43"/>
      <c r="G39" s="71"/>
      <c r="H39" s="41"/>
      <c r="I39" s="41"/>
      <c r="J39" s="51" t="str">
        <f t="shared" si="3"/>
        <v/>
      </c>
      <c r="K39" s="26"/>
      <c r="P39" s="6"/>
      <c r="Q39" s="6"/>
      <c r="R39" s="6"/>
    </row>
    <row r="40" spans="1:18" s="13" customFormat="1" x14ac:dyDescent="0.25">
      <c r="A40" s="63"/>
      <c r="B40" s="39"/>
      <c r="C40" s="40"/>
      <c r="D40" s="43"/>
      <c r="E40" s="43"/>
      <c r="F40" s="43"/>
      <c r="G40" s="71"/>
      <c r="H40" s="41"/>
      <c r="I40" s="41"/>
      <c r="J40" s="51" t="str">
        <f t="shared" si="3"/>
        <v/>
      </c>
      <c r="K40" s="26"/>
      <c r="P40" s="6"/>
      <c r="Q40" s="6"/>
      <c r="R40" s="6"/>
    </row>
    <row r="41" spans="1:18" s="13" customFormat="1" x14ac:dyDescent="0.25">
      <c r="A41" s="63"/>
      <c r="B41" s="39"/>
      <c r="C41" s="40"/>
      <c r="D41" s="40"/>
      <c r="E41" s="40"/>
      <c r="F41" s="40"/>
      <c r="G41" s="70"/>
      <c r="H41" s="41"/>
      <c r="I41" s="41"/>
      <c r="J41" s="51" t="str">
        <f t="shared" si="3"/>
        <v/>
      </c>
      <c r="K41" s="26"/>
      <c r="P41" s="6"/>
      <c r="Q41" s="6"/>
      <c r="R41" s="6"/>
    </row>
    <row r="42" spans="1:18" s="13" customFormat="1" x14ac:dyDescent="0.25">
      <c r="A42" s="63"/>
      <c r="B42" s="39"/>
      <c r="C42" s="40"/>
      <c r="D42" s="46"/>
      <c r="E42" s="46"/>
      <c r="F42" s="40"/>
      <c r="G42" s="70"/>
      <c r="H42" s="41"/>
      <c r="I42" s="41"/>
      <c r="J42" s="51" t="str">
        <f t="shared" si="3"/>
        <v/>
      </c>
      <c r="K42" s="26"/>
      <c r="P42" s="6"/>
      <c r="Q42" s="6"/>
      <c r="R42" s="6"/>
    </row>
    <row r="43" spans="1:18" s="13" customFormat="1" ht="15.75" thickBot="1" x14ac:dyDescent="0.3">
      <c r="A43" s="64"/>
      <c r="B43" s="47"/>
      <c r="C43" s="48"/>
      <c r="D43" s="49"/>
      <c r="E43" s="49"/>
      <c r="F43" s="48"/>
      <c r="G43" s="72"/>
      <c r="H43" s="50"/>
      <c r="I43" s="50"/>
      <c r="J43" s="52" t="str">
        <f t="shared" si="3"/>
        <v/>
      </c>
      <c r="K43" s="26"/>
      <c r="P43" s="6"/>
      <c r="Q43" s="6"/>
      <c r="R43" s="6"/>
    </row>
    <row r="44" spans="1:18" s="7" customFormat="1" ht="15.75" thickBot="1" x14ac:dyDescent="0.3">
      <c r="A44" s="67" t="s">
        <v>1</v>
      </c>
      <c r="B44" s="18"/>
      <c r="C44" s="61">
        <f>SUM(C4:C43)</f>
        <v>0</v>
      </c>
      <c r="D44" s="19"/>
      <c r="E44" s="19"/>
      <c r="F44" s="19"/>
      <c r="G44" s="73"/>
      <c r="H44" s="24"/>
      <c r="I44" s="20"/>
      <c r="J44" s="53"/>
      <c r="K44" s="26"/>
      <c r="L44" s="13"/>
      <c r="M44" s="13"/>
      <c r="N44" s="13"/>
      <c r="O44" s="13"/>
      <c r="P44" s="6"/>
      <c r="Q44" s="6"/>
      <c r="R44" s="6"/>
    </row>
    <row r="45" spans="1:18" s="13" customFormat="1" x14ac:dyDescent="0.25">
      <c r="A45" s="65"/>
      <c r="B45" s="9"/>
      <c r="C45" s="10"/>
      <c r="D45" s="11"/>
      <c r="E45" s="11"/>
      <c r="F45" s="12"/>
      <c r="G45" s="12"/>
      <c r="H45" s="25"/>
      <c r="I45" s="12"/>
      <c r="J45" s="12"/>
      <c r="K45" s="26"/>
      <c r="P45" s="6"/>
      <c r="Q45" s="6"/>
      <c r="R45" s="6"/>
    </row>
    <row r="46" spans="1:18" s="13" customFormat="1" ht="29.25" customHeight="1" x14ac:dyDescent="0.25">
      <c r="A46" s="65"/>
      <c r="B46" s="9"/>
      <c r="C46" s="10"/>
      <c r="D46" s="11"/>
      <c r="E46" s="11"/>
      <c r="F46" s="12"/>
      <c r="G46" s="12"/>
      <c r="H46" s="25"/>
      <c r="I46" s="12"/>
      <c r="J46" s="12"/>
      <c r="K46" s="26"/>
      <c r="P46" s="6"/>
      <c r="Q46" s="6"/>
      <c r="R46" s="6"/>
    </row>
    <row r="47" spans="1:18" s="13" customFormat="1" ht="29.25" customHeight="1" x14ac:dyDescent="0.25">
      <c r="A47" s="65"/>
      <c r="B47" s="9"/>
      <c r="C47" s="10"/>
      <c r="D47" s="11"/>
      <c r="E47" s="11"/>
      <c r="F47" s="12"/>
      <c r="G47" s="12"/>
      <c r="H47" s="25"/>
      <c r="I47" s="12"/>
      <c r="J47" s="12"/>
      <c r="K47" s="26"/>
      <c r="P47" s="6"/>
      <c r="Q47" s="6"/>
      <c r="R47" s="6"/>
    </row>
    <row r="48" spans="1:18" s="25" customFormat="1" ht="29.25" customHeight="1" x14ac:dyDescent="0.25">
      <c r="A48" s="65"/>
      <c r="B48" s="9"/>
      <c r="C48" s="10"/>
      <c r="D48" s="11"/>
      <c r="E48" s="11"/>
      <c r="F48" s="12"/>
      <c r="G48" s="12"/>
      <c r="I48" s="12"/>
      <c r="J48" s="12"/>
      <c r="K48" s="26"/>
      <c r="L48" s="13"/>
      <c r="M48" s="13"/>
      <c r="N48" s="13"/>
      <c r="O48" s="13"/>
      <c r="P48" s="6"/>
      <c r="Q48" s="6"/>
      <c r="R48" s="6"/>
    </row>
    <row r="49" spans="1:18" s="25" customFormat="1" ht="29.25" customHeight="1" x14ac:dyDescent="0.25">
      <c r="A49" s="65"/>
      <c r="B49" s="9"/>
      <c r="C49" s="10"/>
      <c r="D49" s="11"/>
      <c r="E49" s="11"/>
      <c r="F49" s="12"/>
      <c r="G49" s="12"/>
      <c r="I49" s="12"/>
      <c r="J49" s="12"/>
      <c r="K49" s="26"/>
      <c r="L49" s="13"/>
      <c r="M49" s="13"/>
      <c r="N49" s="13"/>
      <c r="O49" s="13"/>
      <c r="P49" s="6"/>
      <c r="Q49" s="6"/>
      <c r="R49" s="6"/>
    </row>
    <row r="50" spans="1:18" s="25" customFormat="1" ht="29.25" customHeight="1" x14ac:dyDescent="0.25">
      <c r="A50" s="66"/>
      <c r="B50" s="6"/>
      <c r="C50" s="8"/>
      <c r="D50" s="11"/>
      <c r="E50" s="11"/>
      <c r="F50" s="11"/>
      <c r="G50" s="11"/>
      <c r="I50" s="12"/>
      <c r="J50" s="12"/>
      <c r="K50" s="26"/>
      <c r="L50" s="13"/>
      <c r="M50" s="13"/>
      <c r="N50" s="13"/>
      <c r="O50" s="13"/>
      <c r="P50" s="6"/>
      <c r="Q50" s="6"/>
      <c r="R50" s="6"/>
    </row>
    <row r="51" spans="1:18" s="25" customFormat="1" ht="29.25" customHeight="1" x14ac:dyDescent="0.25">
      <c r="A51" s="66"/>
      <c r="B51" s="6"/>
      <c r="C51" s="8"/>
      <c r="D51" s="11"/>
      <c r="E51" s="11"/>
      <c r="F51" s="11"/>
      <c r="G51" s="11"/>
      <c r="I51" s="12"/>
      <c r="J51" s="12"/>
      <c r="K51" s="26"/>
      <c r="L51" s="13"/>
      <c r="M51" s="13"/>
      <c r="N51" s="13"/>
      <c r="O51" s="13"/>
      <c r="P51" s="6"/>
      <c r="Q51" s="6"/>
      <c r="R51" s="6"/>
    </row>
    <row r="52" spans="1:18" s="25" customFormat="1" ht="29.25" customHeight="1" x14ac:dyDescent="0.25">
      <c r="A52" s="66"/>
      <c r="B52" s="6"/>
      <c r="C52" s="8"/>
      <c r="D52" s="11"/>
      <c r="E52" s="11"/>
      <c r="F52" s="11"/>
      <c r="G52" s="11"/>
      <c r="I52" s="12"/>
      <c r="J52" s="12"/>
      <c r="K52" s="26"/>
      <c r="L52" s="13"/>
      <c r="M52" s="13"/>
      <c r="N52" s="13"/>
      <c r="O52" s="13"/>
      <c r="P52" s="6"/>
      <c r="Q52" s="6"/>
      <c r="R52" s="6"/>
    </row>
    <row r="53" spans="1:18" s="25" customFormat="1" ht="29.25" customHeight="1" x14ac:dyDescent="0.25">
      <c r="A53" s="66"/>
      <c r="B53" s="6"/>
      <c r="C53" s="8"/>
      <c r="D53" s="11"/>
      <c r="E53" s="11"/>
      <c r="F53" s="11"/>
      <c r="G53" s="11"/>
      <c r="I53" s="12"/>
      <c r="J53" s="12"/>
      <c r="K53" s="26"/>
      <c r="L53" s="13"/>
      <c r="M53" s="13"/>
      <c r="N53" s="13"/>
      <c r="O53" s="13"/>
      <c r="P53" s="6"/>
      <c r="Q53" s="6"/>
      <c r="R53" s="6"/>
    </row>
    <row r="54" spans="1:18" s="25" customFormat="1" ht="29.25" customHeight="1" x14ac:dyDescent="0.25">
      <c r="A54" s="66"/>
      <c r="B54" s="6"/>
      <c r="C54" s="8"/>
      <c r="D54" s="11"/>
      <c r="E54" s="11"/>
      <c r="F54" s="11"/>
      <c r="G54" s="11"/>
      <c r="I54" s="12"/>
      <c r="J54" s="12"/>
      <c r="K54" s="26"/>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6" customWidth="1"/>
    <col min="2" max="2" width="33" style="6" customWidth="1"/>
    <col min="3" max="3" width="10.28515625" style="8" customWidth="1"/>
    <col min="4" max="5" width="10.140625" style="11" customWidth="1"/>
    <col min="6" max="7" width="9.7109375" style="11" customWidth="1"/>
    <col min="8" max="8" width="12.28515625" style="25" customWidth="1"/>
    <col min="9"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139"/>
      <c r="C1" s="28"/>
      <c r="D1" s="28"/>
      <c r="E1" s="28"/>
      <c r="F1" s="28"/>
      <c r="G1" s="28"/>
      <c r="H1" s="29"/>
      <c r="I1" s="28"/>
      <c r="J1" s="140"/>
      <c r="K1" s="137" t="s">
        <v>86</v>
      </c>
      <c r="L1" s="14"/>
      <c r="M1" s="14"/>
      <c r="N1" s="15"/>
      <c r="O1" s="30" t="s">
        <v>86</v>
      </c>
      <c r="P1" s="14"/>
      <c r="Q1" s="14"/>
      <c r="R1" s="15"/>
    </row>
    <row r="2" spans="1:18" s="35" customFormat="1" ht="30" customHeight="1" x14ac:dyDescent="0.25">
      <c r="A2" s="62" t="s">
        <v>110</v>
      </c>
      <c r="B2" s="163" t="s">
        <v>111</v>
      </c>
      <c r="C2" s="162"/>
      <c r="D2" s="32"/>
      <c r="E2" s="32"/>
      <c r="F2" s="32" t="s">
        <v>104</v>
      </c>
      <c r="G2" s="33" t="s">
        <v>112</v>
      </c>
      <c r="H2" s="33"/>
      <c r="I2" s="32" t="s">
        <v>7</v>
      </c>
      <c r="J2" s="141"/>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120</v>
      </c>
      <c r="F3" s="132" t="s">
        <v>88</v>
      </c>
      <c r="G3" s="132" t="s">
        <v>113</v>
      </c>
      <c r="H3" s="133" t="s">
        <v>2</v>
      </c>
      <c r="I3" s="132" t="s">
        <v>3</v>
      </c>
      <c r="J3" s="145" t="s">
        <v>4</v>
      </c>
      <c r="K3" s="134" t="s">
        <v>128</v>
      </c>
      <c r="L3" s="16" t="s">
        <v>129</v>
      </c>
      <c r="M3" s="16" t="s">
        <v>130</v>
      </c>
      <c r="N3" s="17" t="s">
        <v>131</v>
      </c>
      <c r="O3" s="134" t="s">
        <v>128</v>
      </c>
      <c r="P3" s="16" t="s">
        <v>129</v>
      </c>
      <c r="Q3" s="16" t="s">
        <v>133</v>
      </c>
      <c r="R3" s="17" t="s">
        <v>131</v>
      </c>
    </row>
    <row r="4" spans="1:18" s="88" customFormat="1" ht="12.75" customHeight="1" x14ac:dyDescent="0.25">
      <c r="A4" s="123"/>
      <c r="B4" s="124"/>
      <c r="C4" s="89"/>
      <c r="D4" s="89"/>
      <c r="E4" s="89"/>
      <c r="F4" s="89"/>
      <c r="G4" s="110"/>
      <c r="H4" s="91"/>
      <c r="I4" s="125"/>
      <c r="J4" s="111"/>
      <c r="K4" s="112">
        <v>43465</v>
      </c>
      <c r="L4" s="113" t="str">
        <f t="shared" ref="L4:L25" si="0">IF((F4=""),"",((F4*J4)))</f>
        <v/>
      </c>
      <c r="M4" s="113"/>
      <c r="N4" s="113"/>
      <c r="O4" s="112">
        <v>43646</v>
      </c>
      <c r="P4" s="113" t="str">
        <f t="shared" ref="P4:P6" si="1">IF((J4=""),"",((J4*N4)))</f>
        <v/>
      </c>
      <c r="Q4" s="113"/>
      <c r="R4" s="113"/>
    </row>
    <row r="5" spans="1:18" s="88" customFormat="1" x14ac:dyDescent="0.25">
      <c r="A5" s="123"/>
      <c r="B5" s="124"/>
      <c r="C5" s="89"/>
      <c r="D5" s="89"/>
      <c r="E5" s="89"/>
      <c r="F5" s="89"/>
      <c r="G5" s="110"/>
      <c r="H5" s="91"/>
      <c r="I5" s="91"/>
      <c r="J5" s="111"/>
      <c r="K5" s="112">
        <v>43465</v>
      </c>
      <c r="L5" s="113" t="str">
        <f t="shared" si="0"/>
        <v/>
      </c>
      <c r="M5" s="113"/>
      <c r="N5" s="113"/>
      <c r="O5" s="112">
        <v>43646</v>
      </c>
      <c r="P5" s="113" t="str">
        <f t="shared" si="1"/>
        <v/>
      </c>
      <c r="Q5" s="113"/>
      <c r="R5" s="113"/>
    </row>
    <row r="6" spans="1:18" s="88" customFormat="1" x14ac:dyDescent="0.25">
      <c r="A6" s="123"/>
      <c r="B6" s="124"/>
      <c r="C6" s="89"/>
      <c r="D6" s="90"/>
      <c r="E6" s="90"/>
      <c r="F6" s="90"/>
      <c r="G6" s="110"/>
      <c r="H6" s="91"/>
      <c r="I6" s="91"/>
      <c r="J6" s="111"/>
      <c r="K6" s="112">
        <v>43465</v>
      </c>
      <c r="L6" s="113" t="str">
        <f t="shared" si="0"/>
        <v/>
      </c>
      <c r="M6" s="113"/>
      <c r="N6" s="113"/>
      <c r="O6" s="112">
        <v>43646</v>
      </c>
      <c r="P6" s="113" t="str">
        <f t="shared" si="1"/>
        <v/>
      </c>
      <c r="Q6" s="113"/>
      <c r="R6" s="113"/>
    </row>
    <row r="7" spans="1:18" s="88" customFormat="1" x14ac:dyDescent="0.25">
      <c r="A7" s="123"/>
      <c r="B7" s="124"/>
      <c r="C7" s="89"/>
      <c r="D7" s="90"/>
      <c r="E7" s="90"/>
      <c r="F7" s="90"/>
      <c r="G7" s="110"/>
      <c r="H7" s="91"/>
      <c r="I7" s="91"/>
      <c r="J7" s="111"/>
      <c r="K7" s="112">
        <v>43465</v>
      </c>
      <c r="L7" s="113" t="str">
        <f t="shared" si="0"/>
        <v/>
      </c>
      <c r="M7" s="113"/>
      <c r="N7" s="113"/>
      <c r="O7" s="112">
        <v>43646</v>
      </c>
      <c r="P7" s="113" t="str">
        <f>IF((J7=""),"",((J7*F7)))</f>
        <v/>
      </c>
      <c r="Q7" s="113"/>
      <c r="R7" s="113"/>
    </row>
    <row r="8" spans="1:18" s="88" customFormat="1" x14ac:dyDescent="0.25">
      <c r="A8" s="123"/>
      <c r="B8" s="124"/>
      <c r="C8" s="89"/>
      <c r="D8" s="89"/>
      <c r="E8" s="89"/>
      <c r="F8" s="89"/>
      <c r="G8" s="110"/>
      <c r="H8" s="91"/>
      <c r="I8" s="91"/>
      <c r="J8" s="111"/>
      <c r="K8" s="112">
        <v>43465</v>
      </c>
      <c r="L8" s="113" t="str">
        <f t="shared" si="0"/>
        <v/>
      </c>
      <c r="M8" s="113"/>
      <c r="N8" s="113"/>
      <c r="O8" s="112">
        <v>43646</v>
      </c>
      <c r="P8" s="113" t="str">
        <f t="shared" ref="P8:P26" si="2">IF((J8=""),"",((J8*F8)))</f>
        <v/>
      </c>
      <c r="Q8" s="113"/>
      <c r="R8" s="113"/>
    </row>
    <row r="9" spans="1:18" s="88" customFormat="1" x14ac:dyDescent="0.25">
      <c r="A9" s="123"/>
      <c r="B9" s="124"/>
      <c r="C9" s="89"/>
      <c r="D9" s="89"/>
      <c r="E9" s="89"/>
      <c r="F9" s="89"/>
      <c r="G9" s="110"/>
      <c r="H9" s="91"/>
      <c r="I9" s="91"/>
      <c r="J9" s="111"/>
      <c r="K9" s="112">
        <v>43465</v>
      </c>
      <c r="L9" s="113" t="str">
        <f t="shared" si="0"/>
        <v/>
      </c>
      <c r="M9" s="113"/>
      <c r="N9" s="113"/>
      <c r="O9" s="112">
        <v>43646</v>
      </c>
      <c r="P9" s="113" t="str">
        <f t="shared" si="2"/>
        <v/>
      </c>
      <c r="Q9" s="113"/>
      <c r="R9" s="113"/>
    </row>
    <row r="10" spans="1:18" s="88" customFormat="1" x14ac:dyDescent="0.25">
      <c r="A10" s="123"/>
      <c r="B10" s="124"/>
      <c r="C10" s="89"/>
      <c r="D10" s="89"/>
      <c r="E10" s="89"/>
      <c r="F10" s="90"/>
      <c r="G10" s="110"/>
      <c r="H10" s="91"/>
      <c r="I10" s="91"/>
      <c r="J10" s="111"/>
      <c r="K10" s="112">
        <v>43465</v>
      </c>
      <c r="L10" s="113" t="str">
        <f t="shared" si="0"/>
        <v/>
      </c>
      <c r="M10" s="113"/>
      <c r="N10" s="113"/>
      <c r="O10" s="112">
        <v>43646</v>
      </c>
      <c r="P10" s="113" t="str">
        <f t="shared" si="2"/>
        <v/>
      </c>
      <c r="Q10" s="113"/>
      <c r="R10" s="113"/>
    </row>
    <row r="11" spans="1:18" s="88" customFormat="1" x14ac:dyDescent="0.25">
      <c r="A11" s="123"/>
      <c r="B11" s="124"/>
      <c r="C11" s="89"/>
      <c r="D11" s="89"/>
      <c r="E11" s="89"/>
      <c r="F11" s="90"/>
      <c r="G11" s="110"/>
      <c r="H11" s="91"/>
      <c r="I11" s="91"/>
      <c r="J11" s="111"/>
      <c r="K11" s="112">
        <v>43465</v>
      </c>
      <c r="L11" s="113" t="str">
        <f t="shared" si="0"/>
        <v/>
      </c>
      <c r="M11" s="113"/>
      <c r="N11" s="113"/>
      <c r="O11" s="112">
        <v>43646</v>
      </c>
      <c r="P11" s="113" t="str">
        <f t="shared" si="2"/>
        <v/>
      </c>
      <c r="Q11" s="113"/>
      <c r="R11" s="113"/>
    </row>
    <row r="12" spans="1:18" s="88" customFormat="1" x14ac:dyDescent="0.25">
      <c r="A12" s="123"/>
      <c r="B12" s="124"/>
      <c r="C12" s="89"/>
      <c r="D12" s="89"/>
      <c r="E12" s="89"/>
      <c r="F12" s="90"/>
      <c r="G12" s="110"/>
      <c r="H12" s="91"/>
      <c r="I12" s="91"/>
      <c r="J12" s="111"/>
      <c r="K12" s="112">
        <v>43465</v>
      </c>
      <c r="L12" s="113" t="str">
        <f t="shared" si="0"/>
        <v/>
      </c>
      <c r="M12" s="113"/>
      <c r="N12" s="113"/>
      <c r="O12" s="112">
        <v>43646</v>
      </c>
      <c r="P12" s="113" t="str">
        <f t="shared" si="2"/>
        <v/>
      </c>
      <c r="Q12" s="113"/>
      <c r="R12" s="113"/>
    </row>
    <row r="13" spans="1:18" s="88" customFormat="1" x14ac:dyDescent="0.25">
      <c r="A13" s="123"/>
      <c r="B13" s="124"/>
      <c r="C13" s="89"/>
      <c r="D13" s="89"/>
      <c r="E13" s="89"/>
      <c r="F13" s="90"/>
      <c r="G13" s="110"/>
      <c r="H13" s="91"/>
      <c r="I13" s="91"/>
      <c r="J13" s="111"/>
      <c r="K13" s="112">
        <v>43465</v>
      </c>
      <c r="L13" s="113" t="str">
        <f t="shared" si="0"/>
        <v/>
      </c>
      <c r="M13" s="113"/>
      <c r="N13" s="113"/>
      <c r="O13" s="112">
        <v>43646</v>
      </c>
      <c r="P13" s="113" t="str">
        <f t="shared" si="2"/>
        <v/>
      </c>
      <c r="Q13" s="113"/>
      <c r="R13" s="113"/>
    </row>
    <row r="14" spans="1:18" s="88" customFormat="1" x14ac:dyDescent="0.25">
      <c r="A14" s="123"/>
      <c r="B14" s="124"/>
      <c r="C14" s="89"/>
      <c r="D14" s="89"/>
      <c r="E14" s="89"/>
      <c r="F14" s="90"/>
      <c r="G14" s="110"/>
      <c r="H14" s="91"/>
      <c r="I14" s="91"/>
      <c r="J14" s="111"/>
      <c r="K14" s="112">
        <v>43465</v>
      </c>
      <c r="L14" s="113" t="str">
        <f t="shared" si="0"/>
        <v/>
      </c>
      <c r="M14" s="113"/>
      <c r="N14" s="113"/>
      <c r="O14" s="112">
        <v>43646</v>
      </c>
      <c r="P14" s="113" t="str">
        <f t="shared" si="2"/>
        <v/>
      </c>
      <c r="Q14" s="113"/>
      <c r="R14" s="113"/>
    </row>
    <row r="15" spans="1:18" s="88" customFormat="1" x14ac:dyDescent="0.25">
      <c r="A15" s="123"/>
      <c r="B15" s="124"/>
      <c r="C15" s="89"/>
      <c r="D15" s="89"/>
      <c r="E15" s="89"/>
      <c r="F15" s="90"/>
      <c r="G15" s="110"/>
      <c r="H15" s="91"/>
      <c r="I15" s="91"/>
      <c r="J15" s="111"/>
      <c r="K15" s="112">
        <v>43465</v>
      </c>
      <c r="L15" s="113" t="str">
        <f t="shared" si="0"/>
        <v/>
      </c>
      <c r="M15" s="113"/>
      <c r="N15" s="113"/>
      <c r="O15" s="112">
        <v>43646</v>
      </c>
      <c r="P15" s="113" t="str">
        <f t="shared" si="2"/>
        <v/>
      </c>
      <c r="Q15" s="113"/>
      <c r="R15" s="113"/>
    </row>
    <row r="16" spans="1:18" s="88" customFormat="1" x14ac:dyDescent="0.25">
      <c r="A16" s="87"/>
      <c r="C16" s="89"/>
      <c r="D16" s="90"/>
      <c r="E16" s="90"/>
      <c r="F16" s="90"/>
      <c r="G16" s="110"/>
      <c r="H16" s="91"/>
      <c r="I16" s="91"/>
      <c r="J16" s="111"/>
      <c r="K16" s="112">
        <v>43465</v>
      </c>
      <c r="L16" s="113" t="str">
        <f t="shared" si="0"/>
        <v/>
      </c>
      <c r="M16" s="113"/>
      <c r="N16" s="113"/>
      <c r="O16" s="112">
        <v>43646</v>
      </c>
      <c r="P16" s="113" t="str">
        <f t="shared" si="2"/>
        <v/>
      </c>
      <c r="Q16" s="113"/>
      <c r="R16" s="113"/>
    </row>
    <row r="17" spans="1:18" s="88" customFormat="1" x14ac:dyDescent="0.25">
      <c r="A17" s="87"/>
      <c r="C17" s="89"/>
      <c r="D17" s="90"/>
      <c r="E17" s="90"/>
      <c r="F17" s="90"/>
      <c r="G17" s="110"/>
      <c r="H17" s="91"/>
      <c r="I17" s="91"/>
      <c r="J17" s="111"/>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110"/>
      <c r="H18" s="91"/>
      <c r="I18" s="91"/>
      <c r="J18" s="111"/>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110"/>
      <c r="H19" s="91"/>
      <c r="I19" s="91"/>
      <c r="J19" s="111"/>
      <c r="K19" s="112">
        <v>43465</v>
      </c>
      <c r="L19" s="113" t="str">
        <f t="shared" si="0"/>
        <v/>
      </c>
      <c r="M19" s="113"/>
      <c r="N19" s="113"/>
      <c r="O19" s="112">
        <v>43646</v>
      </c>
      <c r="P19" s="113" t="str">
        <f t="shared" si="2"/>
        <v/>
      </c>
      <c r="Q19" s="113"/>
      <c r="R19" s="113"/>
    </row>
    <row r="20" spans="1:18" s="88" customFormat="1" x14ac:dyDescent="0.25">
      <c r="A20" s="123"/>
      <c r="B20" s="124"/>
      <c r="C20" s="89"/>
      <c r="D20" s="89"/>
      <c r="E20" s="89"/>
      <c r="F20" s="90"/>
      <c r="G20" s="110"/>
      <c r="H20" s="91"/>
      <c r="I20" s="91"/>
      <c r="J20" s="111"/>
      <c r="K20" s="112">
        <v>43465</v>
      </c>
      <c r="L20" s="113" t="str">
        <f t="shared" si="0"/>
        <v/>
      </c>
      <c r="M20" s="113"/>
      <c r="N20" s="113"/>
      <c r="O20" s="112">
        <v>43646</v>
      </c>
      <c r="P20" s="113" t="str">
        <f t="shared" si="2"/>
        <v/>
      </c>
      <c r="Q20" s="113"/>
      <c r="R20" s="113"/>
    </row>
    <row r="21" spans="1:18" s="88" customFormat="1" x14ac:dyDescent="0.25">
      <c r="A21" s="87"/>
      <c r="C21" s="89"/>
      <c r="D21" s="90"/>
      <c r="E21" s="90"/>
      <c r="F21" s="90"/>
      <c r="G21" s="110"/>
      <c r="H21" s="91"/>
      <c r="I21" s="91"/>
      <c r="J21" s="111" t="str">
        <f t="shared" ref="J21:J43" si="3">IF(H21="","",IF(I21="",(K21-H21),(I21-H21)))</f>
        <v/>
      </c>
      <c r="K21" s="112">
        <v>43465</v>
      </c>
      <c r="L21" s="113" t="str">
        <f t="shared" si="0"/>
        <v/>
      </c>
      <c r="M21" s="113"/>
      <c r="N21" s="113"/>
      <c r="O21" s="112">
        <v>43646</v>
      </c>
      <c r="P21" s="113" t="str">
        <f t="shared" si="2"/>
        <v/>
      </c>
      <c r="Q21" s="113"/>
      <c r="R21" s="113"/>
    </row>
    <row r="22" spans="1:18" s="88" customFormat="1" x14ac:dyDescent="0.25">
      <c r="A22" s="87"/>
      <c r="C22" s="89"/>
      <c r="D22" s="90"/>
      <c r="E22" s="90"/>
      <c r="F22" s="90"/>
      <c r="G22" s="114"/>
      <c r="H22" s="91"/>
      <c r="I22" s="91"/>
      <c r="J22" s="111" t="str">
        <f t="shared" si="3"/>
        <v/>
      </c>
      <c r="K22" s="112">
        <v>43465</v>
      </c>
      <c r="L22" s="113" t="str">
        <f t="shared" si="0"/>
        <v/>
      </c>
      <c r="M22" s="113"/>
      <c r="N22" s="113"/>
      <c r="O22" s="112">
        <v>43646</v>
      </c>
      <c r="P22" s="113" t="str">
        <f t="shared" si="2"/>
        <v/>
      </c>
      <c r="Q22" s="113"/>
      <c r="R22" s="113"/>
    </row>
    <row r="23" spans="1:18" s="88" customFormat="1" x14ac:dyDescent="0.25">
      <c r="A23" s="87"/>
      <c r="C23" s="89"/>
      <c r="D23" s="90"/>
      <c r="E23" s="90"/>
      <c r="F23" s="90"/>
      <c r="G23" s="114"/>
      <c r="H23" s="91"/>
      <c r="I23" s="91"/>
      <c r="J23" s="111" t="str">
        <f t="shared" si="3"/>
        <v/>
      </c>
      <c r="K23" s="112">
        <v>43465</v>
      </c>
      <c r="L23" s="113" t="str">
        <f t="shared" si="0"/>
        <v/>
      </c>
      <c r="M23" s="113"/>
      <c r="N23" s="113"/>
      <c r="O23" s="112">
        <v>43646</v>
      </c>
      <c r="P23" s="113" t="str">
        <f t="shared" si="2"/>
        <v/>
      </c>
      <c r="Q23" s="113"/>
      <c r="R23" s="113"/>
    </row>
    <row r="24" spans="1:18" s="88" customFormat="1" x14ac:dyDescent="0.25">
      <c r="A24" s="87"/>
      <c r="C24" s="89"/>
      <c r="D24" s="90"/>
      <c r="E24" s="90"/>
      <c r="F24" s="90"/>
      <c r="G24" s="114"/>
      <c r="H24" s="91"/>
      <c r="I24" s="91"/>
      <c r="J24" s="111" t="str">
        <f t="shared" si="3"/>
        <v/>
      </c>
      <c r="K24" s="112">
        <v>43465</v>
      </c>
      <c r="L24" s="113" t="str">
        <f t="shared" si="0"/>
        <v/>
      </c>
      <c r="M24" s="113"/>
      <c r="N24" s="113"/>
      <c r="O24" s="112">
        <v>43646</v>
      </c>
      <c r="P24" s="113" t="str">
        <f t="shared" si="2"/>
        <v/>
      </c>
      <c r="Q24" s="113"/>
      <c r="R24" s="113"/>
    </row>
    <row r="25" spans="1:18" s="88" customFormat="1" x14ac:dyDescent="0.25">
      <c r="A25" s="87"/>
      <c r="C25" s="89"/>
      <c r="D25" s="90"/>
      <c r="E25" s="90"/>
      <c r="F25" s="90"/>
      <c r="G25" s="114"/>
      <c r="H25" s="91"/>
      <c r="I25" s="91"/>
      <c r="J25" s="111" t="str">
        <f t="shared" si="3"/>
        <v/>
      </c>
      <c r="K25" s="112">
        <v>43465</v>
      </c>
      <c r="L25" s="113" t="str">
        <f t="shared" si="0"/>
        <v/>
      </c>
      <c r="M25" s="113"/>
      <c r="N25" s="113"/>
      <c r="O25" s="112">
        <v>43646</v>
      </c>
      <c r="P25" s="113" t="str">
        <f t="shared" si="2"/>
        <v/>
      </c>
      <c r="Q25" s="113"/>
      <c r="R25" s="113"/>
    </row>
    <row r="26" spans="1:18" s="88" customFormat="1" ht="15.75" thickBot="1" x14ac:dyDescent="0.3">
      <c r="A26" s="87"/>
      <c r="C26" s="89"/>
      <c r="D26" s="89"/>
      <c r="E26" s="89"/>
      <c r="F26" s="90"/>
      <c r="G26" s="114"/>
      <c r="H26" s="91"/>
      <c r="I26" s="91"/>
      <c r="J26" s="111" t="str">
        <f t="shared" si="3"/>
        <v/>
      </c>
      <c r="K26" s="112">
        <v>43465</v>
      </c>
      <c r="L26" s="113" t="str">
        <f>IF((F26=""),"",((F26*J26)))</f>
        <v/>
      </c>
      <c r="M26" s="113"/>
      <c r="N26" s="113"/>
      <c r="O26" s="112">
        <v>43646</v>
      </c>
      <c r="P26" s="113" t="str">
        <f t="shared" si="2"/>
        <v/>
      </c>
      <c r="Q26" s="113"/>
      <c r="R26" s="113"/>
    </row>
    <row r="27" spans="1:18" s="13" customFormat="1" ht="15.75" thickBot="1" x14ac:dyDescent="0.3">
      <c r="A27" s="106"/>
      <c r="B27" s="107"/>
      <c r="C27" s="54"/>
      <c r="D27" s="54"/>
      <c r="E27" s="54"/>
      <c r="F27" s="108"/>
      <c r="G27" s="109"/>
      <c r="H27" s="55"/>
      <c r="I27" s="55"/>
      <c r="J27" s="56" t="str">
        <f t="shared" si="3"/>
        <v/>
      </c>
      <c r="K27" s="126"/>
      <c r="L27" s="127">
        <f>SUM(L4:L26)</f>
        <v>0</v>
      </c>
      <c r="M27" s="127">
        <f>+D27*182.5</f>
        <v>0</v>
      </c>
      <c r="N27" s="128">
        <f>IF(L27=0,0, +L27/M27)</f>
        <v>0</v>
      </c>
      <c r="O27" s="126"/>
      <c r="P27" s="127">
        <f>SUM(P4:P26)</f>
        <v>0</v>
      </c>
      <c r="Q27" s="127">
        <f>+D27*365</f>
        <v>0</v>
      </c>
      <c r="R27" s="128">
        <f>IF(P27=0,0, +P27/Q27)</f>
        <v>0</v>
      </c>
    </row>
    <row r="28" spans="1:18" s="13" customFormat="1" x14ac:dyDescent="0.25">
      <c r="A28" s="63"/>
      <c r="B28" s="39"/>
      <c r="C28" s="40"/>
      <c r="D28" s="40"/>
      <c r="E28" s="40"/>
      <c r="F28" s="42"/>
      <c r="G28" s="70"/>
      <c r="H28" s="41"/>
      <c r="I28" s="41"/>
      <c r="J28" s="51" t="str">
        <f t="shared" si="3"/>
        <v/>
      </c>
      <c r="K28" s="26"/>
      <c r="P28" s="6"/>
      <c r="Q28" s="6"/>
      <c r="R28" s="6"/>
    </row>
    <row r="29" spans="1:18" s="13" customFormat="1" x14ac:dyDescent="0.25">
      <c r="A29" s="63"/>
      <c r="B29" s="39"/>
      <c r="C29" s="40"/>
      <c r="D29" s="40"/>
      <c r="E29" s="40"/>
      <c r="F29" s="42"/>
      <c r="G29" s="70"/>
      <c r="H29" s="41"/>
      <c r="I29" s="41"/>
      <c r="J29" s="51" t="str">
        <f t="shared" si="3"/>
        <v/>
      </c>
      <c r="K29" s="26"/>
      <c r="P29" s="6"/>
      <c r="Q29" s="6"/>
      <c r="R29" s="6"/>
    </row>
    <row r="30" spans="1:18" s="13" customFormat="1" x14ac:dyDescent="0.25">
      <c r="A30" s="63"/>
      <c r="B30" s="39"/>
      <c r="C30" s="40"/>
      <c r="D30" s="40"/>
      <c r="E30" s="40"/>
      <c r="F30" s="42"/>
      <c r="G30" s="70"/>
      <c r="H30" s="41"/>
      <c r="I30" s="41"/>
      <c r="J30" s="51" t="str">
        <f t="shared" si="3"/>
        <v/>
      </c>
      <c r="K30" s="26"/>
      <c r="P30" s="6"/>
      <c r="Q30" s="6"/>
      <c r="R30" s="6"/>
    </row>
    <row r="31" spans="1:18" s="13" customFormat="1" ht="75" x14ac:dyDescent="0.25">
      <c r="A31" s="63" t="s">
        <v>127</v>
      </c>
      <c r="B31" s="39"/>
      <c r="C31" s="40"/>
      <c r="D31" s="40"/>
      <c r="E31" s="40"/>
      <c r="F31" s="42"/>
      <c r="G31" s="70"/>
      <c r="H31" s="41"/>
      <c r="I31" s="41"/>
      <c r="J31" s="51" t="str">
        <f t="shared" si="3"/>
        <v/>
      </c>
      <c r="K31" s="26"/>
      <c r="P31" s="6"/>
      <c r="Q31" s="6"/>
      <c r="R31" s="6"/>
    </row>
    <row r="32" spans="1:18" s="13" customFormat="1" x14ac:dyDescent="0.25">
      <c r="A32" s="63"/>
      <c r="B32" s="39"/>
      <c r="C32" s="40"/>
      <c r="D32" s="40"/>
      <c r="E32" s="40"/>
      <c r="F32" s="42"/>
      <c r="G32" s="70"/>
      <c r="H32" s="41"/>
      <c r="I32" s="41"/>
      <c r="J32" s="51" t="str">
        <f t="shared" si="3"/>
        <v/>
      </c>
      <c r="K32" s="26"/>
      <c r="P32" s="6"/>
      <c r="Q32" s="6"/>
      <c r="R32" s="6"/>
    </row>
    <row r="33" spans="1:18" s="13" customFormat="1" x14ac:dyDescent="0.25">
      <c r="A33" s="63"/>
      <c r="B33" s="39"/>
      <c r="C33" s="40"/>
      <c r="D33" s="40"/>
      <c r="E33" s="40"/>
      <c r="F33" s="42"/>
      <c r="G33" s="70"/>
      <c r="H33" s="41"/>
      <c r="I33" s="41"/>
      <c r="J33" s="51" t="str">
        <f t="shared" si="3"/>
        <v/>
      </c>
      <c r="K33" s="26"/>
      <c r="P33" s="6"/>
      <c r="Q33" s="6"/>
      <c r="R33" s="6"/>
    </row>
    <row r="34" spans="1:18" s="13" customFormat="1" x14ac:dyDescent="0.25">
      <c r="A34" s="63"/>
      <c r="B34" s="39"/>
      <c r="C34" s="40"/>
      <c r="D34" s="40"/>
      <c r="E34" s="40"/>
      <c r="F34" s="42"/>
      <c r="G34" s="70"/>
      <c r="H34" s="41"/>
      <c r="I34" s="41"/>
      <c r="J34" s="51" t="str">
        <f t="shared" si="3"/>
        <v/>
      </c>
      <c r="K34" s="26"/>
      <c r="P34" s="6"/>
      <c r="Q34" s="6"/>
      <c r="R34" s="6"/>
    </row>
    <row r="35" spans="1:18" s="13" customFormat="1" x14ac:dyDescent="0.25">
      <c r="A35" s="63"/>
      <c r="B35" s="39"/>
      <c r="C35" s="40"/>
      <c r="D35" s="42"/>
      <c r="E35" s="42"/>
      <c r="F35" s="42"/>
      <c r="G35" s="70"/>
      <c r="H35" s="41"/>
      <c r="I35" s="41"/>
      <c r="J35" s="51" t="str">
        <f t="shared" si="3"/>
        <v/>
      </c>
      <c r="K35" s="26"/>
      <c r="P35" s="6"/>
      <c r="Q35" s="6"/>
      <c r="R35" s="6"/>
    </row>
    <row r="36" spans="1:18" s="13" customFormat="1" x14ac:dyDescent="0.25">
      <c r="A36" s="63"/>
      <c r="B36" s="39"/>
      <c r="C36" s="40"/>
      <c r="D36" s="42"/>
      <c r="E36" s="42"/>
      <c r="F36" s="42"/>
      <c r="G36" s="70"/>
      <c r="H36" s="41"/>
      <c r="I36" s="41"/>
      <c r="J36" s="51" t="str">
        <f t="shared" si="3"/>
        <v/>
      </c>
      <c r="K36" s="26"/>
      <c r="P36" s="6"/>
      <c r="Q36" s="6"/>
      <c r="R36" s="6"/>
    </row>
    <row r="37" spans="1:18" s="13" customFormat="1" x14ac:dyDescent="0.25">
      <c r="A37" s="63"/>
      <c r="B37" s="39"/>
      <c r="C37" s="40"/>
      <c r="D37" s="42"/>
      <c r="E37" s="42"/>
      <c r="F37" s="42"/>
      <c r="G37" s="70"/>
      <c r="H37" s="41"/>
      <c r="I37" s="41"/>
      <c r="J37" s="51" t="str">
        <f>IF(H37="","",IF(I37="",(K37-H37),(I37-H37)))</f>
        <v/>
      </c>
      <c r="K37" s="26"/>
      <c r="P37" s="6"/>
      <c r="Q37" s="6"/>
      <c r="R37" s="6"/>
    </row>
    <row r="38" spans="1:18" s="13" customFormat="1" x14ac:dyDescent="0.25">
      <c r="A38" s="63"/>
      <c r="B38" s="39"/>
      <c r="C38" s="40"/>
      <c r="D38" s="43"/>
      <c r="E38" s="43"/>
      <c r="F38" s="44"/>
      <c r="G38" s="71"/>
      <c r="H38" s="45"/>
      <c r="I38" s="45"/>
      <c r="J38" s="51" t="str">
        <f t="shared" si="3"/>
        <v/>
      </c>
      <c r="K38" s="26"/>
      <c r="P38" s="6"/>
      <c r="Q38" s="6"/>
      <c r="R38" s="6"/>
    </row>
    <row r="39" spans="1:18" s="13" customFormat="1" x14ac:dyDescent="0.25">
      <c r="A39" s="63"/>
      <c r="B39" s="39"/>
      <c r="C39" s="40"/>
      <c r="D39" s="43"/>
      <c r="E39" s="43"/>
      <c r="F39" s="43"/>
      <c r="G39" s="71"/>
      <c r="H39" s="41"/>
      <c r="I39" s="41"/>
      <c r="J39" s="51" t="str">
        <f t="shared" si="3"/>
        <v/>
      </c>
      <c r="K39" s="26"/>
      <c r="P39" s="6"/>
      <c r="Q39" s="6"/>
      <c r="R39" s="6"/>
    </row>
    <row r="40" spans="1:18" s="13" customFormat="1" x14ac:dyDescent="0.25">
      <c r="A40" s="63"/>
      <c r="B40" s="39"/>
      <c r="C40" s="40"/>
      <c r="D40" s="43"/>
      <c r="E40" s="43"/>
      <c r="F40" s="43"/>
      <c r="G40" s="71"/>
      <c r="H40" s="41"/>
      <c r="I40" s="41"/>
      <c r="J40" s="51" t="str">
        <f t="shared" si="3"/>
        <v/>
      </c>
      <c r="K40" s="26"/>
      <c r="P40" s="6"/>
      <c r="Q40" s="6"/>
      <c r="R40" s="6"/>
    </row>
    <row r="41" spans="1:18" s="13" customFormat="1" x14ac:dyDescent="0.25">
      <c r="A41" s="63"/>
      <c r="B41" s="39"/>
      <c r="C41" s="40"/>
      <c r="D41" s="40"/>
      <c r="E41" s="40"/>
      <c r="F41" s="40"/>
      <c r="G41" s="70"/>
      <c r="H41" s="41"/>
      <c r="I41" s="41"/>
      <c r="J41" s="51" t="str">
        <f t="shared" si="3"/>
        <v/>
      </c>
      <c r="K41" s="26"/>
      <c r="P41" s="6"/>
      <c r="Q41" s="6"/>
      <c r="R41" s="6"/>
    </row>
    <row r="42" spans="1:18" s="13" customFormat="1" x14ac:dyDescent="0.25">
      <c r="A42" s="63"/>
      <c r="B42" s="39"/>
      <c r="C42" s="40"/>
      <c r="D42" s="46"/>
      <c r="E42" s="46"/>
      <c r="F42" s="40"/>
      <c r="G42" s="70"/>
      <c r="H42" s="41"/>
      <c r="I42" s="41"/>
      <c r="J42" s="51" t="str">
        <f t="shared" si="3"/>
        <v/>
      </c>
      <c r="K42" s="26"/>
      <c r="P42" s="6"/>
      <c r="Q42" s="6"/>
      <c r="R42" s="6"/>
    </row>
    <row r="43" spans="1:18" s="13" customFormat="1" ht="15.75" thickBot="1" x14ac:dyDescent="0.3">
      <c r="A43" s="64"/>
      <c r="B43" s="47"/>
      <c r="C43" s="48"/>
      <c r="D43" s="49"/>
      <c r="E43" s="49"/>
      <c r="F43" s="48"/>
      <c r="G43" s="72"/>
      <c r="H43" s="50"/>
      <c r="I43" s="50"/>
      <c r="J43" s="52" t="str">
        <f t="shared" si="3"/>
        <v/>
      </c>
      <c r="K43" s="26"/>
      <c r="P43" s="6"/>
      <c r="Q43" s="6"/>
      <c r="R43" s="6"/>
    </row>
    <row r="44" spans="1:18" s="7" customFormat="1" ht="15.75" thickBot="1" x14ac:dyDescent="0.3">
      <c r="A44" s="67" t="s">
        <v>1</v>
      </c>
      <c r="B44" s="18"/>
      <c r="C44" s="61">
        <f>SUM(C4:C43)</f>
        <v>0</v>
      </c>
      <c r="D44" s="19"/>
      <c r="E44" s="19"/>
      <c r="F44" s="19"/>
      <c r="G44" s="73"/>
      <c r="H44" s="24"/>
      <c r="I44" s="20"/>
      <c r="J44" s="53"/>
      <c r="K44" s="26"/>
      <c r="L44" s="13"/>
      <c r="M44" s="13"/>
      <c r="N44" s="13"/>
      <c r="O44" s="13"/>
      <c r="P44" s="6"/>
      <c r="Q44" s="6"/>
      <c r="R44" s="6"/>
    </row>
    <row r="45" spans="1:18" s="13" customFormat="1" x14ac:dyDescent="0.25">
      <c r="A45" s="65"/>
      <c r="B45" s="9"/>
      <c r="C45" s="10"/>
      <c r="D45" s="11"/>
      <c r="E45" s="11"/>
      <c r="F45" s="12"/>
      <c r="G45" s="12"/>
      <c r="H45" s="25"/>
      <c r="I45" s="12"/>
      <c r="J45" s="12"/>
      <c r="K45" s="26"/>
      <c r="P45" s="6"/>
      <c r="Q45" s="6"/>
      <c r="R45" s="6"/>
    </row>
    <row r="46" spans="1:18" s="13" customFormat="1" ht="29.25" customHeight="1" x14ac:dyDescent="0.25">
      <c r="A46" s="65"/>
      <c r="B46" s="9"/>
      <c r="C46" s="10"/>
      <c r="D46" s="11"/>
      <c r="E46" s="11"/>
      <c r="F46" s="12"/>
      <c r="G46" s="12"/>
      <c r="H46" s="25"/>
      <c r="I46" s="12"/>
      <c r="J46" s="12"/>
      <c r="K46" s="26"/>
      <c r="P46" s="6"/>
      <c r="Q46" s="6"/>
      <c r="R46" s="6"/>
    </row>
    <row r="47" spans="1:18" s="13" customFormat="1" ht="29.25" customHeight="1" x14ac:dyDescent="0.25">
      <c r="A47" s="65"/>
      <c r="B47" s="9"/>
      <c r="C47" s="10"/>
      <c r="D47" s="11"/>
      <c r="E47" s="11"/>
      <c r="F47" s="12"/>
      <c r="G47" s="12"/>
      <c r="H47" s="25"/>
      <c r="I47" s="12"/>
      <c r="J47" s="12"/>
      <c r="K47" s="26"/>
      <c r="P47" s="6"/>
      <c r="Q47" s="6"/>
      <c r="R47" s="6"/>
    </row>
    <row r="48" spans="1:18" s="25" customFormat="1" ht="29.25" customHeight="1" x14ac:dyDescent="0.25">
      <c r="A48" s="65"/>
      <c r="B48" s="9"/>
      <c r="C48" s="10"/>
      <c r="D48" s="11"/>
      <c r="E48" s="11"/>
      <c r="F48" s="12"/>
      <c r="G48" s="12"/>
      <c r="I48" s="12"/>
      <c r="J48" s="12"/>
      <c r="K48" s="26"/>
      <c r="L48" s="13"/>
      <c r="M48" s="13"/>
      <c r="N48" s="13"/>
      <c r="O48" s="13"/>
      <c r="P48" s="6"/>
      <c r="Q48" s="6"/>
      <c r="R48" s="6"/>
    </row>
    <row r="49" spans="1:18" s="25" customFormat="1" ht="29.25" customHeight="1" x14ac:dyDescent="0.25">
      <c r="A49" s="65"/>
      <c r="B49" s="9"/>
      <c r="C49" s="10"/>
      <c r="D49" s="11"/>
      <c r="E49" s="11"/>
      <c r="F49" s="12"/>
      <c r="G49" s="12"/>
      <c r="I49" s="12"/>
      <c r="J49" s="12"/>
      <c r="K49" s="26"/>
      <c r="L49" s="13"/>
      <c r="M49" s="13"/>
      <c r="N49" s="13"/>
      <c r="O49" s="13"/>
      <c r="P49" s="6"/>
      <c r="Q49" s="6"/>
      <c r="R49" s="6"/>
    </row>
    <row r="50" spans="1:18" s="25" customFormat="1" ht="29.25" customHeight="1" x14ac:dyDescent="0.25">
      <c r="A50" s="66"/>
      <c r="B50" s="6"/>
      <c r="C50" s="8"/>
      <c r="D50" s="11"/>
      <c r="E50" s="11"/>
      <c r="F50" s="11"/>
      <c r="G50" s="11"/>
      <c r="I50" s="12"/>
      <c r="J50" s="12"/>
      <c r="K50" s="26"/>
      <c r="L50" s="13"/>
      <c r="M50" s="13"/>
      <c r="N50" s="13"/>
      <c r="O50" s="13"/>
      <c r="P50" s="6"/>
      <c r="Q50" s="6"/>
      <c r="R50" s="6"/>
    </row>
    <row r="51" spans="1:18" s="25" customFormat="1" ht="29.25" customHeight="1" x14ac:dyDescent="0.25">
      <c r="A51" s="66"/>
      <c r="B51" s="6"/>
      <c r="C51" s="8"/>
      <c r="D51" s="11"/>
      <c r="E51" s="11"/>
      <c r="F51" s="11"/>
      <c r="G51" s="11"/>
      <c r="I51" s="12"/>
      <c r="J51" s="12"/>
      <c r="K51" s="26"/>
      <c r="L51" s="13"/>
      <c r="M51" s="13"/>
      <c r="N51" s="13"/>
      <c r="O51" s="13"/>
      <c r="P51" s="6"/>
      <c r="Q51" s="6"/>
      <c r="R51" s="6"/>
    </row>
    <row r="52" spans="1:18" s="25" customFormat="1" ht="29.25" customHeight="1" x14ac:dyDescent="0.25">
      <c r="A52" s="66"/>
      <c r="B52" s="6"/>
      <c r="C52" s="8"/>
      <c r="D52" s="11"/>
      <c r="E52" s="11"/>
      <c r="F52" s="11"/>
      <c r="G52" s="11"/>
      <c r="I52" s="12"/>
      <c r="J52" s="12"/>
      <c r="K52" s="26"/>
      <c r="L52" s="13"/>
      <c r="M52" s="13"/>
      <c r="N52" s="13"/>
      <c r="O52" s="13"/>
      <c r="P52" s="6"/>
      <c r="Q52" s="6"/>
      <c r="R52" s="6"/>
    </row>
    <row r="53" spans="1:18" s="25" customFormat="1" ht="29.25" customHeight="1" x14ac:dyDescent="0.25">
      <c r="A53" s="66"/>
      <c r="B53" s="6"/>
      <c r="C53" s="8"/>
      <c r="D53" s="11"/>
      <c r="E53" s="11"/>
      <c r="F53" s="11"/>
      <c r="G53" s="11"/>
      <c r="I53" s="12"/>
      <c r="J53" s="12"/>
      <c r="K53" s="26"/>
      <c r="L53" s="13"/>
      <c r="M53" s="13"/>
      <c r="N53" s="13"/>
      <c r="O53" s="13"/>
      <c r="P53" s="6"/>
      <c r="Q53" s="6"/>
      <c r="R53" s="6"/>
    </row>
    <row r="54" spans="1:18" s="25" customFormat="1" ht="29.25" customHeight="1" x14ac:dyDescent="0.25">
      <c r="A54" s="66"/>
      <c r="B54" s="6"/>
      <c r="C54" s="8"/>
      <c r="D54" s="11"/>
      <c r="E54" s="11"/>
      <c r="F54" s="11"/>
      <c r="G54" s="11"/>
      <c r="I54" s="12"/>
      <c r="J54" s="12"/>
      <c r="K54" s="26"/>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6" customWidth="1"/>
    <col min="2" max="2" width="33" style="6" customWidth="1"/>
    <col min="3" max="3" width="10.28515625" style="8" customWidth="1"/>
    <col min="4" max="5" width="10.140625" style="11" customWidth="1"/>
    <col min="6" max="7" width="9.7109375" style="11" customWidth="1"/>
    <col min="8" max="8" width="12.28515625" style="25" customWidth="1"/>
    <col min="9"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139"/>
      <c r="C1" s="28"/>
      <c r="D1" s="28"/>
      <c r="E1" s="28"/>
      <c r="F1" s="28"/>
      <c r="G1" s="28"/>
      <c r="H1" s="29"/>
      <c r="I1" s="28"/>
      <c r="J1" s="140"/>
      <c r="K1" s="137" t="s">
        <v>86</v>
      </c>
      <c r="L1" s="14"/>
      <c r="M1" s="14"/>
      <c r="N1" s="15"/>
      <c r="O1" s="30" t="s">
        <v>86</v>
      </c>
      <c r="P1" s="14"/>
      <c r="Q1" s="14"/>
      <c r="R1" s="15"/>
    </row>
    <row r="2" spans="1:18" s="35" customFormat="1" ht="30" customHeight="1" x14ac:dyDescent="0.25">
      <c r="A2" s="62" t="s">
        <v>110</v>
      </c>
      <c r="B2" s="163" t="s">
        <v>111</v>
      </c>
      <c r="C2" s="162"/>
      <c r="D2" s="32"/>
      <c r="E2" s="32"/>
      <c r="F2" s="32" t="s">
        <v>104</v>
      </c>
      <c r="G2" s="33" t="s">
        <v>112</v>
      </c>
      <c r="H2" s="33"/>
      <c r="I2" s="32" t="s">
        <v>7</v>
      </c>
      <c r="J2" s="141"/>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120</v>
      </c>
      <c r="F3" s="132" t="s">
        <v>88</v>
      </c>
      <c r="G3" s="132" t="s">
        <v>113</v>
      </c>
      <c r="H3" s="133" t="s">
        <v>2</v>
      </c>
      <c r="I3" s="132" t="s">
        <v>3</v>
      </c>
      <c r="J3" s="145" t="s">
        <v>4</v>
      </c>
      <c r="K3" s="134" t="s">
        <v>128</v>
      </c>
      <c r="L3" s="16" t="s">
        <v>129</v>
      </c>
      <c r="M3" s="16" t="s">
        <v>130</v>
      </c>
      <c r="N3" s="17" t="s">
        <v>131</v>
      </c>
      <c r="O3" s="134" t="s">
        <v>128</v>
      </c>
      <c r="P3" s="16" t="s">
        <v>129</v>
      </c>
      <c r="Q3" s="16" t="s">
        <v>133</v>
      </c>
      <c r="R3" s="17" t="s">
        <v>131</v>
      </c>
    </row>
    <row r="4" spans="1:18" s="88" customFormat="1" ht="12.75" customHeight="1" x14ac:dyDescent="0.25">
      <c r="A4" s="123"/>
      <c r="B4" s="124"/>
      <c r="C4" s="89"/>
      <c r="D4" s="89"/>
      <c r="E4" s="89"/>
      <c r="F4" s="89"/>
      <c r="G4" s="110"/>
      <c r="H4" s="91"/>
      <c r="I4" s="125"/>
      <c r="J4" s="111"/>
      <c r="K4" s="112">
        <v>43465</v>
      </c>
      <c r="L4" s="113" t="str">
        <f t="shared" ref="L4:L25" si="0">IF((F4=""),"",((F4*J4)))</f>
        <v/>
      </c>
      <c r="M4" s="113"/>
      <c r="N4" s="113"/>
      <c r="O4" s="112">
        <v>43646</v>
      </c>
      <c r="P4" s="113" t="str">
        <f t="shared" ref="P4:P6" si="1">IF((J4=""),"",((J4*N4)))</f>
        <v/>
      </c>
      <c r="Q4" s="113"/>
      <c r="R4" s="113"/>
    </row>
    <row r="5" spans="1:18" s="88" customFormat="1" x14ac:dyDescent="0.25">
      <c r="A5" s="123"/>
      <c r="B5" s="124"/>
      <c r="C5" s="89"/>
      <c r="D5" s="89"/>
      <c r="E5" s="89"/>
      <c r="F5" s="89"/>
      <c r="G5" s="110"/>
      <c r="H5" s="91"/>
      <c r="I5" s="91"/>
      <c r="J5" s="111"/>
      <c r="K5" s="112">
        <v>43465</v>
      </c>
      <c r="L5" s="113" t="str">
        <f t="shared" si="0"/>
        <v/>
      </c>
      <c r="M5" s="113"/>
      <c r="N5" s="113"/>
      <c r="O5" s="112">
        <v>43646</v>
      </c>
      <c r="P5" s="113" t="str">
        <f t="shared" si="1"/>
        <v/>
      </c>
      <c r="Q5" s="113"/>
      <c r="R5" s="113"/>
    </row>
    <row r="6" spans="1:18" s="88" customFormat="1" x14ac:dyDescent="0.25">
      <c r="A6" s="123"/>
      <c r="B6" s="124"/>
      <c r="C6" s="89"/>
      <c r="D6" s="90"/>
      <c r="E6" s="90"/>
      <c r="F6" s="90"/>
      <c r="G6" s="110"/>
      <c r="H6" s="91"/>
      <c r="I6" s="91"/>
      <c r="J6" s="111"/>
      <c r="K6" s="112">
        <v>43465</v>
      </c>
      <c r="L6" s="113" t="str">
        <f t="shared" si="0"/>
        <v/>
      </c>
      <c r="M6" s="113"/>
      <c r="N6" s="113"/>
      <c r="O6" s="112">
        <v>43646</v>
      </c>
      <c r="P6" s="113" t="str">
        <f t="shared" si="1"/>
        <v/>
      </c>
      <c r="Q6" s="113"/>
      <c r="R6" s="113"/>
    </row>
    <row r="7" spans="1:18" s="88" customFormat="1" x14ac:dyDescent="0.25">
      <c r="A7" s="123"/>
      <c r="B7" s="124"/>
      <c r="C7" s="89"/>
      <c r="D7" s="90"/>
      <c r="E7" s="90"/>
      <c r="F7" s="90"/>
      <c r="G7" s="110"/>
      <c r="H7" s="91"/>
      <c r="I7" s="91"/>
      <c r="J7" s="111"/>
      <c r="K7" s="112">
        <v>43465</v>
      </c>
      <c r="L7" s="113" t="str">
        <f t="shared" si="0"/>
        <v/>
      </c>
      <c r="M7" s="113"/>
      <c r="N7" s="113"/>
      <c r="O7" s="112">
        <v>43646</v>
      </c>
      <c r="P7" s="113" t="str">
        <f>IF((J7=""),"",((J7*F7)))</f>
        <v/>
      </c>
      <c r="Q7" s="113"/>
      <c r="R7" s="113"/>
    </row>
    <row r="8" spans="1:18" s="88" customFormat="1" x14ac:dyDescent="0.25">
      <c r="A8" s="123"/>
      <c r="B8" s="124"/>
      <c r="C8" s="89"/>
      <c r="D8" s="89"/>
      <c r="E8" s="89"/>
      <c r="F8" s="89"/>
      <c r="G8" s="110"/>
      <c r="H8" s="91"/>
      <c r="I8" s="91"/>
      <c r="J8" s="111"/>
      <c r="K8" s="112">
        <v>43465</v>
      </c>
      <c r="L8" s="113" t="str">
        <f t="shared" si="0"/>
        <v/>
      </c>
      <c r="M8" s="113"/>
      <c r="N8" s="113"/>
      <c r="O8" s="112">
        <v>43646</v>
      </c>
      <c r="P8" s="113" t="str">
        <f t="shared" ref="P8:P26" si="2">IF((J8=""),"",((J8*F8)))</f>
        <v/>
      </c>
      <c r="Q8" s="113"/>
      <c r="R8" s="113"/>
    </row>
    <row r="9" spans="1:18" s="88" customFormat="1" x14ac:dyDescent="0.25">
      <c r="A9" s="123"/>
      <c r="B9" s="124"/>
      <c r="C9" s="89"/>
      <c r="D9" s="89"/>
      <c r="E9" s="89"/>
      <c r="F9" s="89"/>
      <c r="G9" s="110"/>
      <c r="H9" s="91"/>
      <c r="I9" s="91"/>
      <c r="J9" s="111"/>
      <c r="K9" s="112">
        <v>43465</v>
      </c>
      <c r="L9" s="113" t="str">
        <f t="shared" si="0"/>
        <v/>
      </c>
      <c r="M9" s="113"/>
      <c r="N9" s="113"/>
      <c r="O9" s="112">
        <v>43646</v>
      </c>
      <c r="P9" s="113" t="str">
        <f t="shared" si="2"/>
        <v/>
      </c>
      <c r="Q9" s="113"/>
      <c r="R9" s="113"/>
    </row>
    <row r="10" spans="1:18" s="88" customFormat="1" x14ac:dyDescent="0.25">
      <c r="A10" s="123"/>
      <c r="B10" s="124"/>
      <c r="C10" s="89"/>
      <c r="D10" s="89"/>
      <c r="E10" s="89"/>
      <c r="F10" s="90"/>
      <c r="G10" s="110"/>
      <c r="H10" s="91"/>
      <c r="I10" s="91"/>
      <c r="J10" s="111"/>
      <c r="K10" s="112">
        <v>43465</v>
      </c>
      <c r="L10" s="113" t="str">
        <f t="shared" si="0"/>
        <v/>
      </c>
      <c r="M10" s="113"/>
      <c r="N10" s="113"/>
      <c r="O10" s="112">
        <v>43646</v>
      </c>
      <c r="P10" s="113" t="str">
        <f t="shared" si="2"/>
        <v/>
      </c>
      <c r="Q10" s="113"/>
      <c r="R10" s="113"/>
    </row>
    <row r="11" spans="1:18" s="88" customFormat="1" x14ac:dyDescent="0.25">
      <c r="A11" s="123"/>
      <c r="B11" s="124"/>
      <c r="C11" s="89"/>
      <c r="D11" s="89"/>
      <c r="E11" s="89"/>
      <c r="F11" s="90"/>
      <c r="G11" s="110"/>
      <c r="H11" s="91"/>
      <c r="I11" s="91"/>
      <c r="J11" s="111"/>
      <c r="K11" s="112">
        <v>43465</v>
      </c>
      <c r="L11" s="113" t="str">
        <f t="shared" si="0"/>
        <v/>
      </c>
      <c r="M11" s="113"/>
      <c r="N11" s="113"/>
      <c r="O11" s="112">
        <v>43646</v>
      </c>
      <c r="P11" s="113" t="str">
        <f t="shared" si="2"/>
        <v/>
      </c>
      <c r="Q11" s="113"/>
      <c r="R11" s="113"/>
    </row>
    <row r="12" spans="1:18" s="88" customFormat="1" x14ac:dyDescent="0.25">
      <c r="A12" s="123"/>
      <c r="B12" s="124"/>
      <c r="C12" s="89"/>
      <c r="D12" s="89"/>
      <c r="E12" s="89"/>
      <c r="F12" s="90"/>
      <c r="G12" s="110"/>
      <c r="H12" s="91"/>
      <c r="I12" s="91"/>
      <c r="J12" s="111"/>
      <c r="K12" s="112">
        <v>43465</v>
      </c>
      <c r="L12" s="113" t="str">
        <f t="shared" si="0"/>
        <v/>
      </c>
      <c r="M12" s="113"/>
      <c r="N12" s="113"/>
      <c r="O12" s="112">
        <v>43646</v>
      </c>
      <c r="P12" s="113" t="str">
        <f t="shared" si="2"/>
        <v/>
      </c>
      <c r="Q12" s="113"/>
      <c r="R12" s="113"/>
    </row>
    <row r="13" spans="1:18" s="88" customFormat="1" x14ac:dyDescent="0.25">
      <c r="A13" s="123"/>
      <c r="B13" s="124"/>
      <c r="C13" s="89"/>
      <c r="D13" s="89"/>
      <c r="E13" s="89"/>
      <c r="F13" s="90"/>
      <c r="G13" s="110"/>
      <c r="H13" s="91"/>
      <c r="I13" s="91"/>
      <c r="J13" s="111"/>
      <c r="K13" s="112">
        <v>43465</v>
      </c>
      <c r="L13" s="113" t="str">
        <f t="shared" si="0"/>
        <v/>
      </c>
      <c r="M13" s="113"/>
      <c r="N13" s="113"/>
      <c r="O13" s="112">
        <v>43646</v>
      </c>
      <c r="P13" s="113" t="str">
        <f t="shared" si="2"/>
        <v/>
      </c>
      <c r="Q13" s="113"/>
      <c r="R13" s="113"/>
    </row>
    <row r="14" spans="1:18" s="88" customFormat="1" x14ac:dyDescent="0.25">
      <c r="A14" s="123"/>
      <c r="B14" s="124"/>
      <c r="C14" s="89"/>
      <c r="D14" s="89"/>
      <c r="E14" s="89"/>
      <c r="F14" s="90"/>
      <c r="G14" s="110"/>
      <c r="H14" s="91"/>
      <c r="I14" s="91"/>
      <c r="J14" s="111"/>
      <c r="K14" s="112">
        <v>43465</v>
      </c>
      <c r="L14" s="113" t="str">
        <f t="shared" si="0"/>
        <v/>
      </c>
      <c r="M14" s="113"/>
      <c r="N14" s="113"/>
      <c r="O14" s="112">
        <v>43646</v>
      </c>
      <c r="P14" s="113" t="str">
        <f t="shared" si="2"/>
        <v/>
      </c>
      <c r="Q14" s="113"/>
      <c r="R14" s="113"/>
    </row>
    <row r="15" spans="1:18" s="88" customFormat="1" x14ac:dyDescent="0.25">
      <c r="A15" s="123"/>
      <c r="B15" s="124"/>
      <c r="C15" s="89"/>
      <c r="D15" s="89"/>
      <c r="E15" s="89"/>
      <c r="F15" s="90"/>
      <c r="G15" s="110"/>
      <c r="H15" s="91"/>
      <c r="I15" s="91"/>
      <c r="J15" s="111"/>
      <c r="K15" s="112">
        <v>43465</v>
      </c>
      <c r="L15" s="113" t="str">
        <f t="shared" si="0"/>
        <v/>
      </c>
      <c r="M15" s="113"/>
      <c r="N15" s="113"/>
      <c r="O15" s="112">
        <v>43646</v>
      </c>
      <c r="P15" s="113" t="str">
        <f t="shared" si="2"/>
        <v/>
      </c>
      <c r="Q15" s="113"/>
      <c r="R15" s="113"/>
    </row>
    <row r="16" spans="1:18" s="88" customFormat="1" x14ac:dyDescent="0.25">
      <c r="A16" s="87"/>
      <c r="C16" s="89"/>
      <c r="D16" s="90"/>
      <c r="E16" s="90"/>
      <c r="F16" s="90"/>
      <c r="G16" s="110"/>
      <c r="H16" s="91"/>
      <c r="I16" s="91"/>
      <c r="J16" s="111"/>
      <c r="K16" s="112">
        <v>43465</v>
      </c>
      <c r="L16" s="113" t="str">
        <f t="shared" si="0"/>
        <v/>
      </c>
      <c r="M16" s="113"/>
      <c r="N16" s="113"/>
      <c r="O16" s="112">
        <v>43646</v>
      </c>
      <c r="P16" s="113" t="str">
        <f t="shared" si="2"/>
        <v/>
      </c>
      <c r="Q16" s="113"/>
      <c r="R16" s="113"/>
    </row>
    <row r="17" spans="1:18" s="88" customFormat="1" x14ac:dyDescent="0.25">
      <c r="A17" s="87"/>
      <c r="C17" s="89"/>
      <c r="D17" s="90"/>
      <c r="E17" s="90"/>
      <c r="F17" s="90"/>
      <c r="G17" s="110"/>
      <c r="H17" s="91"/>
      <c r="I17" s="91"/>
      <c r="J17" s="111"/>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110"/>
      <c r="H18" s="91"/>
      <c r="I18" s="91"/>
      <c r="J18" s="111"/>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110"/>
      <c r="H19" s="91"/>
      <c r="I19" s="91"/>
      <c r="J19" s="111"/>
      <c r="K19" s="112">
        <v>43465</v>
      </c>
      <c r="L19" s="113" t="str">
        <f t="shared" si="0"/>
        <v/>
      </c>
      <c r="M19" s="113"/>
      <c r="N19" s="113"/>
      <c r="O19" s="112">
        <v>43646</v>
      </c>
      <c r="P19" s="113" t="str">
        <f t="shared" si="2"/>
        <v/>
      </c>
      <c r="Q19" s="113"/>
      <c r="R19" s="113"/>
    </row>
    <row r="20" spans="1:18" s="88" customFormat="1" x14ac:dyDescent="0.25">
      <c r="A20" s="123"/>
      <c r="B20" s="124"/>
      <c r="C20" s="89"/>
      <c r="D20" s="89"/>
      <c r="E20" s="89"/>
      <c r="F20" s="90"/>
      <c r="G20" s="110"/>
      <c r="H20" s="91"/>
      <c r="I20" s="91"/>
      <c r="J20" s="111"/>
      <c r="K20" s="112">
        <v>43465</v>
      </c>
      <c r="L20" s="113" t="str">
        <f t="shared" si="0"/>
        <v/>
      </c>
      <c r="M20" s="113"/>
      <c r="N20" s="113"/>
      <c r="O20" s="112">
        <v>43646</v>
      </c>
      <c r="P20" s="113" t="str">
        <f t="shared" si="2"/>
        <v/>
      </c>
      <c r="Q20" s="113"/>
      <c r="R20" s="113"/>
    </row>
    <row r="21" spans="1:18" s="88" customFormat="1" x14ac:dyDescent="0.25">
      <c r="A21" s="87"/>
      <c r="C21" s="89"/>
      <c r="D21" s="90"/>
      <c r="E21" s="90"/>
      <c r="F21" s="90"/>
      <c r="G21" s="110"/>
      <c r="H21" s="91"/>
      <c r="I21" s="91"/>
      <c r="J21" s="111" t="str">
        <f t="shared" ref="J21:J43" si="3">IF(H21="","",IF(I21="",(K21-H21),(I21-H21)))</f>
        <v/>
      </c>
      <c r="K21" s="112">
        <v>43465</v>
      </c>
      <c r="L21" s="113" t="str">
        <f t="shared" si="0"/>
        <v/>
      </c>
      <c r="M21" s="113"/>
      <c r="N21" s="113"/>
      <c r="O21" s="112">
        <v>43646</v>
      </c>
      <c r="P21" s="113" t="str">
        <f t="shared" si="2"/>
        <v/>
      </c>
      <c r="Q21" s="113"/>
      <c r="R21" s="113"/>
    </row>
    <row r="22" spans="1:18" s="88" customFormat="1" x14ac:dyDescent="0.25">
      <c r="A22" s="87"/>
      <c r="C22" s="89"/>
      <c r="D22" s="90"/>
      <c r="E22" s="90"/>
      <c r="F22" s="90"/>
      <c r="G22" s="114"/>
      <c r="H22" s="91"/>
      <c r="I22" s="91"/>
      <c r="J22" s="111" t="str">
        <f t="shared" si="3"/>
        <v/>
      </c>
      <c r="K22" s="112">
        <v>43465</v>
      </c>
      <c r="L22" s="113" t="str">
        <f t="shared" si="0"/>
        <v/>
      </c>
      <c r="M22" s="113"/>
      <c r="N22" s="113"/>
      <c r="O22" s="112">
        <v>43646</v>
      </c>
      <c r="P22" s="113" t="str">
        <f t="shared" si="2"/>
        <v/>
      </c>
      <c r="Q22" s="113"/>
      <c r="R22" s="113"/>
    </row>
    <row r="23" spans="1:18" s="88" customFormat="1" x14ac:dyDescent="0.25">
      <c r="A23" s="87"/>
      <c r="C23" s="89"/>
      <c r="D23" s="90"/>
      <c r="E23" s="90"/>
      <c r="F23" s="90"/>
      <c r="G23" s="114"/>
      <c r="H23" s="91"/>
      <c r="I23" s="91"/>
      <c r="J23" s="111" t="str">
        <f t="shared" si="3"/>
        <v/>
      </c>
      <c r="K23" s="112">
        <v>43465</v>
      </c>
      <c r="L23" s="113" t="str">
        <f t="shared" si="0"/>
        <v/>
      </c>
      <c r="M23" s="113"/>
      <c r="N23" s="113"/>
      <c r="O23" s="112">
        <v>43646</v>
      </c>
      <c r="P23" s="113" t="str">
        <f t="shared" si="2"/>
        <v/>
      </c>
      <c r="Q23" s="113"/>
      <c r="R23" s="113"/>
    </row>
    <row r="24" spans="1:18" s="88" customFormat="1" x14ac:dyDescent="0.25">
      <c r="A24" s="87"/>
      <c r="C24" s="89"/>
      <c r="D24" s="90"/>
      <c r="E24" s="90"/>
      <c r="F24" s="90"/>
      <c r="G24" s="114"/>
      <c r="H24" s="91"/>
      <c r="I24" s="91"/>
      <c r="J24" s="111" t="str">
        <f t="shared" si="3"/>
        <v/>
      </c>
      <c r="K24" s="112">
        <v>43465</v>
      </c>
      <c r="L24" s="113" t="str">
        <f t="shared" si="0"/>
        <v/>
      </c>
      <c r="M24" s="113"/>
      <c r="N24" s="113"/>
      <c r="O24" s="112">
        <v>43646</v>
      </c>
      <c r="P24" s="113" t="str">
        <f t="shared" si="2"/>
        <v/>
      </c>
      <c r="Q24" s="113"/>
      <c r="R24" s="113"/>
    </row>
    <row r="25" spans="1:18" s="88" customFormat="1" x14ac:dyDescent="0.25">
      <c r="A25" s="87"/>
      <c r="C25" s="89"/>
      <c r="D25" s="90"/>
      <c r="E25" s="90"/>
      <c r="F25" s="90"/>
      <c r="G25" s="114"/>
      <c r="H25" s="91"/>
      <c r="I25" s="91"/>
      <c r="J25" s="111" t="str">
        <f t="shared" si="3"/>
        <v/>
      </c>
      <c r="K25" s="112">
        <v>43465</v>
      </c>
      <c r="L25" s="113" t="str">
        <f t="shared" si="0"/>
        <v/>
      </c>
      <c r="M25" s="113"/>
      <c r="N25" s="113"/>
      <c r="O25" s="112">
        <v>43646</v>
      </c>
      <c r="P25" s="113" t="str">
        <f t="shared" si="2"/>
        <v/>
      </c>
      <c r="Q25" s="113"/>
      <c r="R25" s="113"/>
    </row>
    <row r="26" spans="1:18" s="88" customFormat="1" ht="15.75" thickBot="1" x14ac:dyDescent="0.3">
      <c r="A26" s="87"/>
      <c r="C26" s="89"/>
      <c r="D26" s="89"/>
      <c r="E26" s="89"/>
      <c r="F26" s="90"/>
      <c r="G26" s="114"/>
      <c r="H26" s="91"/>
      <c r="I26" s="91"/>
      <c r="J26" s="111" t="str">
        <f t="shared" si="3"/>
        <v/>
      </c>
      <c r="K26" s="112">
        <v>43465</v>
      </c>
      <c r="L26" s="113" t="str">
        <f>IF((F26=""),"",((F26*J26)))</f>
        <v/>
      </c>
      <c r="M26" s="113"/>
      <c r="N26" s="113"/>
      <c r="O26" s="112">
        <v>43646</v>
      </c>
      <c r="P26" s="113" t="str">
        <f t="shared" si="2"/>
        <v/>
      </c>
      <c r="Q26" s="113"/>
      <c r="R26" s="113"/>
    </row>
    <row r="27" spans="1:18" s="13" customFormat="1" ht="15.75" thickBot="1" x14ac:dyDescent="0.3">
      <c r="A27" s="106"/>
      <c r="B27" s="107"/>
      <c r="C27" s="54"/>
      <c r="D27" s="54"/>
      <c r="E27" s="54"/>
      <c r="F27" s="108"/>
      <c r="G27" s="109"/>
      <c r="H27" s="55"/>
      <c r="I27" s="55"/>
      <c r="J27" s="56" t="str">
        <f t="shared" si="3"/>
        <v/>
      </c>
      <c r="K27" s="126"/>
      <c r="L27" s="127">
        <f>SUM(L4:L26)</f>
        <v>0</v>
      </c>
      <c r="M27" s="127">
        <f>+D27*182.5</f>
        <v>0</v>
      </c>
      <c r="N27" s="128">
        <f>IF(L27=0,0, +L27/M27)</f>
        <v>0</v>
      </c>
      <c r="O27" s="126"/>
      <c r="P27" s="127">
        <f>SUM(P4:P26)</f>
        <v>0</v>
      </c>
      <c r="Q27" s="127">
        <f>+D27*365</f>
        <v>0</v>
      </c>
      <c r="R27" s="128">
        <f>IF(P27=0,0, +P27/Q27)</f>
        <v>0</v>
      </c>
    </row>
    <row r="28" spans="1:18" s="13" customFormat="1" x14ac:dyDescent="0.25">
      <c r="A28" s="63"/>
      <c r="B28" s="39"/>
      <c r="C28" s="40"/>
      <c r="D28" s="40"/>
      <c r="E28" s="40"/>
      <c r="F28" s="42"/>
      <c r="G28" s="70"/>
      <c r="H28" s="41"/>
      <c r="I28" s="41"/>
      <c r="J28" s="51" t="str">
        <f t="shared" si="3"/>
        <v/>
      </c>
      <c r="K28" s="26"/>
      <c r="P28" s="6"/>
      <c r="Q28" s="6"/>
      <c r="R28" s="6"/>
    </row>
    <row r="29" spans="1:18" s="13" customFormat="1" x14ac:dyDescent="0.25">
      <c r="A29" s="63"/>
      <c r="B29" s="39"/>
      <c r="C29" s="40"/>
      <c r="D29" s="40"/>
      <c r="E29" s="40"/>
      <c r="F29" s="42"/>
      <c r="G29" s="70"/>
      <c r="H29" s="41"/>
      <c r="I29" s="41"/>
      <c r="J29" s="51" t="str">
        <f t="shared" si="3"/>
        <v/>
      </c>
      <c r="K29" s="26"/>
      <c r="P29" s="6"/>
      <c r="Q29" s="6"/>
      <c r="R29" s="6"/>
    </row>
    <row r="30" spans="1:18" s="13" customFormat="1" x14ac:dyDescent="0.25">
      <c r="A30" s="63"/>
      <c r="B30" s="39"/>
      <c r="C30" s="40"/>
      <c r="D30" s="40"/>
      <c r="E30" s="40"/>
      <c r="F30" s="42"/>
      <c r="G30" s="70"/>
      <c r="H30" s="41"/>
      <c r="I30" s="41"/>
      <c r="J30" s="51" t="str">
        <f t="shared" si="3"/>
        <v/>
      </c>
      <c r="K30" s="26"/>
      <c r="P30" s="6"/>
      <c r="Q30" s="6"/>
      <c r="R30" s="6"/>
    </row>
    <row r="31" spans="1:18" s="13" customFormat="1" ht="75" x14ac:dyDescent="0.25">
      <c r="A31" s="63" t="s">
        <v>127</v>
      </c>
      <c r="B31" s="39"/>
      <c r="C31" s="40"/>
      <c r="D31" s="40"/>
      <c r="E31" s="40"/>
      <c r="F31" s="42"/>
      <c r="G31" s="70"/>
      <c r="H31" s="41"/>
      <c r="I31" s="41"/>
      <c r="J31" s="51" t="str">
        <f t="shared" si="3"/>
        <v/>
      </c>
      <c r="K31" s="26"/>
      <c r="P31" s="6"/>
      <c r="Q31" s="6"/>
      <c r="R31" s="6"/>
    </row>
    <row r="32" spans="1:18" s="13" customFormat="1" x14ac:dyDescent="0.25">
      <c r="A32" s="63"/>
      <c r="B32" s="39"/>
      <c r="C32" s="40"/>
      <c r="D32" s="40"/>
      <c r="E32" s="40"/>
      <c r="F32" s="42"/>
      <c r="G32" s="70"/>
      <c r="H32" s="41"/>
      <c r="I32" s="41"/>
      <c r="J32" s="51" t="str">
        <f t="shared" si="3"/>
        <v/>
      </c>
      <c r="K32" s="26"/>
      <c r="P32" s="6"/>
      <c r="Q32" s="6"/>
      <c r="R32" s="6"/>
    </row>
    <row r="33" spans="1:18" s="13" customFormat="1" x14ac:dyDescent="0.25">
      <c r="A33" s="63"/>
      <c r="B33" s="39"/>
      <c r="C33" s="40"/>
      <c r="D33" s="40"/>
      <c r="E33" s="40"/>
      <c r="F33" s="42"/>
      <c r="G33" s="70"/>
      <c r="H33" s="41"/>
      <c r="I33" s="41"/>
      <c r="J33" s="51" t="str">
        <f t="shared" si="3"/>
        <v/>
      </c>
      <c r="K33" s="26"/>
      <c r="P33" s="6"/>
      <c r="Q33" s="6"/>
      <c r="R33" s="6"/>
    </row>
    <row r="34" spans="1:18" s="13" customFormat="1" x14ac:dyDescent="0.25">
      <c r="A34" s="63"/>
      <c r="B34" s="39"/>
      <c r="C34" s="40"/>
      <c r="D34" s="40"/>
      <c r="E34" s="40"/>
      <c r="F34" s="42"/>
      <c r="G34" s="70"/>
      <c r="H34" s="41"/>
      <c r="I34" s="41"/>
      <c r="J34" s="51" t="str">
        <f t="shared" si="3"/>
        <v/>
      </c>
      <c r="K34" s="26"/>
      <c r="P34" s="6"/>
      <c r="Q34" s="6"/>
      <c r="R34" s="6"/>
    </row>
    <row r="35" spans="1:18" s="13" customFormat="1" x14ac:dyDescent="0.25">
      <c r="A35" s="63"/>
      <c r="B35" s="39"/>
      <c r="C35" s="40"/>
      <c r="D35" s="42"/>
      <c r="E35" s="42"/>
      <c r="F35" s="42"/>
      <c r="G35" s="70"/>
      <c r="H35" s="41"/>
      <c r="I35" s="41"/>
      <c r="J35" s="51" t="str">
        <f t="shared" si="3"/>
        <v/>
      </c>
      <c r="K35" s="26"/>
      <c r="P35" s="6"/>
      <c r="Q35" s="6"/>
      <c r="R35" s="6"/>
    </row>
    <row r="36" spans="1:18" s="13" customFormat="1" x14ac:dyDescent="0.25">
      <c r="A36" s="63"/>
      <c r="B36" s="39"/>
      <c r="C36" s="40"/>
      <c r="D36" s="42"/>
      <c r="E36" s="42"/>
      <c r="F36" s="42"/>
      <c r="G36" s="70"/>
      <c r="H36" s="41"/>
      <c r="I36" s="41"/>
      <c r="J36" s="51" t="str">
        <f t="shared" si="3"/>
        <v/>
      </c>
      <c r="K36" s="26"/>
      <c r="P36" s="6"/>
      <c r="Q36" s="6"/>
      <c r="R36" s="6"/>
    </row>
    <row r="37" spans="1:18" s="13" customFormat="1" x14ac:dyDescent="0.25">
      <c r="A37" s="63"/>
      <c r="B37" s="39"/>
      <c r="C37" s="40"/>
      <c r="D37" s="42"/>
      <c r="E37" s="42"/>
      <c r="F37" s="42"/>
      <c r="G37" s="70"/>
      <c r="H37" s="41"/>
      <c r="I37" s="41"/>
      <c r="J37" s="51" t="str">
        <f>IF(H37="","",IF(I37="",(K37-H37),(I37-H37)))</f>
        <v/>
      </c>
      <c r="K37" s="26"/>
      <c r="P37" s="6"/>
      <c r="Q37" s="6"/>
      <c r="R37" s="6"/>
    </row>
    <row r="38" spans="1:18" s="13" customFormat="1" x14ac:dyDescent="0.25">
      <c r="A38" s="63"/>
      <c r="B38" s="39"/>
      <c r="C38" s="40"/>
      <c r="D38" s="43"/>
      <c r="E38" s="43"/>
      <c r="F38" s="44"/>
      <c r="G38" s="71"/>
      <c r="H38" s="45"/>
      <c r="I38" s="45"/>
      <c r="J38" s="51" t="str">
        <f t="shared" si="3"/>
        <v/>
      </c>
      <c r="K38" s="26"/>
      <c r="P38" s="6"/>
      <c r="Q38" s="6"/>
      <c r="R38" s="6"/>
    </row>
    <row r="39" spans="1:18" s="13" customFormat="1" x14ac:dyDescent="0.25">
      <c r="A39" s="63"/>
      <c r="B39" s="39"/>
      <c r="C39" s="40"/>
      <c r="D39" s="43"/>
      <c r="E39" s="43"/>
      <c r="F39" s="43"/>
      <c r="G39" s="71"/>
      <c r="H39" s="41"/>
      <c r="I39" s="41"/>
      <c r="J39" s="51" t="str">
        <f t="shared" si="3"/>
        <v/>
      </c>
      <c r="K39" s="26"/>
      <c r="P39" s="6"/>
      <c r="Q39" s="6"/>
      <c r="R39" s="6"/>
    </row>
    <row r="40" spans="1:18" s="13" customFormat="1" x14ac:dyDescent="0.25">
      <c r="A40" s="63"/>
      <c r="B40" s="39"/>
      <c r="C40" s="40"/>
      <c r="D40" s="43"/>
      <c r="E40" s="43"/>
      <c r="F40" s="43"/>
      <c r="G40" s="71"/>
      <c r="H40" s="41"/>
      <c r="I40" s="41"/>
      <c r="J40" s="51" t="str">
        <f t="shared" si="3"/>
        <v/>
      </c>
      <c r="K40" s="26"/>
      <c r="P40" s="6"/>
      <c r="Q40" s="6"/>
      <c r="R40" s="6"/>
    </row>
    <row r="41" spans="1:18" s="13" customFormat="1" x14ac:dyDescent="0.25">
      <c r="A41" s="63"/>
      <c r="B41" s="39"/>
      <c r="C41" s="40"/>
      <c r="D41" s="40"/>
      <c r="E41" s="40"/>
      <c r="F41" s="40"/>
      <c r="G41" s="70"/>
      <c r="H41" s="41"/>
      <c r="I41" s="41"/>
      <c r="J41" s="51" t="str">
        <f t="shared" si="3"/>
        <v/>
      </c>
      <c r="K41" s="26"/>
      <c r="P41" s="6"/>
      <c r="Q41" s="6"/>
      <c r="R41" s="6"/>
    </row>
    <row r="42" spans="1:18" s="13" customFormat="1" x14ac:dyDescent="0.25">
      <c r="A42" s="63"/>
      <c r="B42" s="39"/>
      <c r="C42" s="40"/>
      <c r="D42" s="46"/>
      <c r="E42" s="46"/>
      <c r="F42" s="40"/>
      <c r="G42" s="70"/>
      <c r="H42" s="41"/>
      <c r="I42" s="41"/>
      <c r="J42" s="51" t="str">
        <f t="shared" si="3"/>
        <v/>
      </c>
      <c r="K42" s="26"/>
      <c r="P42" s="6"/>
      <c r="Q42" s="6"/>
      <c r="R42" s="6"/>
    </row>
    <row r="43" spans="1:18" s="13" customFormat="1" ht="15.75" thickBot="1" x14ac:dyDescent="0.3">
      <c r="A43" s="64"/>
      <c r="B43" s="47"/>
      <c r="C43" s="48"/>
      <c r="D43" s="49"/>
      <c r="E43" s="49"/>
      <c r="F43" s="48"/>
      <c r="G43" s="72"/>
      <c r="H43" s="50"/>
      <c r="I43" s="50"/>
      <c r="J43" s="52" t="str">
        <f t="shared" si="3"/>
        <v/>
      </c>
      <c r="K43" s="26"/>
      <c r="P43" s="6"/>
      <c r="Q43" s="6"/>
      <c r="R43" s="6"/>
    </row>
    <row r="44" spans="1:18" s="7" customFormat="1" ht="15.75" thickBot="1" x14ac:dyDescent="0.3">
      <c r="A44" s="67" t="s">
        <v>1</v>
      </c>
      <c r="B44" s="18"/>
      <c r="C44" s="61">
        <f>SUM(C4:C43)</f>
        <v>0</v>
      </c>
      <c r="D44" s="19"/>
      <c r="E44" s="19"/>
      <c r="F44" s="19"/>
      <c r="G44" s="73"/>
      <c r="H44" s="24"/>
      <c r="I44" s="20"/>
      <c r="J44" s="53"/>
      <c r="K44" s="26"/>
      <c r="L44" s="13"/>
      <c r="M44" s="13"/>
      <c r="N44" s="13"/>
      <c r="O44" s="13"/>
      <c r="P44" s="6"/>
      <c r="Q44" s="6"/>
      <c r="R44" s="6"/>
    </row>
    <row r="45" spans="1:18" s="13" customFormat="1" x14ac:dyDescent="0.25">
      <c r="A45" s="65"/>
      <c r="B45" s="9"/>
      <c r="C45" s="10"/>
      <c r="D45" s="11"/>
      <c r="E45" s="11"/>
      <c r="F45" s="12"/>
      <c r="G45" s="12"/>
      <c r="H45" s="25"/>
      <c r="I45" s="12"/>
      <c r="J45" s="12"/>
      <c r="K45" s="26"/>
      <c r="P45" s="6"/>
      <c r="Q45" s="6"/>
      <c r="R45" s="6"/>
    </row>
    <row r="46" spans="1:18" s="13" customFormat="1" ht="29.25" customHeight="1" x14ac:dyDescent="0.25">
      <c r="A46" s="65"/>
      <c r="B46" s="9"/>
      <c r="C46" s="10"/>
      <c r="D46" s="11"/>
      <c r="E46" s="11"/>
      <c r="F46" s="12"/>
      <c r="G46" s="12"/>
      <c r="H46" s="25"/>
      <c r="I46" s="12"/>
      <c r="J46" s="12"/>
      <c r="K46" s="26"/>
      <c r="P46" s="6"/>
      <c r="Q46" s="6"/>
      <c r="R46" s="6"/>
    </row>
    <row r="47" spans="1:18" s="13" customFormat="1" ht="29.25" customHeight="1" x14ac:dyDescent="0.25">
      <c r="A47" s="65"/>
      <c r="B47" s="9"/>
      <c r="C47" s="10"/>
      <c r="D47" s="11"/>
      <c r="E47" s="11"/>
      <c r="F47" s="12"/>
      <c r="G47" s="12"/>
      <c r="H47" s="25"/>
      <c r="I47" s="12"/>
      <c r="J47" s="12"/>
      <c r="K47" s="26"/>
      <c r="P47" s="6"/>
      <c r="Q47" s="6"/>
      <c r="R47" s="6"/>
    </row>
    <row r="48" spans="1:18" s="25" customFormat="1" ht="29.25" customHeight="1" x14ac:dyDescent="0.25">
      <c r="A48" s="65"/>
      <c r="B48" s="9"/>
      <c r="C48" s="10"/>
      <c r="D48" s="11"/>
      <c r="E48" s="11"/>
      <c r="F48" s="12"/>
      <c r="G48" s="12"/>
      <c r="I48" s="12"/>
      <c r="J48" s="12"/>
      <c r="K48" s="26"/>
      <c r="L48" s="13"/>
      <c r="M48" s="13"/>
      <c r="N48" s="13"/>
      <c r="O48" s="13"/>
      <c r="P48" s="6"/>
      <c r="Q48" s="6"/>
      <c r="R48" s="6"/>
    </row>
    <row r="49" spans="1:18" s="25" customFormat="1" ht="29.25" customHeight="1" x14ac:dyDescent="0.25">
      <c r="A49" s="65"/>
      <c r="B49" s="9"/>
      <c r="C49" s="10"/>
      <c r="D49" s="11"/>
      <c r="E49" s="11"/>
      <c r="F49" s="12"/>
      <c r="G49" s="12"/>
      <c r="I49" s="12"/>
      <c r="J49" s="12"/>
      <c r="K49" s="26"/>
      <c r="L49" s="13"/>
      <c r="M49" s="13"/>
      <c r="N49" s="13"/>
      <c r="O49" s="13"/>
      <c r="P49" s="6"/>
      <c r="Q49" s="6"/>
      <c r="R49" s="6"/>
    </row>
    <row r="50" spans="1:18" s="25" customFormat="1" ht="29.25" customHeight="1" x14ac:dyDescent="0.25">
      <c r="A50" s="66"/>
      <c r="B50" s="6"/>
      <c r="C50" s="8"/>
      <c r="D50" s="11"/>
      <c r="E50" s="11"/>
      <c r="F50" s="11"/>
      <c r="G50" s="11"/>
      <c r="I50" s="12"/>
      <c r="J50" s="12"/>
      <c r="K50" s="26"/>
      <c r="L50" s="13"/>
      <c r="M50" s="13"/>
      <c r="N50" s="13"/>
      <c r="O50" s="13"/>
      <c r="P50" s="6"/>
      <c r="Q50" s="6"/>
      <c r="R50" s="6"/>
    </row>
    <row r="51" spans="1:18" s="25" customFormat="1" ht="29.25" customHeight="1" x14ac:dyDescent="0.25">
      <c r="A51" s="66"/>
      <c r="B51" s="6"/>
      <c r="C51" s="8"/>
      <c r="D51" s="11"/>
      <c r="E51" s="11"/>
      <c r="F51" s="11"/>
      <c r="G51" s="11"/>
      <c r="I51" s="12"/>
      <c r="J51" s="12"/>
      <c r="K51" s="26"/>
      <c r="L51" s="13"/>
      <c r="M51" s="13"/>
      <c r="N51" s="13"/>
      <c r="O51" s="13"/>
      <c r="P51" s="6"/>
      <c r="Q51" s="6"/>
      <c r="R51" s="6"/>
    </row>
    <row r="52" spans="1:18" s="25" customFormat="1" ht="29.25" customHeight="1" x14ac:dyDescent="0.25">
      <c r="A52" s="66"/>
      <c r="B52" s="6"/>
      <c r="C52" s="8"/>
      <c r="D52" s="11"/>
      <c r="E52" s="11"/>
      <c r="F52" s="11"/>
      <c r="G52" s="11"/>
      <c r="I52" s="12"/>
      <c r="J52" s="12"/>
      <c r="K52" s="26"/>
      <c r="L52" s="13"/>
      <c r="M52" s="13"/>
      <c r="N52" s="13"/>
      <c r="O52" s="13"/>
      <c r="P52" s="6"/>
      <c r="Q52" s="6"/>
      <c r="R52" s="6"/>
    </row>
    <row r="53" spans="1:18" s="25" customFormat="1" ht="29.25" customHeight="1" x14ac:dyDescent="0.25">
      <c r="A53" s="66"/>
      <c r="B53" s="6"/>
      <c r="C53" s="8"/>
      <c r="D53" s="11"/>
      <c r="E53" s="11"/>
      <c r="F53" s="11"/>
      <c r="G53" s="11"/>
      <c r="I53" s="12"/>
      <c r="J53" s="12"/>
      <c r="K53" s="26"/>
      <c r="L53" s="13"/>
      <c r="M53" s="13"/>
      <c r="N53" s="13"/>
      <c r="O53" s="13"/>
      <c r="P53" s="6"/>
      <c r="Q53" s="6"/>
      <c r="R53" s="6"/>
    </row>
    <row r="54" spans="1:18" s="25" customFormat="1" ht="29.25" customHeight="1" x14ac:dyDescent="0.25">
      <c r="A54" s="66"/>
      <c r="B54" s="6"/>
      <c r="C54" s="8"/>
      <c r="D54" s="11"/>
      <c r="E54" s="11"/>
      <c r="F54" s="11"/>
      <c r="G54" s="11"/>
      <c r="I54" s="12"/>
      <c r="J54" s="12"/>
      <c r="K54" s="26"/>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6" customWidth="1"/>
    <col min="2" max="2" width="33" style="6" customWidth="1"/>
    <col min="3" max="3" width="10.28515625" style="8" customWidth="1"/>
    <col min="4" max="5" width="10.140625" style="11" customWidth="1"/>
    <col min="6" max="7" width="9.7109375" style="11" customWidth="1"/>
    <col min="8" max="8" width="12.28515625" style="25" customWidth="1"/>
    <col min="9"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139"/>
      <c r="C1" s="28"/>
      <c r="D1" s="28"/>
      <c r="E1" s="28"/>
      <c r="F1" s="28"/>
      <c r="G1" s="28"/>
      <c r="H1" s="29"/>
      <c r="I1" s="28"/>
      <c r="J1" s="140"/>
      <c r="K1" s="137" t="s">
        <v>86</v>
      </c>
      <c r="L1" s="14"/>
      <c r="M1" s="14"/>
      <c r="N1" s="15"/>
      <c r="O1" s="30" t="s">
        <v>86</v>
      </c>
      <c r="P1" s="14"/>
      <c r="Q1" s="14"/>
      <c r="R1" s="15"/>
    </row>
    <row r="2" spans="1:18" s="35" customFormat="1" ht="30" customHeight="1" x14ac:dyDescent="0.25">
      <c r="A2" s="62" t="s">
        <v>110</v>
      </c>
      <c r="B2" s="163" t="s">
        <v>111</v>
      </c>
      <c r="C2" s="162"/>
      <c r="D2" s="32"/>
      <c r="E2" s="32"/>
      <c r="F2" s="32" t="s">
        <v>104</v>
      </c>
      <c r="G2" s="33" t="s">
        <v>112</v>
      </c>
      <c r="H2" s="33"/>
      <c r="I2" s="32" t="s">
        <v>7</v>
      </c>
      <c r="J2" s="141"/>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120</v>
      </c>
      <c r="F3" s="132" t="s">
        <v>88</v>
      </c>
      <c r="G3" s="132" t="s">
        <v>113</v>
      </c>
      <c r="H3" s="133" t="s">
        <v>2</v>
      </c>
      <c r="I3" s="132" t="s">
        <v>3</v>
      </c>
      <c r="J3" s="145" t="s">
        <v>4</v>
      </c>
      <c r="K3" s="134" t="s">
        <v>128</v>
      </c>
      <c r="L3" s="16" t="s">
        <v>129</v>
      </c>
      <c r="M3" s="16" t="s">
        <v>130</v>
      </c>
      <c r="N3" s="17" t="s">
        <v>131</v>
      </c>
      <c r="O3" s="134" t="s">
        <v>128</v>
      </c>
      <c r="P3" s="16" t="s">
        <v>129</v>
      </c>
      <c r="Q3" s="16" t="s">
        <v>133</v>
      </c>
      <c r="R3" s="17" t="s">
        <v>131</v>
      </c>
    </row>
    <row r="4" spans="1:18" s="88" customFormat="1" ht="12.75" customHeight="1" x14ac:dyDescent="0.25">
      <c r="A4" s="123"/>
      <c r="B4" s="124"/>
      <c r="C4" s="89"/>
      <c r="D4" s="89"/>
      <c r="E4" s="89"/>
      <c r="F4" s="89"/>
      <c r="G4" s="110"/>
      <c r="H4" s="91"/>
      <c r="I4" s="125"/>
      <c r="J4" s="111"/>
      <c r="K4" s="112">
        <v>43465</v>
      </c>
      <c r="L4" s="113" t="str">
        <f t="shared" ref="L4:L25" si="0">IF((F4=""),"",((F4*J4)))</f>
        <v/>
      </c>
      <c r="M4" s="113"/>
      <c r="N4" s="113"/>
      <c r="O4" s="112">
        <v>43646</v>
      </c>
      <c r="P4" s="113" t="str">
        <f t="shared" ref="P4:P6" si="1">IF((J4=""),"",((J4*N4)))</f>
        <v/>
      </c>
      <c r="Q4" s="113"/>
      <c r="R4" s="113"/>
    </row>
    <row r="5" spans="1:18" s="88" customFormat="1" x14ac:dyDescent="0.25">
      <c r="A5" s="123"/>
      <c r="B5" s="124"/>
      <c r="C5" s="89"/>
      <c r="D5" s="89"/>
      <c r="E5" s="89"/>
      <c r="F5" s="89"/>
      <c r="G5" s="110"/>
      <c r="H5" s="91"/>
      <c r="I5" s="91"/>
      <c r="J5" s="111"/>
      <c r="K5" s="112">
        <v>43465</v>
      </c>
      <c r="L5" s="113" t="str">
        <f t="shared" si="0"/>
        <v/>
      </c>
      <c r="M5" s="113"/>
      <c r="N5" s="113"/>
      <c r="O5" s="112">
        <v>43646</v>
      </c>
      <c r="P5" s="113" t="str">
        <f t="shared" si="1"/>
        <v/>
      </c>
      <c r="Q5" s="113"/>
      <c r="R5" s="113"/>
    </row>
    <row r="6" spans="1:18" s="88" customFormat="1" x14ac:dyDescent="0.25">
      <c r="A6" s="123"/>
      <c r="B6" s="124"/>
      <c r="C6" s="89"/>
      <c r="D6" s="90"/>
      <c r="E6" s="90"/>
      <c r="F6" s="90"/>
      <c r="G6" s="110"/>
      <c r="H6" s="91"/>
      <c r="I6" s="91"/>
      <c r="J6" s="111"/>
      <c r="K6" s="112">
        <v>43465</v>
      </c>
      <c r="L6" s="113" t="str">
        <f t="shared" si="0"/>
        <v/>
      </c>
      <c r="M6" s="113"/>
      <c r="N6" s="113"/>
      <c r="O6" s="112">
        <v>43646</v>
      </c>
      <c r="P6" s="113" t="str">
        <f t="shared" si="1"/>
        <v/>
      </c>
      <c r="Q6" s="113"/>
      <c r="R6" s="113"/>
    </row>
    <row r="7" spans="1:18" s="88" customFormat="1" x14ac:dyDescent="0.25">
      <c r="A7" s="123"/>
      <c r="B7" s="124"/>
      <c r="C7" s="89"/>
      <c r="D7" s="90"/>
      <c r="E7" s="90"/>
      <c r="F7" s="90"/>
      <c r="G7" s="110"/>
      <c r="H7" s="91"/>
      <c r="I7" s="91"/>
      <c r="J7" s="111"/>
      <c r="K7" s="112">
        <v>43465</v>
      </c>
      <c r="L7" s="113" t="str">
        <f t="shared" si="0"/>
        <v/>
      </c>
      <c r="M7" s="113"/>
      <c r="N7" s="113"/>
      <c r="O7" s="112">
        <v>43646</v>
      </c>
      <c r="P7" s="113" t="str">
        <f>IF((J7=""),"",((J7*F7)))</f>
        <v/>
      </c>
      <c r="Q7" s="113"/>
      <c r="R7" s="113"/>
    </row>
    <row r="8" spans="1:18" s="88" customFormat="1" x14ac:dyDescent="0.25">
      <c r="A8" s="123"/>
      <c r="B8" s="124"/>
      <c r="C8" s="89"/>
      <c r="D8" s="89"/>
      <c r="E8" s="89"/>
      <c r="F8" s="89"/>
      <c r="G8" s="110"/>
      <c r="H8" s="91"/>
      <c r="I8" s="91"/>
      <c r="J8" s="111"/>
      <c r="K8" s="112">
        <v>43465</v>
      </c>
      <c r="L8" s="113" t="str">
        <f t="shared" si="0"/>
        <v/>
      </c>
      <c r="M8" s="113"/>
      <c r="N8" s="113"/>
      <c r="O8" s="112">
        <v>43646</v>
      </c>
      <c r="P8" s="113" t="str">
        <f t="shared" ref="P8:P26" si="2">IF((J8=""),"",((J8*F8)))</f>
        <v/>
      </c>
      <c r="Q8" s="113"/>
      <c r="R8" s="113"/>
    </row>
    <row r="9" spans="1:18" s="88" customFormat="1" x14ac:dyDescent="0.25">
      <c r="A9" s="123"/>
      <c r="B9" s="124"/>
      <c r="C9" s="89"/>
      <c r="D9" s="89"/>
      <c r="E9" s="89"/>
      <c r="F9" s="89"/>
      <c r="G9" s="110"/>
      <c r="H9" s="91"/>
      <c r="I9" s="91"/>
      <c r="J9" s="111"/>
      <c r="K9" s="112">
        <v>43465</v>
      </c>
      <c r="L9" s="113" t="str">
        <f t="shared" si="0"/>
        <v/>
      </c>
      <c r="M9" s="113"/>
      <c r="N9" s="113"/>
      <c r="O9" s="112">
        <v>43646</v>
      </c>
      <c r="P9" s="113" t="str">
        <f t="shared" si="2"/>
        <v/>
      </c>
      <c r="Q9" s="113"/>
      <c r="R9" s="113"/>
    </row>
    <row r="10" spans="1:18" s="88" customFormat="1" x14ac:dyDescent="0.25">
      <c r="A10" s="123"/>
      <c r="B10" s="124"/>
      <c r="C10" s="89"/>
      <c r="D10" s="89"/>
      <c r="E10" s="89"/>
      <c r="F10" s="90"/>
      <c r="G10" s="110"/>
      <c r="H10" s="91"/>
      <c r="I10" s="91"/>
      <c r="J10" s="111"/>
      <c r="K10" s="112">
        <v>43465</v>
      </c>
      <c r="L10" s="113" t="str">
        <f t="shared" si="0"/>
        <v/>
      </c>
      <c r="M10" s="113"/>
      <c r="N10" s="113"/>
      <c r="O10" s="112">
        <v>43646</v>
      </c>
      <c r="P10" s="113" t="str">
        <f t="shared" si="2"/>
        <v/>
      </c>
      <c r="Q10" s="113"/>
      <c r="R10" s="113"/>
    </row>
    <row r="11" spans="1:18" s="88" customFormat="1" x14ac:dyDescent="0.25">
      <c r="A11" s="123"/>
      <c r="B11" s="124"/>
      <c r="C11" s="89"/>
      <c r="D11" s="89"/>
      <c r="E11" s="89"/>
      <c r="F11" s="90"/>
      <c r="G11" s="110"/>
      <c r="H11" s="91"/>
      <c r="I11" s="91"/>
      <c r="J11" s="111"/>
      <c r="K11" s="112">
        <v>43465</v>
      </c>
      <c r="L11" s="113" t="str">
        <f t="shared" si="0"/>
        <v/>
      </c>
      <c r="M11" s="113"/>
      <c r="N11" s="113"/>
      <c r="O11" s="112">
        <v>43646</v>
      </c>
      <c r="P11" s="113" t="str">
        <f t="shared" si="2"/>
        <v/>
      </c>
      <c r="Q11" s="113"/>
      <c r="R11" s="113"/>
    </row>
    <row r="12" spans="1:18" s="88" customFormat="1" x14ac:dyDescent="0.25">
      <c r="A12" s="123"/>
      <c r="B12" s="124"/>
      <c r="C12" s="89"/>
      <c r="D12" s="89"/>
      <c r="E12" s="89"/>
      <c r="F12" s="90"/>
      <c r="G12" s="110"/>
      <c r="H12" s="91"/>
      <c r="I12" s="91"/>
      <c r="J12" s="111"/>
      <c r="K12" s="112">
        <v>43465</v>
      </c>
      <c r="L12" s="113" t="str">
        <f t="shared" si="0"/>
        <v/>
      </c>
      <c r="M12" s="113"/>
      <c r="N12" s="113"/>
      <c r="O12" s="112">
        <v>43646</v>
      </c>
      <c r="P12" s="113" t="str">
        <f t="shared" si="2"/>
        <v/>
      </c>
      <c r="Q12" s="113"/>
      <c r="R12" s="113"/>
    </row>
    <row r="13" spans="1:18" s="88" customFormat="1" x14ac:dyDescent="0.25">
      <c r="A13" s="123"/>
      <c r="B13" s="124"/>
      <c r="C13" s="89"/>
      <c r="D13" s="89"/>
      <c r="E13" s="89"/>
      <c r="F13" s="90"/>
      <c r="G13" s="110"/>
      <c r="H13" s="91"/>
      <c r="I13" s="91"/>
      <c r="J13" s="111"/>
      <c r="K13" s="112">
        <v>43465</v>
      </c>
      <c r="L13" s="113" t="str">
        <f t="shared" si="0"/>
        <v/>
      </c>
      <c r="M13" s="113"/>
      <c r="N13" s="113"/>
      <c r="O13" s="112">
        <v>43646</v>
      </c>
      <c r="P13" s="113" t="str">
        <f t="shared" si="2"/>
        <v/>
      </c>
      <c r="Q13" s="113"/>
      <c r="R13" s="113"/>
    </row>
    <row r="14" spans="1:18" s="88" customFormat="1" x14ac:dyDescent="0.25">
      <c r="A14" s="123"/>
      <c r="B14" s="124"/>
      <c r="C14" s="89"/>
      <c r="D14" s="89"/>
      <c r="E14" s="89"/>
      <c r="F14" s="90"/>
      <c r="G14" s="110"/>
      <c r="H14" s="91"/>
      <c r="I14" s="91"/>
      <c r="J14" s="111"/>
      <c r="K14" s="112">
        <v>43465</v>
      </c>
      <c r="L14" s="113" t="str">
        <f t="shared" si="0"/>
        <v/>
      </c>
      <c r="M14" s="113"/>
      <c r="N14" s="113"/>
      <c r="O14" s="112">
        <v>43646</v>
      </c>
      <c r="P14" s="113" t="str">
        <f t="shared" si="2"/>
        <v/>
      </c>
      <c r="Q14" s="113"/>
      <c r="R14" s="113"/>
    </row>
    <row r="15" spans="1:18" s="88" customFormat="1" x14ac:dyDescent="0.25">
      <c r="A15" s="123"/>
      <c r="B15" s="124"/>
      <c r="C15" s="89"/>
      <c r="D15" s="89"/>
      <c r="E15" s="89"/>
      <c r="F15" s="90"/>
      <c r="G15" s="110"/>
      <c r="H15" s="91"/>
      <c r="I15" s="91"/>
      <c r="J15" s="111"/>
      <c r="K15" s="112">
        <v>43465</v>
      </c>
      <c r="L15" s="113" t="str">
        <f t="shared" si="0"/>
        <v/>
      </c>
      <c r="M15" s="113"/>
      <c r="N15" s="113"/>
      <c r="O15" s="112">
        <v>43646</v>
      </c>
      <c r="P15" s="113" t="str">
        <f t="shared" si="2"/>
        <v/>
      </c>
      <c r="Q15" s="113"/>
      <c r="R15" s="113"/>
    </row>
    <row r="16" spans="1:18" s="88" customFormat="1" x14ac:dyDescent="0.25">
      <c r="A16" s="87"/>
      <c r="C16" s="89"/>
      <c r="D16" s="90"/>
      <c r="E16" s="90"/>
      <c r="F16" s="90"/>
      <c r="G16" s="110"/>
      <c r="H16" s="91"/>
      <c r="I16" s="91"/>
      <c r="J16" s="111"/>
      <c r="K16" s="112">
        <v>43465</v>
      </c>
      <c r="L16" s="113" t="str">
        <f t="shared" si="0"/>
        <v/>
      </c>
      <c r="M16" s="113"/>
      <c r="N16" s="113"/>
      <c r="O16" s="112">
        <v>43646</v>
      </c>
      <c r="P16" s="113" t="str">
        <f t="shared" si="2"/>
        <v/>
      </c>
      <c r="Q16" s="113"/>
      <c r="R16" s="113"/>
    </row>
    <row r="17" spans="1:18" s="88" customFormat="1" x14ac:dyDescent="0.25">
      <c r="A17" s="87"/>
      <c r="C17" s="89"/>
      <c r="D17" s="90"/>
      <c r="E17" s="90"/>
      <c r="F17" s="90"/>
      <c r="G17" s="110"/>
      <c r="H17" s="91"/>
      <c r="I17" s="91"/>
      <c r="J17" s="111"/>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110"/>
      <c r="H18" s="91"/>
      <c r="I18" s="91"/>
      <c r="J18" s="111"/>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110"/>
      <c r="H19" s="91"/>
      <c r="I19" s="91"/>
      <c r="J19" s="111"/>
      <c r="K19" s="112">
        <v>43465</v>
      </c>
      <c r="L19" s="113" t="str">
        <f t="shared" si="0"/>
        <v/>
      </c>
      <c r="M19" s="113"/>
      <c r="N19" s="113"/>
      <c r="O19" s="112">
        <v>43646</v>
      </c>
      <c r="P19" s="113" t="str">
        <f t="shared" si="2"/>
        <v/>
      </c>
      <c r="Q19" s="113"/>
      <c r="R19" s="113"/>
    </row>
    <row r="20" spans="1:18" s="88" customFormat="1" x14ac:dyDescent="0.25">
      <c r="A20" s="123"/>
      <c r="B20" s="124"/>
      <c r="C20" s="89"/>
      <c r="D20" s="89"/>
      <c r="E20" s="89"/>
      <c r="F20" s="90"/>
      <c r="G20" s="110"/>
      <c r="H20" s="91"/>
      <c r="I20" s="91"/>
      <c r="J20" s="111"/>
      <c r="K20" s="112">
        <v>43465</v>
      </c>
      <c r="L20" s="113" t="str">
        <f t="shared" si="0"/>
        <v/>
      </c>
      <c r="M20" s="113"/>
      <c r="N20" s="113"/>
      <c r="O20" s="112">
        <v>43646</v>
      </c>
      <c r="P20" s="113" t="str">
        <f t="shared" si="2"/>
        <v/>
      </c>
      <c r="Q20" s="113"/>
      <c r="R20" s="113"/>
    </row>
    <row r="21" spans="1:18" s="88" customFormat="1" x14ac:dyDescent="0.25">
      <c r="A21" s="87"/>
      <c r="C21" s="89"/>
      <c r="D21" s="90"/>
      <c r="E21" s="90"/>
      <c r="F21" s="90"/>
      <c r="G21" s="110"/>
      <c r="H21" s="91"/>
      <c r="I21" s="91"/>
      <c r="J21" s="111" t="str">
        <f t="shared" ref="J21:J43" si="3">IF(H21="","",IF(I21="",(K21-H21),(I21-H21)))</f>
        <v/>
      </c>
      <c r="K21" s="112">
        <v>43465</v>
      </c>
      <c r="L21" s="113" t="str">
        <f t="shared" si="0"/>
        <v/>
      </c>
      <c r="M21" s="113"/>
      <c r="N21" s="113"/>
      <c r="O21" s="112">
        <v>43646</v>
      </c>
      <c r="P21" s="113" t="str">
        <f t="shared" si="2"/>
        <v/>
      </c>
      <c r="Q21" s="113"/>
      <c r="R21" s="113"/>
    </row>
    <row r="22" spans="1:18" s="88" customFormat="1" x14ac:dyDescent="0.25">
      <c r="A22" s="87"/>
      <c r="C22" s="89"/>
      <c r="D22" s="90"/>
      <c r="E22" s="90"/>
      <c r="F22" s="90"/>
      <c r="G22" s="114"/>
      <c r="H22" s="91"/>
      <c r="I22" s="91"/>
      <c r="J22" s="111" t="str">
        <f t="shared" si="3"/>
        <v/>
      </c>
      <c r="K22" s="112">
        <v>43465</v>
      </c>
      <c r="L22" s="113" t="str">
        <f t="shared" si="0"/>
        <v/>
      </c>
      <c r="M22" s="113"/>
      <c r="N22" s="113"/>
      <c r="O22" s="112">
        <v>43646</v>
      </c>
      <c r="P22" s="113" t="str">
        <f t="shared" si="2"/>
        <v/>
      </c>
      <c r="Q22" s="113"/>
      <c r="R22" s="113"/>
    </row>
    <row r="23" spans="1:18" s="88" customFormat="1" x14ac:dyDescent="0.25">
      <c r="A23" s="87"/>
      <c r="C23" s="89"/>
      <c r="D23" s="90"/>
      <c r="E23" s="90"/>
      <c r="F23" s="90"/>
      <c r="G23" s="114"/>
      <c r="H23" s="91"/>
      <c r="I23" s="91"/>
      <c r="J23" s="111" t="str">
        <f t="shared" si="3"/>
        <v/>
      </c>
      <c r="K23" s="112">
        <v>43465</v>
      </c>
      <c r="L23" s="113" t="str">
        <f t="shared" si="0"/>
        <v/>
      </c>
      <c r="M23" s="113"/>
      <c r="N23" s="113"/>
      <c r="O23" s="112">
        <v>43646</v>
      </c>
      <c r="P23" s="113" t="str">
        <f t="shared" si="2"/>
        <v/>
      </c>
      <c r="Q23" s="113"/>
      <c r="R23" s="113"/>
    </row>
    <row r="24" spans="1:18" s="88" customFormat="1" x14ac:dyDescent="0.25">
      <c r="A24" s="87"/>
      <c r="C24" s="89"/>
      <c r="D24" s="90"/>
      <c r="E24" s="90"/>
      <c r="F24" s="90"/>
      <c r="G24" s="114"/>
      <c r="H24" s="91"/>
      <c r="I24" s="91"/>
      <c r="J24" s="111" t="str">
        <f t="shared" si="3"/>
        <v/>
      </c>
      <c r="K24" s="112">
        <v>43465</v>
      </c>
      <c r="L24" s="113" t="str">
        <f t="shared" si="0"/>
        <v/>
      </c>
      <c r="M24" s="113"/>
      <c r="N24" s="113"/>
      <c r="O24" s="112">
        <v>43646</v>
      </c>
      <c r="P24" s="113" t="str">
        <f t="shared" si="2"/>
        <v/>
      </c>
      <c r="Q24" s="113"/>
      <c r="R24" s="113"/>
    </row>
    <row r="25" spans="1:18" s="88" customFormat="1" x14ac:dyDescent="0.25">
      <c r="A25" s="87"/>
      <c r="C25" s="89"/>
      <c r="D25" s="90"/>
      <c r="E25" s="90"/>
      <c r="F25" s="90"/>
      <c r="G25" s="114"/>
      <c r="H25" s="91"/>
      <c r="I25" s="91"/>
      <c r="J25" s="111" t="str">
        <f t="shared" si="3"/>
        <v/>
      </c>
      <c r="K25" s="112">
        <v>43465</v>
      </c>
      <c r="L25" s="113" t="str">
        <f t="shared" si="0"/>
        <v/>
      </c>
      <c r="M25" s="113"/>
      <c r="N25" s="113"/>
      <c r="O25" s="112">
        <v>43646</v>
      </c>
      <c r="P25" s="113" t="str">
        <f t="shared" si="2"/>
        <v/>
      </c>
      <c r="Q25" s="113"/>
      <c r="R25" s="113"/>
    </row>
    <row r="26" spans="1:18" s="88" customFormat="1" ht="15.75" thickBot="1" x14ac:dyDescent="0.3">
      <c r="A26" s="87"/>
      <c r="C26" s="89"/>
      <c r="D26" s="89"/>
      <c r="E26" s="89"/>
      <c r="F26" s="90"/>
      <c r="G26" s="114"/>
      <c r="H26" s="91"/>
      <c r="I26" s="91"/>
      <c r="J26" s="111" t="str">
        <f t="shared" si="3"/>
        <v/>
      </c>
      <c r="K26" s="112">
        <v>43465</v>
      </c>
      <c r="L26" s="113" t="str">
        <f>IF((F26=""),"",((F26*J26)))</f>
        <v/>
      </c>
      <c r="M26" s="113"/>
      <c r="N26" s="113"/>
      <c r="O26" s="112">
        <v>43646</v>
      </c>
      <c r="P26" s="113" t="str">
        <f t="shared" si="2"/>
        <v/>
      </c>
      <c r="Q26" s="113"/>
      <c r="R26" s="113"/>
    </row>
    <row r="27" spans="1:18" s="13" customFormat="1" ht="15.75" thickBot="1" x14ac:dyDescent="0.3">
      <c r="A27" s="106"/>
      <c r="B27" s="107"/>
      <c r="C27" s="54"/>
      <c r="D27" s="54"/>
      <c r="E27" s="54"/>
      <c r="F27" s="108"/>
      <c r="G27" s="109"/>
      <c r="H27" s="55"/>
      <c r="I27" s="55"/>
      <c r="J27" s="56" t="str">
        <f t="shared" si="3"/>
        <v/>
      </c>
      <c r="K27" s="126"/>
      <c r="L27" s="127">
        <f>SUM(L4:L26)</f>
        <v>0</v>
      </c>
      <c r="M27" s="127">
        <f>+D27*182.5</f>
        <v>0</v>
      </c>
      <c r="N27" s="128">
        <f>IF(L27=0,0, +L27/M27)</f>
        <v>0</v>
      </c>
      <c r="O27" s="126"/>
      <c r="P27" s="127">
        <f>SUM(P4:P26)</f>
        <v>0</v>
      </c>
      <c r="Q27" s="127">
        <f>+D27*365</f>
        <v>0</v>
      </c>
      <c r="R27" s="128">
        <f>IF(P27=0,0, +P27/Q27)</f>
        <v>0</v>
      </c>
    </row>
    <row r="28" spans="1:18" s="13" customFormat="1" x14ac:dyDescent="0.25">
      <c r="A28" s="63"/>
      <c r="B28" s="39"/>
      <c r="C28" s="40"/>
      <c r="D28" s="40"/>
      <c r="E28" s="40"/>
      <c r="F28" s="42"/>
      <c r="G28" s="70"/>
      <c r="H28" s="41"/>
      <c r="I28" s="41"/>
      <c r="J28" s="51" t="str">
        <f t="shared" si="3"/>
        <v/>
      </c>
      <c r="K28" s="26"/>
      <c r="P28" s="6"/>
      <c r="Q28" s="6"/>
      <c r="R28" s="6"/>
    </row>
    <row r="29" spans="1:18" s="13" customFormat="1" x14ac:dyDescent="0.25">
      <c r="A29" s="63"/>
      <c r="B29" s="39"/>
      <c r="C29" s="40"/>
      <c r="D29" s="40"/>
      <c r="E29" s="40"/>
      <c r="F29" s="42"/>
      <c r="G29" s="70"/>
      <c r="H29" s="41"/>
      <c r="I29" s="41"/>
      <c r="J29" s="51" t="str">
        <f t="shared" si="3"/>
        <v/>
      </c>
      <c r="K29" s="26"/>
      <c r="P29" s="6"/>
      <c r="Q29" s="6"/>
      <c r="R29" s="6"/>
    </row>
    <row r="30" spans="1:18" s="13" customFormat="1" x14ac:dyDescent="0.25">
      <c r="A30" s="63"/>
      <c r="B30" s="39"/>
      <c r="C30" s="40"/>
      <c r="D30" s="40"/>
      <c r="E30" s="40"/>
      <c r="F30" s="42"/>
      <c r="G30" s="70"/>
      <c r="H30" s="41"/>
      <c r="I30" s="41"/>
      <c r="J30" s="51" t="str">
        <f t="shared" si="3"/>
        <v/>
      </c>
      <c r="K30" s="26"/>
      <c r="P30" s="6"/>
      <c r="Q30" s="6"/>
      <c r="R30" s="6"/>
    </row>
    <row r="31" spans="1:18" s="13" customFormat="1" ht="75" x14ac:dyDescent="0.25">
      <c r="A31" s="63" t="s">
        <v>127</v>
      </c>
      <c r="B31" s="39"/>
      <c r="C31" s="40"/>
      <c r="D31" s="40"/>
      <c r="E31" s="40"/>
      <c r="F31" s="42"/>
      <c r="G31" s="70"/>
      <c r="H31" s="41"/>
      <c r="I31" s="41"/>
      <c r="J31" s="51" t="str">
        <f t="shared" si="3"/>
        <v/>
      </c>
      <c r="K31" s="26"/>
      <c r="P31" s="6"/>
      <c r="Q31" s="6"/>
      <c r="R31" s="6"/>
    </row>
    <row r="32" spans="1:18" s="13" customFormat="1" x14ac:dyDescent="0.25">
      <c r="A32" s="63"/>
      <c r="B32" s="39"/>
      <c r="C32" s="40"/>
      <c r="D32" s="40"/>
      <c r="E32" s="40"/>
      <c r="F32" s="42"/>
      <c r="G32" s="70"/>
      <c r="H32" s="41"/>
      <c r="I32" s="41"/>
      <c r="J32" s="51" t="str">
        <f t="shared" si="3"/>
        <v/>
      </c>
      <c r="K32" s="26"/>
      <c r="P32" s="6"/>
      <c r="Q32" s="6"/>
      <c r="R32" s="6"/>
    </row>
    <row r="33" spans="1:18" s="13" customFormat="1" x14ac:dyDescent="0.25">
      <c r="A33" s="63"/>
      <c r="B33" s="39"/>
      <c r="C33" s="40"/>
      <c r="D33" s="40"/>
      <c r="E33" s="40"/>
      <c r="F33" s="42"/>
      <c r="G33" s="70"/>
      <c r="H33" s="41"/>
      <c r="I33" s="41"/>
      <c r="J33" s="51" t="str">
        <f t="shared" si="3"/>
        <v/>
      </c>
      <c r="K33" s="26"/>
      <c r="P33" s="6"/>
      <c r="Q33" s="6"/>
      <c r="R33" s="6"/>
    </row>
    <row r="34" spans="1:18" s="13" customFormat="1" x14ac:dyDescent="0.25">
      <c r="A34" s="63"/>
      <c r="B34" s="39"/>
      <c r="C34" s="40"/>
      <c r="D34" s="40"/>
      <c r="E34" s="40"/>
      <c r="F34" s="42"/>
      <c r="G34" s="70"/>
      <c r="H34" s="41"/>
      <c r="I34" s="41"/>
      <c r="J34" s="51" t="str">
        <f t="shared" si="3"/>
        <v/>
      </c>
      <c r="K34" s="26"/>
      <c r="P34" s="6"/>
      <c r="Q34" s="6"/>
      <c r="R34" s="6"/>
    </row>
    <row r="35" spans="1:18" s="13" customFormat="1" x14ac:dyDescent="0.25">
      <c r="A35" s="63"/>
      <c r="B35" s="39"/>
      <c r="C35" s="40"/>
      <c r="D35" s="42"/>
      <c r="E35" s="42"/>
      <c r="F35" s="42"/>
      <c r="G35" s="70"/>
      <c r="H35" s="41"/>
      <c r="I35" s="41"/>
      <c r="J35" s="51" t="str">
        <f t="shared" si="3"/>
        <v/>
      </c>
      <c r="K35" s="26"/>
      <c r="P35" s="6"/>
      <c r="Q35" s="6"/>
      <c r="R35" s="6"/>
    </row>
    <row r="36" spans="1:18" s="13" customFormat="1" x14ac:dyDescent="0.25">
      <c r="A36" s="63"/>
      <c r="B36" s="39"/>
      <c r="C36" s="40"/>
      <c r="D36" s="42"/>
      <c r="E36" s="42"/>
      <c r="F36" s="42"/>
      <c r="G36" s="70"/>
      <c r="H36" s="41"/>
      <c r="I36" s="41"/>
      <c r="J36" s="51" t="str">
        <f t="shared" si="3"/>
        <v/>
      </c>
      <c r="K36" s="26"/>
      <c r="P36" s="6"/>
      <c r="Q36" s="6"/>
      <c r="R36" s="6"/>
    </row>
    <row r="37" spans="1:18" s="13" customFormat="1" x14ac:dyDescent="0.25">
      <c r="A37" s="63"/>
      <c r="B37" s="39"/>
      <c r="C37" s="40"/>
      <c r="D37" s="42"/>
      <c r="E37" s="42"/>
      <c r="F37" s="42"/>
      <c r="G37" s="70"/>
      <c r="H37" s="41"/>
      <c r="I37" s="41"/>
      <c r="J37" s="51" t="str">
        <f>IF(H37="","",IF(I37="",(K37-H37),(I37-H37)))</f>
        <v/>
      </c>
      <c r="K37" s="26"/>
      <c r="P37" s="6"/>
      <c r="Q37" s="6"/>
      <c r="R37" s="6"/>
    </row>
    <row r="38" spans="1:18" s="13" customFormat="1" x14ac:dyDescent="0.25">
      <c r="A38" s="63"/>
      <c r="B38" s="39"/>
      <c r="C38" s="40"/>
      <c r="D38" s="43"/>
      <c r="E38" s="43"/>
      <c r="F38" s="44"/>
      <c r="G38" s="71"/>
      <c r="H38" s="45"/>
      <c r="I38" s="45"/>
      <c r="J38" s="51" t="str">
        <f t="shared" si="3"/>
        <v/>
      </c>
      <c r="K38" s="26"/>
      <c r="P38" s="6"/>
      <c r="Q38" s="6"/>
      <c r="R38" s="6"/>
    </row>
    <row r="39" spans="1:18" s="13" customFormat="1" x14ac:dyDescent="0.25">
      <c r="A39" s="63"/>
      <c r="B39" s="39"/>
      <c r="C39" s="40"/>
      <c r="D39" s="43"/>
      <c r="E39" s="43"/>
      <c r="F39" s="43"/>
      <c r="G39" s="71"/>
      <c r="H39" s="41"/>
      <c r="I39" s="41"/>
      <c r="J39" s="51" t="str">
        <f t="shared" si="3"/>
        <v/>
      </c>
      <c r="K39" s="26"/>
      <c r="P39" s="6"/>
      <c r="Q39" s="6"/>
      <c r="R39" s="6"/>
    </row>
    <row r="40" spans="1:18" s="13" customFormat="1" x14ac:dyDescent="0.25">
      <c r="A40" s="63"/>
      <c r="B40" s="39"/>
      <c r="C40" s="40"/>
      <c r="D40" s="43"/>
      <c r="E40" s="43"/>
      <c r="F40" s="43"/>
      <c r="G40" s="71"/>
      <c r="H40" s="41"/>
      <c r="I40" s="41"/>
      <c r="J40" s="51" t="str">
        <f t="shared" si="3"/>
        <v/>
      </c>
      <c r="K40" s="26"/>
      <c r="P40" s="6"/>
      <c r="Q40" s="6"/>
      <c r="R40" s="6"/>
    </row>
    <row r="41" spans="1:18" s="13" customFormat="1" x14ac:dyDescent="0.25">
      <c r="A41" s="63"/>
      <c r="B41" s="39"/>
      <c r="C41" s="40"/>
      <c r="D41" s="40"/>
      <c r="E41" s="40"/>
      <c r="F41" s="40"/>
      <c r="G41" s="70"/>
      <c r="H41" s="41"/>
      <c r="I41" s="41"/>
      <c r="J41" s="51" t="str">
        <f t="shared" si="3"/>
        <v/>
      </c>
      <c r="K41" s="26"/>
      <c r="P41" s="6"/>
      <c r="Q41" s="6"/>
      <c r="R41" s="6"/>
    </row>
    <row r="42" spans="1:18" s="13" customFormat="1" x14ac:dyDescent="0.25">
      <c r="A42" s="63"/>
      <c r="B42" s="39"/>
      <c r="C42" s="40"/>
      <c r="D42" s="46"/>
      <c r="E42" s="46"/>
      <c r="F42" s="40"/>
      <c r="G42" s="70"/>
      <c r="H42" s="41"/>
      <c r="I42" s="41"/>
      <c r="J42" s="51" t="str">
        <f t="shared" si="3"/>
        <v/>
      </c>
      <c r="K42" s="26"/>
      <c r="P42" s="6"/>
      <c r="Q42" s="6"/>
      <c r="R42" s="6"/>
    </row>
    <row r="43" spans="1:18" s="13" customFormat="1" ht="15.75" thickBot="1" x14ac:dyDescent="0.3">
      <c r="A43" s="64"/>
      <c r="B43" s="47"/>
      <c r="C43" s="48"/>
      <c r="D43" s="49"/>
      <c r="E43" s="49"/>
      <c r="F43" s="48"/>
      <c r="G43" s="72"/>
      <c r="H43" s="50"/>
      <c r="I43" s="50"/>
      <c r="J43" s="52" t="str">
        <f t="shared" si="3"/>
        <v/>
      </c>
      <c r="K43" s="26"/>
      <c r="P43" s="6"/>
      <c r="Q43" s="6"/>
      <c r="R43" s="6"/>
    </row>
    <row r="44" spans="1:18" s="7" customFormat="1" ht="15.75" thickBot="1" x14ac:dyDescent="0.3">
      <c r="A44" s="67" t="s">
        <v>1</v>
      </c>
      <c r="B44" s="18"/>
      <c r="C44" s="61">
        <f>SUM(C4:C43)</f>
        <v>0</v>
      </c>
      <c r="D44" s="19"/>
      <c r="E44" s="19"/>
      <c r="F44" s="19"/>
      <c r="G44" s="73"/>
      <c r="H44" s="24"/>
      <c r="I44" s="20"/>
      <c r="J44" s="53"/>
      <c r="K44" s="26"/>
      <c r="L44" s="13"/>
      <c r="M44" s="13"/>
      <c r="N44" s="13"/>
      <c r="O44" s="13"/>
      <c r="P44" s="6"/>
      <c r="Q44" s="6"/>
      <c r="R44" s="6"/>
    </row>
    <row r="45" spans="1:18" s="13" customFormat="1" x14ac:dyDescent="0.25">
      <c r="A45" s="65"/>
      <c r="B45" s="9"/>
      <c r="C45" s="10"/>
      <c r="D45" s="11"/>
      <c r="E45" s="11"/>
      <c r="F45" s="12"/>
      <c r="G45" s="12"/>
      <c r="H45" s="25"/>
      <c r="I45" s="12"/>
      <c r="J45" s="12"/>
      <c r="K45" s="26"/>
      <c r="P45" s="6"/>
      <c r="Q45" s="6"/>
      <c r="R45" s="6"/>
    </row>
    <row r="46" spans="1:18" s="13" customFormat="1" ht="29.25" customHeight="1" x14ac:dyDescent="0.25">
      <c r="A46" s="65"/>
      <c r="B46" s="9"/>
      <c r="C46" s="10"/>
      <c r="D46" s="11"/>
      <c r="E46" s="11"/>
      <c r="F46" s="12"/>
      <c r="G46" s="12"/>
      <c r="H46" s="25"/>
      <c r="I46" s="12"/>
      <c r="J46" s="12"/>
      <c r="K46" s="26"/>
      <c r="P46" s="6"/>
      <c r="Q46" s="6"/>
      <c r="R46" s="6"/>
    </row>
    <row r="47" spans="1:18" s="13" customFormat="1" ht="29.25" customHeight="1" x14ac:dyDescent="0.25">
      <c r="A47" s="65"/>
      <c r="B47" s="9"/>
      <c r="C47" s="10"/>
      <c r="D47" s="11"/>
      <c r="E47" s="11"/>
      <c r="F47" s="12"/>
      <c r="G47" s="12"/>
      <c r="H47" s="25"/>
      <c r="I47" s="12"/>
      <c r="J47" s="12"/>
      <c r="K47" s="26"/>
      <c r="P47" s="6"/>
      <c r="Q47" s="6"/>
      <c r="R47" s="6"/>
    </row>
    <row r="48" spans="1:18" s="25" customFormat="1" ht="29.25" customHeight="1" x14ac:dyDescent="0.25">
      <c r="A48" s="65"/>
      <c r="B48" s="9"/>
      <c r="C48" s="10"/>
      <c r="D48" s="11"/>
      <c r="E48" s="11"/>
      <c r="F48" s="12"/>
      <c r="G48" s="12"/>
      <c r="I48" s="12"/>
      <c r="J48" s="12"/>
      <c r="K48" s="26"/>
      <c r="L48" s="13"/>
      <c r="M48" s="13"/>
      <c r="N48" s="13"/>
      <c r="O48" s="13"/>
      <c r="P48" s="6"/>
      <c r="Q48" s="6"/>
      <c r="R48" s="6"/>
    </row>
    <row r="49" spans="1:18" s="25" customFormat="1" ht="29.25" customHeight="1" x14ac:dyDescent="0.25">
      <c r="A49" s="65"/>
      <c r="B49" s="9"/>
      <c r="C49" s="10"/>
      <c r="D49" s="11"/>
      <c r="E49" s="11"/>
      <c r="F49" s="12"/>
      <c r="G49" s="12"/>
      <c r="I49" s="12"/>
      <c r="J49" s="12"/>
      <c r="K49" s="26"/>
      <c r="L49" s="13"/>
      <c r="M49" s="13"/>
      <c r="N49" s="13"/>
      <c r="O49" s="13"/>
      <c r="P49" s="6"/>
      <c r="Q49" s="6"/>
      <c r="R49" s="6"/>
    </row>
    <row r="50" spans="1:18" s="25" customFormat="1" ht="29.25" customHeight="1" x14ac:dyDescent="0.25">
      <c r="A50" s="66"/>
      <c r="B50" s="6"/>
      <c r="C50" s="8"/>
      <c r="D50" s="11"/>
      <c r="E50" s="11"/>
      <c r="F50" s="11"/>
      <c r="G50" s="11"/>
      <c r="I50" s="12"/>
      <c r="J50" s="12"/>
      <c r="K50" s="26"/>
      <c r="L50" s="13"/>
      <c r="M50" s="13"/>
      <c r="N50" s="13"/>
      <c r="O50" s="13"/>
      <c r="P50" s="6"/>
      <c r="Q50" s="6"/>
      <c r="R50" s="6"/>
    </row>
    <row r="51" spans="1:18" s="25" customFormat="1" ht="29.25" customHeight="1" x14ac:dyDescent="0.25">
      <c r="A51" s="66"/>
      <c r="B51" s="6"/>
      <c r="C51" s="8"/>
      <c r="D51" s="11"/>
      <c r="E51" s="11"/>
      <c r="F51" s="11"/>
      <c r="G51" s="11"/>
      <c r="I51" s="12"/>
      <c r="J51" s="12"/>
      <c r="K51" s="26"/>
      <c r="L51" s="13"/>
      <c r="M51" s="13"/>
      <c r="N51" s="13"/>
      <c r="O51" s="13"/>
      <c r="P51" s="6"/>
      <c r="Q51" s="6"/>
      <c r="R51" s="6"/>
    </row>
    <row r="52" spans="1:18" s="25" customFormat="1" ht="29.25" customHeight="1" x14ac:dyDescent="0.25">
      <c r="A52" s="66"/>
      <c r="B52" s="6"/>
      <c r="C52" s="8"/>
      <c r="D52" s="11"/>
      <c r="E52" s="11"/>
      <c r="F52" s="11"/>
      <c r="G52" s="11"/>
      <c r="I52" s="12"/>
      <c r="J52" s="12"/>
      <c r="K52" s="26"/>
      <c r="L52" s="13"/>
      <c r="M52" s="13"/>
      <c r="N52" s="13"/>
      <c r="O52" s="13"/>
      <c r="P52" s="6"/>
      <c r="Q52" s="6"/>
      <c r="R52" s="6"/>
    </row>
    <row r="53" spans="1:18" s="25" customFormat="1" ht="29.25" customHeight="1" x14ac:dyDescent="0.25">
      <c r="A53" s="66"/>
      <c r="B53" s="6"/>
      <c r="C53" s="8"/>
      <c r="D53" s="11"/>
      <c r="E53" s="11"/>
      <c r="F53" s="11"/>
      <c r="G53" s="11"/>
      <c r="I53" s="12"/>
      <c r="J53" s="12"/>
      <c r="K53" s="26"/>
      <c r="L53" s="13"/>
      <c r="M53" s="13"/>
      <c r="N53" s="13"/>
      <c r="O53" s="13"/>
      <c r="P53" s="6"/>
      <c r="Q53" s="6"/>
      <c r="R53" s="6"/>
    </row>
    <row r="54" spans="1:18" s="25" customFormat="1" ht="29.25" customHeight="1" x14ac:dyDescent="0.25">
      <c r="A54" s="66"/>
      <c r="B54" s="6"/>
      <c r="C54" s="8"/>
      <c r="D54" s="11"/>
      <c r="E54" s="11"/>
      <c r="F54" s="11"/>
      <c r="G54" s="11"/>
      <c r="I54" s="12"/>
      <c r="J54" s="12"/>
      <c r="K54" s="26"/>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54"/>
  <sheetViews>
    <sheetView zoomScaleNormal="100" zoomScaleSheetLayoutView="100" workbookViewId="0">
      <pane ySplit="3" topLeftCell="A4" activePane="bottomLeft" state="frozen"/>
      <selection activeCell="U3" sqref="U3"/>
      <selection pane="bottomLeft" activeCell="U3" sqref="U3"/>
    </sheetView>
  </sheetViews>
  <sheetFormatPr defaultRowHeight="15" x14ac:dyDescent="0.25"/>
  <cols>
    <col min="1" max="1" width="6.7109375" style="66" customWidth="1"/>
    <col min="2" max="2" width="33" style="6" customWidth="1"/>
    <col min="3" max="3" width="10.28515625" style="8" customWidth="1"/>
    <col min="4" max="5" width="10.140625" style="11" customWidth="1"/>
    <col min="6" max="7" width="9.7109375" style="11" customWidth="1"/>
    <col min="8" max="8" width="12.28515625" style="25" customWidth="1"/>
    <col min="9"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27" t="s">
        <v>109</v>
      </c>
      <c r="B1" s="139"/>
      <c r="C1" s="28"/>
      <c r="D1" s="28"/>
      <c r="E1" s="28"/>
      <c r="F1" s="28"/>
      <c r="G1" s="28"/>
      <c r="H1" s="29"/>
      <c r="I1" s="28"/>
      <c r="J1" s="140"/>
      <c r="K1" s="137" t="s">
        <v>86</v>
      </c>
      <c r="L1" s="14"/>
      <c r="M1" s="14"/>
      <c r="N1" s="15"/>
      <c r="O1" s="30" t="s">
        <v>86</v>
      </c>
      <c r="P1" s="14"/>
      <c r="Q1" s="14"/>
      <c r="R1" s="15"/>
    </row>
    <row r="2" spans="1:18" s="35" customFormat="1" ht="30" customHeight="1" x14ac:dyDescent="0.25">
      <c r="A2" s="62" t="s">
        <v>110</v>
      </c>
      <c r="B2" s="163" t="s">
        <v>111</v>
      </c>
      <c r="C2" s="162"/>
      <c r="D2" s="32"/>
      <c r="E2" s="32"/>
      <c r="F2" s="32" t="s">
        <v>104</v>
      </c>
      <c r="G2" s="33" t="s">
        <v>112</v>
      </c>
      <c r="H2" s="33"/>
      <c r="I2" s="32" t="s">
        <v>7</v>
      </c>
      <c r="J2" s="141"/>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120</v>
      </c>
      <c r="F3" s="132" t="s">
        <v>88</v>
      </c>
      <c r="G3" s="132" t="s">
        <v>113</v>
      </c>
      <c r="H3" s="133" t="s">
        <v>2</v>
      </c>
      <c r="I3" s="132" t="s">
        <v>3</v>
      </c>
      <c r="J3" s="145" t="s">
        <v>4</v>
      </c>
      <c r="K3" s="134" t="s">
        <v>128</v>
      </c>
      <c r="L3" s="16" t="s">
        <v>129</v>
      </c>
      <c r="M3" s="16" t="s">
        <v>130</v>
      </c>
      <c r="N3" s="17" t="s">
        <v>131</v>
      </c>
      <c r="O3" s="134" t="s">
        <v>128</v>
      </c>
      <c r="P3" s="16" t="s">
        <v>129</v>
      </c>
      <c r="Q3" s="16" t="s">
        <v>133</v>
      </c>
      <c r="R3" s="17" t="s">
        <v>131</v>
      </c>
    </row>
    <row r="4" spans="1:18" s="88" customFormat="1" ht="12.75" customHeight="1" x14ac:dyDescent="0.25">
      <c r="A4" s="123"/>
      <c r="B4" s="124"/>
      <c r="C4" s="89"/>
      <c r="D4" s="89"/>
      <c r="E4" s="89"/>
      <c r="F4" s="89"/>
      <c r="G4" s="110"/>
      <c r="H4" s="91"/>
      <c r="I4" s="125"/>
      <c r="J4" s="111"/>
      <c r="K4" s="112">
        <v>43465</v>
      </c>
      <c r="L4" s="113" t="str">
        <f t="shared" ref="L4:L25" si="0">IF((F4=""),"",((F4*J4)))</f>
        <v/>
      </c>
      <c r="M4" s="113"/>
      <c r="N4" s="113"/>
      <c r="O4" s="112">
        <v>43646</v>
      </c>
      <c r="P4" s="113" t="str">
        <f t="shared" ref="P4:P6" si="1">IF((J4=""),"",((J4*N4)))</f>
        <v/>
      </c>
      <c r="Q4" s="113"/>
      <c r="R4" s="113"/>
    </row>
    <row r="5" spans="1:18" s="88" customFormat="1" x14ac:dyDescent="0.25">
      <c r="A5" s="123"/>
      <c r="B5" s="124"/>
      <c r="C5" s="89"/>
      <c r="D5" s="89"/>
      <c r="E5" s="89"/>
      <c r="F5" s="89"/>
      <c r="G5" s="110"/>
      <c r="H5" s="91"/>
      <c r="I5" s="91"/>
      <c r="J5" s="111"/>
      <c r="K5" s="112">
        <v>43465</v>
      </c>
      <c r="L5" s="113" t="str">
        <f t="shared" si="0"/>
        <v/>
      </c>
      <c r="M5" s="113"/>
      <c r="N5" s="113"/>
      <c r="O5" s="112">
        <v>43646</v>
      </c>
      <c r="P5" s="113" t="str">
        <f t="shared" si="1"/>
        <v/>
      </c>
      <c r="Q5" s="113"/>
      <c r="R5" s="113"/>
    </row>
    <row r="6" spans="1:18" s="88" customFormat="1" x14ac:dyDescent="0.25">
      <c r="A6" s="123"/>
      <c r="B6" s="124"/>
      <c r="C6" s="89"/>
      <c r="D6" s="90"/>
      <c r="E6" s="90"/>
      <c r="F6" s="90"/>
      <c r="G6" s="110"/>
      <c r="H6" s="91"/>
      <c r="I6" s="91"/>
      <c r="J6" s="111"/>
      <c r="K6" s="112">
        <v>43465</v>
      </c>
      <c r="L6" s="113" t="str">
        <f t="shared" si="0"/>
        <v/>
      </c>
      <c r="M6" s="113"/>
      <c r="N6" s="113"/>
      <c r="O6" s="112">
        <v>43646</v>
      </c>
      <c r="P6" s="113" t="str">
        <f t="shared" si="1"/>
        <v/>
      </c>
      <c r="Q6" s="113"/>
      <c r="R6" s="113"/>
    </row>
    <row r="7" spans="1:18" s="88" customFormat="1" x14ac:dyDescent="0.25">
      <c r="A7" s="123"/>
      <c r="B7" s="124"/>
      <c r="C7" s="89"/>
      <c r="D7" s="90"/>
      <c r="E7" s="90"/>
      <c r="F7" s="90"/>
      <c r="G7" s="110"/>
      <c r="H7" s="91"/>
      <c r="I7" s="91"/>
      <c r="J7" s="111"/>
      <c r="K7" s="112">
        <v>43465</v>
      </c>
      <c r="L7" s="113" t="str">
        <f t="shared" si="0"/>
        <v/>
      </c>
      <c r="M7" s="113"/>
      <c r="N7" s="113"/>
      <c r="O7" s="112">
        <v>43646</v>
      </c>
      <c r="P7" s="113" t="str">
        <f>IF((J7=""),"",((J7*F7)))</f>
        <v/>
      </c>
      <c r="Q7" s="113"/>
      <c r="R7" s="113"/>
    </row>
    <row r="8" spans="1:18" s="88" customFormat="1" x14ac:dyDescent="0.25">
      <c r="A8" s="123"/>
      <c r="B8" s="124"/>
      <c r="C8" s="89"/>
      <c r="D8" s="89"/>
      <c r="E8" s="89"/>
      <c r="F8" s="89"/>
      <c r="G8" s="110"/>
      <c r="H8" s="91"/>
      <c r="I8" s="91"/>
      <c r="J8" s="111"/>
      <c r="K8" s="112">
        <v>43465</v>
      </c>
      <c r="L8" s="113" t="str">
        <f t="shared" si="0"/>
        <v/>
      </c>
      <c r="M8" s="113"/>
      <c r="N8" s="113"/>
      <c r="O8" s="112">
        <v>43646</v>
      </c>
      <c r="P8" s="113" t="str">
        <f t="shared" ref="P8:P26" si="2">IF((J8=""),"",((J8*F8)))</f>
        <v/>
      </c>
      <c r="Q8" s="113"/>
      <c r="R8" s="113"/>
    </row>
    <row r="9" spans="1:18" s="88" customFormat="1" x14ac:dyDescent="0.25">
      <c r="A9" s="123"/>
      <c r="B9" s="124"/>
      <c r="C9" s="89"/>
      <c r="D9" s="89"/>
      <c r="E9" s="89"/>
      <c r="F9" s="89"/>
      <c r="G9" s="110"/>
      <c r="H9" s="91"/>
      <c r="I9" s="91"/>
      <c r="J9" s="111"/>
      <c r="K9" s="112">
        <v>43465</v>
      </c>
      <c r="L9" s="113" t="str">
        <f t="shared" si="0"/>
        <v/>
      </c>
      <c r="M9" s="113"/>
      <c r="N9" s="113"/>
      <c r="O9" s="112">
        <v>43646</v>
      </c>
      <c r="P9" s="113" t="str">
        <f t="shared" si="2"/>
        <v/>
      </c>
      <c r="Q9" s="113"/>
      <c r="R9" s="113"/>
    </row>
    <row r="10" spans="1:18" s="88" customFormat="1" x14ac:dyDescent="0.25">
      <c r="A10" s="123"/>
      <c r="B10" s="124"/>
      <c r="C10" s="89"/>
      <c r="D10" s="89"/>
      <c r="E10" s="89"/>
      <c r="F10" s="90"/>
      <c r="G10" s="110"/>
      <c r="H10" s="91"/>
      <c r="I10" s="91"/>
      <c r="J10" s="111"/>
      <c r="K10" s="112">
        <v>43465</v>
      </c>
      <c r="L10" s="113" t="str">
        <f t="shared" si="0"/>
        <v/>
      </c>
      <c r="M10" s="113"/>
      <c r="N10" s="113"/>
      <c r="O10" s="112">
        <v>43646</v>
      </c>
      <c r="P10" s="113" t="str">
        <f t="shared" si="2"/>
        <v/>
      </c>
      <c r="Q10" s="113"/>
      <c r="R10" s="113"/>
    </row>
    <row r="11" spans="1:18" s="88" customFormat="1" x14ac:dyDescent="0.25">
      <c r="A11" s="123"/>
      <c r="B11" s="124"/>
      <c r="C11" s="89"/>
      <c r="D11" s="89"/>
      <c r="E11" s="89"/>
      <c r="F11" s="90"/>
      <c r="G11" s="110"/>
      <c r="H11" s="91"/>
      <c r="I11" s="91"/>
      <c r="J11" s="111"/>
      <c r="K11" s="112">
        <v>43465</v>
      </c>
      <c r="L11" s="113" t="str">
        <f t="shared" si="0"/>
        <v/>
      </c>
      <c r="M11" s="113"/>
      <c r="N11" s="113"/>
      <c r="O11" s="112">
        <v>43646</v>
      </c>
      <c r="P11" s="113" t="str">
        <f t="shared" si="2"/>
        <v/>
      </c>
      <c r="Q11" s="113"/>
      <c r="R11" s="113"/>
    </row>
    <row r="12" spans="1:18" s="88" customFormat="1" x14ac:dyDescent="0.25">
      <c r="A12" s="123"/>
      <c r="B12" s="124"/>
      <c r="C12" s="89"/>
      <c r="D12" s="89"/>
      <c r="E12" s="89"/>
      <c r="F12" s="90"/>
      <c r="G12" s="110"/>
      <c r="H12" s="91"/>
      <c r="I12" s="91"/>
      <c r="J12" s="111"/>
      <c r="K12" s="112">
        <v>43465</v>
      </c>
      <c r="L12" s="113" t="str">
        <f t="shared" si="0"/>
        <v/>
      </c>
      <c r="M12" s="113"/>
      <c r="N12" s="113"/>
      <c r="O12" s="112">
        <v>43646</v>
      </c>
      <c r="P12" s="113" t="str">
        <f t="shared" si="2"/>
        <v/>
      </c>
      <c r="Q12" s="113"/>
      <c r="R12" s="113"/>
    </row>
    <row r="13" spans="1:18" s="88" customFormat="1" x14ac:dyDescent="0.25">
      <c r="A13" s="123"/>
      <c r="B13" s="124"/>
      <c r="C13" s="89"/>
      <c r="D13" s="89"/>
      <c r="E13" s="89"/>
      <c r="F13" s="90"/>
      <c r="G13" s="110"/>
      <c r="H13" s="91"/>
      <c r="I13" s="91"/>
      <c r="J13" s="111"/>
      <c r="K13" s="112">
        <v>43465</v>
      </c>
      <c r="L13" s="113" t="str">
        <f t="shared" si="0"/>
        <v/>
      </c>
      <c r="M13" s="113"/>
      <c r="N13" s="113"/>
      <c r="O13" s="112">
        <v>43646</v>
      </c>
      <c r="P13" s="113" t="str">
        <f t="shared" si="2"/>
        <v/>
      </c>
      <c r="Q13" s="113"/>
      <c r="R13" s="113"/>
    </row>
    <row r="14" spans="1:18" s="88" customFormat="1" x14ac:dyDescent="0.25">
      <c r="A14" s="123"/>
      <c r="B14" s="124"/>
      <c r="C14" s="89"/>
      <c r="D14" s="89"/>
      <c r="E14" s="89"/>
      <c r="F14" s="90"/>
      <c r="G14" s="110"/>
      <c r="H14" s="91"/>
      <c r="I14" s="91"/>
      <c r="J14" s="111"/>
      <c r="K14" s="112">
        <v>43465</v>
      </c>
      <c r="L14" s="113" t="str">
        <f t="shared" si="0"/>
        <v/>
      </c>
      <c r="M14" s="113"/>
      <c r="N14" s="113"/>
      <c r="O14" s="112">
        <v>43646</v>
      </c>
      <c r="P14" s="113" t="str">
        <f t="shared" si="2"/>
        <v/>
      </c>
      <c r="Q14" s="113"/>
      <c r="R14" s="113"/>
    </row>
    <row r="15" spans="1:18" s="88" customFormat="1" x14ac:dyDescent="0.25">
      <c r="A15" s="123"/>
      <c r="B15" s="124"/>
      <c r="C15" s="89"/>
      <c r="D15" s="89"/>
      <c r="E15" s="89"/>
      <c r="F15" s="90"/>
      <c r="G15" s="110"/>
      <c r="H15" s="91"/>
      <c r="I15" s="91"/>
      <c r="J15" s="111"/>
      <c r="K15" s="112">
        <v>43465</v>
      </c>
      <c r="L15" s="113" t="str">
        <f t="shared" si="0"/>
        <v/>
      </c>
      <c r="M15" s="113"/>
      <c r="N15" s="113"/>
      <c r="O15" s="112">
        <v>43646</v>
      </c>
      <c r="P15" s="113" t="str">
        <f t="shared" si="2"/>
        <v/>
      </c>
      <c r="Q15" s="113"/>
      <c r="R15" s="113"/>
    </row>
    <row r="16" spans="1:18" s="88" customFormat="1" x14ac:dyDescent="0.25">
      <c r="A16" s="87"/>
      <c r="C16" s="89"/>
      <c r="D16" s="90"/>
      <c r="E16" s="90"/>
      <c r="F16" s="90"/>
      <c r="G16" s="110"/>
      <c r="H16" s="91"/>
      <c r="I16" s="91"/>
      <c r="J16" s="111"/>
      <c r="K16" s="112">
        <v>43465</v>
      </c>
      <c r="L16" s="113" t="str">
        <f t="shared" si="0"/>
        <v/>
      </c>
      <c r="M16" s="113"/>
      <c r="N16" s="113"/>
      <c r="O16" s="112">
        <v>43646</v>
      </c>
      <c r="P16" s="113" t="str">
        <f t="shared" si="2"/>
        <v/>
      </c>
      <c r="Q16" s="113"/>
      <c r="R16" s="113"/>
    </row>
    <row r="17" spans="1:18" s="88" customFormat="1" x14ac:dyDescent="0.25">
      <c r="A17" s="87"/>
      <c r="C17" s="89"/>
      <c r="D17" s="90"/>
      <c r="E17" s="90"/>
      <c r="F17" s="90"/>
      <c r="G17" s="110"/>
      <c r="H17" s="91"/>
      <c r="I17" s="91"/>
      <c r="J17" s="111"/>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110"/>
      <c r="H18" s="91"/>
      <c r="I18" s="91"/>
      <c r="J18" s="111"/>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110"/>
      <c r="H19" s="91"/>
      <c r="I19" s="91"/>
      <c r="J19" s="111"/>
      <c r="K19" s="112">
        <v>43465</v>
      </c>
      <c r="L19" s="113" t="str">
        <f t="shared" si="0"/>
        <v/>
      </c>
      <c r="M19" s="113"/>
      <c r="N19" s="113"/>
      <c r="O19" s="112">
        <v>43646</v>
      </c>
      <c r="P19" s="113" t="str">
        <f t="shared" si="2"/>
        <v/>
      </c>
      <c r="Q19" s="113"/>
      <c r="R19" s="113"/>
    </row>
    <row r="20" spans="1:18" s="88" customFormat="1" x14ac:dyDescent="0.25">
      <c r="A20" s="123"/>
      <c r="B20" s="124"/>
      <c r="C20" s="89"/>
      <c r="D20" s="89"/>
      <c r="E20" s="89"/>
      <c r="F20" s="90"/>
      <c r="G20" s="110"/>
      <c r="H20" s="91"/>
      <c r="I20" s="91"/>
      <c r="J20" s="111"/>
      <c r="K20" s="112">
        <v>43465</v>
      </c>
      <c r="L20" s="113" t="str">
        <f t="shared" si="0"/>
        <v/>
      </c>
      <c r="M20" s="113"/>
      <c r="N20" s="113"/>
      <c r="O20" s="112">
        <v>43646</v>
      </c>
      <c r="P20" s="113" t="str">
        <f t="shared" si="2"/>
        <v/>
      </c>
      <c r="Q20" s="113"/>
      <c r="R20" s="113"/>
    </row>
    <row r="21" spans="1:18" s="88" customFormat="1" x14ac:dyDescent="0.25">
      <c r="A21" s="87"/>
      <c r="C21" s="89"/>
      <c r="D21" s="90"/>
      <c r="E21" s="90"/>
      <c r="F21" s="90"/>
      <c r="G21" s="110"/>
      <c r="H21" s="91"/>
      <c r="I21" s="91"/>
      <c r="J21" s="111" t="str">
        <f t="shared" ref="J21:J43" si="3">IF(H21="","",IF(I21="",(K21-H21),(I21-H21)))</f>
        <v/>
      </c>
      <c r="K21" s="112">
        <v>43465</v>
      </c>
      <c r="L21" s="113" t="str">
        <f t="shared" si="0"/>
        <v/>
      </c>
      <c r="M21" s="113"/>
      <c r="N21" s="113"/>
      <c r="O21" s="112">
        <v>43646</v>
      </c>
      <c r="P21" s="113" t="str">
        <f t="shared" si="2"/>
        <v/>
      </c>
      <c r="Q21" s="113"/>
      <c r="R21" s="113"/>
    </row>
    <row r="22" spans="1:18" s="88" customFormat="1" x14ac:dyDescent="0.25">
      <c r="A22" s="87"/>
      <c r="C22" s="89"/>
      <c r="D22" s="90"/>
      <c r="E22" s="90"/>
      <c r="F22" s="90"/>
      <c r="G22" s="114"/>
      <c r="H22" s="91"/>
      <c r="I22" s="91"/>
      <c r="J22" s="111" t="str">
        <f t="shared" si="3"/>
        <v/>
      </c>
      <c r="K22" s="112">
        <v>43465</v>
      </c>
      <c r="L22" s="113" t="str">
        <f t="shared" si="0"/>
        <v/>
      </c>
      <c r="M22" s="113"/>
      <c r="N22" s="113"/>
      <c r="O22" s="112">
        <v>43646</v>
      </c>
      <c r="P22" s="113" t="str">
        <f t="shared" si="2"/>
        <v/>
      </c>
      <c r="Q22" s="113"/>
      <c r="R22" s="113"/>
    </row>
    <row r="23" spans="1:18" s="88" customFormat="1" x14ac:dyDescent="0.25">
      <c r="A23" s="87"/>
      <c r="C23" s="89"/>
      <c r="D23" s="90"/>
      <c r="E23" s="90"/>
      <c r="F23" s="90"/>
      <c r="G23" s="114"/>
      <c r="H23" s="91"/>
      <c r="I23" s="91"/>
      <c r="J23" s="111" t="str">
        <f t="shared" si="3"/>
        <v/>
      </c>
      <c r="K23" s="112">
        <v>43465</v>
      </c>
      <c r="L23" s="113" t="str">
        <f t="shared" si="0"/>
        <v/>
      </c>
      <c r="M23" s="113"/>
      <c r="N23" s="113"/>
      <c r="O23" s="112">
        <v>43646</v>
      </c>
      <c r="P23" s="113" t="str">
        <f t="shared" si="2"/>
        <v/>
      </c>
      <c r="Q23" s="113"/>
      <c r="R23" s="113"/>
    </row>
    <row r="24" spans="1:18" s="88" customFormat="1" x14ac:dyDescent="0.25">
      <c r="A24" s="87"/>
      <c r="C24" s="89"/>
      <c r="D24" s="90"/>
      <c r="E24" s="90"/>
      <c r="F24" s="90"/>
      <c r="G24" s="114"/>
      <c r="H24" s="91"/>
      <c r="I24" s="91"/>
      <c r="J24" s="111" t="str">
        <f t="shared" si="3"/>
        <v/>
      </c>
      <c r="K24" s="112">
        <v>43465</v>
      </c>
      <c r="L24" s="113" t="str">
        <f t="shared" si="0"/>
        <v/>
      </c>
      <c r="M24" s="113"/>
      <c r="N24" s="113"/>
      <c r="O24" s="112">
        <v>43646</v>
      </c>
      <c r="P24" s="113" t="str">
        <f t="shared" si="2"/>
        <v/>
      </c>
      <c r="Q24" s="113"/>
      <c r="R24" s="113"/>
    </row>
    <row r="25" spans="1:18" s="88" customFormat="1" x14ac:dyDescent="0.25">
      <c r="A25" s="87"/>
      <c r="C25" s="89"/>
      <c r="D25" s="90"/>
      <c r="E25" s="90"/>
      <c r="F25" s="90"/>
      <c r="G25" s="114"/>
      <c r="H25" s="91"/>
      <c r="I25" s="91"/>
      <c r="J25" s="111" t="str">
        <f t="shared" si="3"/>
        <v/>
      </c>
      <c r="K25" s="112">
        <v>43465</v>
      </c>
      <c r="L25" s="113" t="str">
        <f t="shared" si="0"/>
        <v/>
      </c>
      <c r="M25" s="113"/>
      <c r="N25" s="113"/>
      <c r="O25" s="112">
        <v>43646</v>
      </c>
      <c r="P25" s="113" t="str">
        <f t="shared" si="2"/>
        <v/>
      </c>
      <c r="Q25" s="113"/>
      <c r="R25" s="113"/>
    </row>
    <row r="26" spans="1:18" s="88" customFormat="1" ht="15.75" thickBot="1" x14ac:dyDescent="0.3">
      <c r="A26" s="87"/>
      <c r="C26" s="89"/>
      <c r="D26" s="89"/>
      <c r="E26" s="89"/>
      <c r="F26" s="90"/>
      <c r="G26" s="114"/>
      <c r="H26" s="91"/>
      <c r="I26" s="91"/>
      <c r="J26" s="111" t="str">
        <f t="shared" si="3"/>
        <v/>
      </c>
      <c r="K26" s="112">
        <v>43465</v>
      </c>
      <c r="L26" s="113" t="str">
        <f>IF((F26=""),"",((F26*J26)))</f>
        <v/>
      </c>
      <c r="M26" s="113"/>
      <c r="N26" s="113"/>
      <c r="O26" s="112">
        <v>43646</v>
      </c>
      <c r="P26" s="113" t="str">
        <f t="shared" si="2"/>
        <v/>
      </c>
      <c r="Q26" s="113"/>
      <c r="R26" s="113"/>
    </row>
    <row r="27" spans="1:18" s="13" customFormat="1" ht="15.75" thickBot="1" x14ac:dyDescent="0.3">
      <c r="A27" s="106"/>
      <c r="B27" s="107"/>
      <c r="C27" s="54"/>
      <c r="D27" s="54"/>
      <c r="E27" s="54"/>
      <c r="F27" s="108"/>
      <c r="G27" s="109"/>
      <c r="H27" s="55"/>
      <c r="I27" s="55"/>
      <c r="J27" s="56" t="str">
        <f t="shared" si="3"/>
        <v/>
      </c>
      <c r="K27" s="126"/>
      <c r="L27" s="127">
        <f>SUM(L4:L26)</f>
        <v>0</v>
      </c>
      <c r="M27" s="127">
        <f>+D27*182.5</f>
        <v>0</v>
      </c>
      <c r="N27" s="128">
        <f>IF(L27=0,0, +L27/M27)</f>
        <v>0</v>
      </c>
      <c r="O27" s="126"/>
      <c r="P27" s="127">
        <f>SUM(P4:P26)</f>
        <v>0</v>
      </c>
      <c r="Q27" s="127">
        <f>+D27*365</f>
        <v>0</v>
      </c>
      <c r="R27" s="128">
        <f>IF(P27=0,0, +P27/Q27)</f>
        <v>0</v>
      </c>
    </row>
    <row r="28" spans="1:18" s="13" customFormat="1" x14ac:dyDescent="0.25">
      <c r="A28" s="63"/>
      <c r="B28" s="39"/>
      <c r="C28" s="40"/>
      <c r="D28" s="40"/>
      <c r="E28" s="40"/>
      <c r="F28" s="42"/>
      <c r="G28" s="70"/>
      <c r="H28" s="41"/>
      <c r="I28" s="41"/>
      <c r="J28" s="51" t="str">
        <f t="shared" si="3"/>
        <v/>
      </c>
      <c r="K28" s="26"/>
      <c r="P28" s="6"/>
      <c r="Q28" s="6"/>
      <c r="R28" s="6"/>
    </row>
    <row r="29" spans="1:18" s="13" customFormat="1" x14ac:dyDescent="0.25">
      <c r="A29" s="63"/>
      <c r="B29" s="39"/>
      <c r="C29" s="40"/>
      <c r="D29" s="40"/>
      <c r="E29" s="40"/>
      <c r="F29" s="42"/>
      <c r="G29" s="70"/>
      <c r="H29" s="41"/>
      <c r="I29" s="41"/>
      <c r="J29" s="51" t="str">
        <f t="shared" si="3"/>
        <v/>
      </c>
      <c r="K29" s="26"/>
      <c r="P29" s="6"/>
      <c r="Q29" s="6"/>
      <c r="R29" s="6"/>
    </row>
    <row r="30" spans="1:18" s="13" customFormat="1" x14ac:dyDescent="0.25">
      <c r="A30" s="63"/>
      <c r="B30" s="39"/>
      <c r="C30" s="40"/>
      <c r="D30" s="40"/>
      <c r="E30" s="40"/>
      <c r="F30" s="42"/>
      <c r="G30" s="70"/>
      <c r="H30" s="41"/>
      <c r="I30" s="41"/>
      <c r="J30" s="51" t="str">
        <f t="shared" si="3"/>
        <v/>
      </c>
      <c r="K30" s="26"/>
      <c r="P30" s="6"/>
      <c r="Q30" s="6"/>
      <c r="R30" s="6"/>
    </row>
    <row r="31" spans="1:18" s="13" customFormat="1" ht="75" x14ac:dyDescent="0.25">
      <c r="A31" s="63" t="s">
        <v>127</v>
      </c>
      <c r="B31" s="39"/>
      <c r="C31" s="40"/>
      <c r="D31" s="40"/>
      <c r="E31" s="40"/>
      <c r="F31" s="42"/>
      <c r="G31" s="70"/>
      <c r="H31" s="41"/>
      <c r="I31" s="41"/>
      <c r="J31" s="51" t="str">
        <f t="shared" si="3"/>
        <v/>
      </c>
      <c r="K31" s="26"/>
      <c r="P31" s="6"/>
      <c r="Q31" s="6"/>
      <c r="R31" s="6"/>
    </row>
    <row r="32" spans="1:18" s="13" customFormat="1" x14ac:dyDescent="0.25">
      <c r="A32" s="63"/>
      <c r="B32" s="39"/>
      <c r="C32" s="40"/>
      <c r="D32" s="40"/>
      <c r="E32" s="40"/>
      <c r="F32" s="42"/>
      <c r="G32" s="70"/>
      <c r="H32" s="41"/>
      <c r="I32" s="41"/>
      <c r="J32" s="51" t="str">
        <f t="shared" si="3"/>
        <v/>
      </c>
      <c r="K32" s="26"/>
      <c r="P32" s="6"/>
      <c r="Q32" s="6"/>
      <c r="R32" s="6"/>
    </row>
    <row r="33" spans="1:18" s="13" customFormat="1" x14ac:dyDescent="0.25">
      <c r="A33" s="63"/>
      <c r="B33" s="39"/>
      <c r="C33" s="40"/>
      <c r="D33" s="40"/>
      <c r="E33" s="40"/>
      <c r="F33" s="42"/>
      <c r="G33" s="70"/>
      <c r="H33" s="41"/>
      <c r="I33" s="41"/>
      <c r="J33" s="51" t="str">
        <f t="shared" si="3"/>
        <v/>
      </c>
      <c r="K33" s="26"/>
      <c r="P33" s="6"/>
      <c r="Q33" s="6"/>
      <c r="R33" s="6"/>
    </row>
    <row r="34" spans="1:18" s="13" customFormat="1" x14ac:dyDescent="0.25">
      <c r="A34" s="63"/>
      <c r="B34" s="39"/>
      <c r="C34" s="40"/>
      <c r="D34" s="40"/>
      <c r="E34" s="40"/>
      <c r="F34" s="42"/>
      <c r="G34" s="70"/>
      <c r="H34" s="41"/>
      <c r="I34" s="41"/>
      <c r="J34" s="51" t="str">
        <f t="shared" si="3"/>
        <v/>
      </c>
      <c r="K34" s="26"/>
      <c r="P34" s="6"/>
      <c r="Q34" s="6"/>
      <c r="R34" s="6"/>
    </row>
    <row r="35" spans="1:18" s="13" customFormat="1" x14ac:dyDescent="0.25">
      <c r="A35" s="63"/>
      <c r="B35" s="39"/>
      <c r="C35" s="40"/>
      <c r="D35" s="42"/>
      <c r="E35" s="42"/>
      <c r="F35" s="42"/>
      <c r="G35" s="70"/>
      <c r="H35" s="41"/>
      <c r="I35" s="41"/>
      <c r="J35" s="51" t="str">
        <f t="shared" si="3"/>
        <v/>
      </c>
      <c r="K35" s="26"/>
      <c r="P35" s="6"/>
      <c r="Q35" s="6"/>
      <c r="R35" s="6"/>
    </row>
    <row r="36" spans="1:18" s="13" customFormat="1" x14ac:dyDescent="0.25">
      <c r="A36" s="63"/>
      <c r="B36" s="39"/>
      <c r="C36" s="40"/>
      <c r="D36" s="42"/>
      <c r="E36" s="42"/>
      <c r="F36" s="42"/>
      <c r="G36" s="70"/>
      <c r="H36" s="41"/>
      <c r="I36" s="41"/>
      <c r="J36" s="51" t="str">
        <f t="shared" si="3"/>
        <v/>
      </c>
      <c r="K36" s="26"/>
      <c r="P36" s="6"/>
      <c r="Q36" s="6"/>
      <c r="R36" s="6"/>
    </row>
    <row r="37" spans="1:18" s="13" customFormat="1" x14ac:dyDescent="0.25">
      <c r="A37" s="63"/>
      <c r="B37" s="39"/>
      <c r="C37" s="40"/>
      <c r="D37" s="42"/>
      <c r="E37" s="42"/>
      <c r="F37" s="42"/>
      <c r="G37" s="70"/>
      <c r="H37" s="41"/>
      <c r="I37" s="41"/>
      <c r="J37" s="51" t="str">
        <f>IF(H37="","",IF(I37="",(K37-H37),(I37-H37)))</f>
        <v/>
      </c>
      <c r="K37" s="26"/>
      <c r="P37" s="6"/>
      <c r="Q37" s="6"/>
      <c r="R37" s="6"/>
    </row>
    <row r="38" spans="1:18" s="13" customFormat="1" x14ac:dyDescent="0.25">
      <c r="A38" s="63"/>
      <c r="B38" s="39"/>
      <c r="C38" s="40"/>
      <c r="D38" s="43"/>
      <c r="E38" s="43"/>
      <c r="F38" s="44"/>
      <c r="G38" s="71"/>
      <c r="H38" s="45"/>
      <c r="I38" s="45"/>
      <c r="J38" s="51" t="str">
        <f t="shared" si="3"/>
        <v/>
      </c>
      <c r="K38" s="26"/>
      <c r="P38" s="6"/>
      <c r="Q38" s="6"/>
      <c r="R38" s="6"/>
    </row>
    <row r="39" spans="1:18" s="13" customFormat="1" x14ac:dyDescent="0.25">
      <c r="A39" s="63"/>
      <c r="B39" s="39"/>
      <c r="C39" s="40"/>
      <c r="D39" s="43"/>
      <c r="E39" s="43"/>
      <c r="F39" s="43"/>
      <c r="G39" s="71"/>
      <c r="H39" s="41"/>
      <c r="I39" s="41"/>
      <c r="J39" s="51" t="str">
        <f t="shared" si="3"/>
        <v/>
      </c>
      <c r="K39" s="26"/>
      <c r="P39" s="6"/>
      <c r="Q39" s="6"/>
      <c r="R39" s="6"/>
    </row>
    <row r="40" spans="1:18" s="13" customFormat="1" x14ac:dyDescent="0.25">
      <c r="A40" s="63"/>
      <c r="B40" s="39"/>
      <c r="C40" s="40"/>
      <c r="D40" s="43"/>
      <c r="E40" s="43"/>
      <c r="F40" s="43"/>
      <c r="G40" s="71"/>
      <c r="H40" s="41"/>
      <c r="I40" s="41"/>
      <c r="J40" s="51" t="str">
        <f t="shared" si="3"/>
        <v/>
      </c>
      <c r="K40" s="26"/>
      <c r="P40" s="6"/>
      <c r="Q40" s="6"/>
      <c r="R40" s="6"/>
    </row>
    <row r="41" spans="1:18" s="13" customFormat="1" x14ac:dyDescent="0.25">
      <c r="A41" s="63"/>
      <c r="B41" s="39"/>
      <c r="C41" s="40"/>
      <c r="D41" s="40"/>
      <c r="E41" s="40"/>
      <c r="F41" s="40"/>
      <c r="G41" s="70"/>
      <c r="H41" s="41"/>
      <c r="I41" s="41"/>
      <c r="J41" s="51" t="str">
        <f t="shared" si="3"/>
        <v/>
      </c>
      <c r="K41" s="26"/>
      <c r="P41" s="6"/>
      <c r="Q41" s="6"/>
      <c r="R41" s="6"/>
    </row>
    <row r="42" spans="1:18" s="13" customFormat="1" x14ac:dyDescent="0.25">
      <c r="A42" s="63"/>
      <c r="B42" s="39"/>
      <c r="C42" s="40"/>
      <c r="D42" s="46"/>
      <c r="E42" s="46"/>
      <c r="F42" s="40"/>
      <c r="G42" s="70"/>
      <c r="H42" s="41"/>
      <c r="I42" s="41"/>
      <c r="J42" s="51" t="str">
        <f t="shared" si="3"/>
        <v/>
      </c>
      <c r="K42" s="26"/>
      <c r="P42" s="6"/>
      <c r="Q42" s="6"/>
      <c r="R42" s="6"/>
    </row>
    <row r="43" spans="1:18" s="13" customFormat="1" ht="15.75" thickBot="1" x14ac:dyDescent="0.3">
      <c r="A43" s="64"/>
      <c r="B43" s="47"/>
      <c r="C43" s="48"/>
      <c r="D43" s="49"/>
      <c r="E43" s="49"/>
      <c r="F43" s="48"/>
      <c r="G43" s="72"/>
      <c r="H43" s="50"/>
      <c r="I43" s="50"/>
      <c r="J43" s="52" t="str">
        <f t="shared" si="3"/>
        <v/>
      </c>
      <c r="K43" s="26"/>
      <c r="P43" s="6"/>
      <c r="Q43" s="6"/>
      <c r="R43" s="6"/>
    </row>
    <row r="44" spans="1:18" s="7" customFormat="1" ht="15.75" thickBot="1" x14ac:dyDescent="0.3">
      <c r="A44" s="67" t="s">
        <v>1</v>
      </c>
      <c r="B44" s="18"/>
      <c r="C44" s="61">
        <f>SUM(C4:C43)</f>
        <v>0</v>
      </c>
      <c r="D44" s="19"/>
      <c r="E44" s="19"/>
      <c r="F44" s="19"/>
      <c r="G44" s="73"/>
      <c r="H44" s="24"/>
      <c r="I44" s="20"/>
      <c r="J44" s="53"/>
      <c r="K44" s="26"/>
      <c r="L44" s="13"/>
      <c r="M44" s="13"/>
      <c r="N44" s="13"/>
      <c r="O44" s="13"/>
      <c r="P44" s="6"/>
      <c r="Q44" s="6"/>
      <c r="R44" s="6"/>
    </row>
    <row r="45" spans="1:18" s="13" customFormat="1" x14ac:dyDescent="0.25">
      <c r="A45" s="65"/>
      <c r="B45" s="9"/>
      <c r="C45" s="10"/>
      <c r="D45" s="11"/>
      <c r="E45" s="11"/>
      <c r="F45" s="12"/>
      <c r="G45" s="12"/>
      <c r="H45" s="25"/>
      <c r="I45" s="12"/>
      <c r="J45" s="12"/>
      <c r="K45" s="26"/>
      <c r="P45" s="6"/>
      <c r="Q45" s="6"/>
      <c r="R45" s="6"/>
    </row>
    <row r="46" spans="1:18" s="13" customFormat="1" ht="29.25" customHeight="1" x14ac:dyDescent="0.25">
      <c r="A46" s="65"/>
      <c r="B46" s="9"/>
      <c r="C46" s="10"/>
      <c r="D46" s="11"/>
      <c r="E46" s="11"/>
      <c r="F46" s="12"/>
      <c r="G46" s="12"/>
      <c r="H46" s="25"/>
      <c r="I46" s="12"/>
      <c r="J46" s="12"/>
      <c r="K46" s="26"/>
      <c r="P46" s="6"/>
      <c r="Q46" s="6"/>
      <c r="R46" s="6"/>
    </row>
    <row r="47" spans="1:18" s="13" customFormat="1" ht="29.25" customHeight="1" x14ac:dyDescent="0.25">
      <c r="A47" s="65"/>
      <c r="B47" s="9"/>
      <c r="C47" s="10"/>
      <c r="D47" s="11"/>
      <c r="E47" s="11"/>
      <c r="F47" s="12"/>
      <c r="G47" s="12"/>
      <c r="H47" s="25"/>
      <c r="I47" s="12"/>
      <c r="J47" s="12"/>
      <c r="K47" s="26"/>
      <c r="P47" s="6"/>
      <c r="Q47" s="6"/>
      <c r="R47" s="6"/>
    </row>
    <row r="48" spans="1:18" s="25" customFormat="1" ht="29.25" customHeight="1" x14ac:dyDescent="0.25">
      <c r="A48" s="65"/>
      <c r="B48" s="9"/>
      <c r="C48" s="10"/>
      <c r="D48" s="11"/>
      <c r="E48" s="11"/>
      <c r="F48" s="12"/>
      <c r="G48" s="12"/>
      <c r="I48" s="12"/>
      <c r="J48" s="12"/>
      <c r="K48" s="26"/>
      <c r="L48" s="13"/>
      <c r="M48" s="13"/>
      <c r="N48" s="13"/>
      <c r="O48" s="13"/>
      <c r="P48" s="6"/>
      <c r="Q48" s="6"/>
      <c r="R48" s="6"/>
    </row>
    <row r="49" spans="1:18" s="25" customFormat="1" ht="29.25" customHeight="1" x14ac:dyDescent="0.25">
      <c r="A49" s="65"/>
      <c r="B49" s="9"/>
      <c r="C49" s="10"/>
      <c r="D49" s="11"/>
      <c r="E49" s="11"/>
      <c r="F49" s="12"/>
      <c r="G49" s="12"/>
      <c r="I49" s="12"/>
      <c r="J49" s="12"/>
      <c r="K49" s="26"/>
      <c r="L49" s="13"/>
      <c r="M49" s="13"/>
      <c r="N49" s="13"/>
      <c r="O49" s="13"/>
      <c r="P49" s="6"/>
      <c r="Q49" s="6"/>
      <c r="R49" s="6"/>
    </row>
    <row r="50" spans="1:18" s="25" customFormat="1" ht="29.25" customHeight="1" x14ac:dyDescent="0.25">
      <c r="A50" s="66"/>
      <c r="B50" s="6"/>
      <c r="C50" s="8"/>
      <c r="D50" s="11"/>
      <c r="E50" s="11"/>
      <c r="F50" s="11"/>
      <c r="G50" s="11"/>
      <c r="I50" s="12"/>
      <c r="J50" s="12"/>
      <c r="K50" s="26"/>
      <c r="L50" s="13"/>
      <c r="M50" s="13"/>
      <c r="N50" s="13"/>
      <c r="O50" s="13"/>
      <c r="P50" s="6"/>
      <c r="Q50" s="6"/>
      <c r="R50" s="6"/>
    </row>
    <row r="51" spans="1:18" s="25" customFormat="1" ht="29.25" customHeight="1" x14ac:dyDescent="0.25">
      <c r="A51" s="66"/>
      <c r="B51" s="6"/>
      <c r="C51" s="8"/>
      <c r="D51" s="11"/>
      <c r="E51" s="11"/>
      <c r="F51" s="11"/>
      <c r="G51" s="11"/>
      <c r="I51" s="12"/>
      <c r="J51" s="12"/>
      <c r="K51" s="26"/>
      <c r="L51" s="13"/>
      <c r="M51" s="13"/>
      <c r="N51" s="13"/>
      <c r="O51" s="13"/>
      <c r="P51" s="6"/>
      <c r="Q51" s="6"/>
      <c r="R51" s="6"/>
    </row>
    <row r="52" spans="1:18" s="25" customFormat="1" ht="29.25" customHeight="1" x14ac:dyDescent="0.25">
      <c r="A52" s="66"/>
      <c r="B52" s="6"/>
      <c r="C52" s="8"/>
      <c r="D52" s="11"/>
      <c r="E52" s="11"/>
      <c r="F52" s="11"/>
      <c r="G52" s="11"/>
      <c r="I52" s="12"/>
      <c r="J52" s="12"/>
      <c r="K52" s="26"/>
      <c r="L52" s="13"/>
      <c r="M52" s="13"/>
      <c r="N52" s="13"/>
      <c r="O52" s="13"/>
      <c r="P52" s="6"/>
      <c r="Q52" s="6"/>
      <c r="R52" s="6"/>
    </row>
    <row r="53" spans="1:18" s="25" customFormat="1" ht="29.25" customHeight="1" x14ac:dyDescent="0.25">
      <c r="A53" s="66"/>
      <c r="B53" s="6"/>
      <c r="C53" s="8"/>
      <c r="D53" s="11"/>
      <c r="E53" s="11"/>
      <c r="F53" s="11"/>
      <c r="G53" s="11"/>
      <c r="I53" s="12"/>
      <c r="J53" s="12"/>
      <c r="K53" s="26"/>
      <c r="L53" s="13"/>
      <c r="M53" s="13"/>
      <c r="N53" s="13"/>
      <c r="O53" s="13"/>
      <c r="P53" s="6"/>
      <c r="Q53" s="6"/>
      <c r="R53" s="6"/>
    </row>
    <row r="54" spans="1:18" s="25" customFormat="1" ht="29.25" customHeight="1" x14ac:dyDescent="0.25">
      <c r="A54" s="66"/>
      <c r="B54" s="6"/>
      <c r="C54" s="8"/>
      <c r="D54" s="11"/>
      <c r="E54" s="11"/>
      <c r="F54" s="11"/>
      <c r="G54" s="11"/>
      <c r="I54" s="12"/>
      <c r="J54" s="12"/>
      <c r="K54" s="26"/>
      <c r="L54" s="13"/>
      <c r="M54" s="13"/>
      <c r="N54" s="13"/>
      <c r="O54" s="13"/>
      <c r="P54" s="6"/>
      <c r="Q54" s="6"/>
      <c r="R54" s="6"/>
    </row>
  </sheetData>
  <dataConsolidate/>
  <mergeCells count="1">
    <mergeCell ref="B2:C2"/>
  </mergeCells>
  <printOptions horizontalCentered="1" gridLines="1"/>
  <pageMargins left="0.25" right="0.25" top="0.25" bottom="0.25" header="0" footer="0.1"/>
  <pageSetup scale="79" orientation="portrait" r:id="rId1"/>
  <headerFooter alignWithMargins="0">
    <oddFooter>&amp;L&amp;"Calibri,Regular"4/19/18&amp;R&amp;P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33"/>
  <sheetViews>
    <sheetView zoomScaleNormal="100" zoomScaleSheetLayoutView="100" workbookViewId="0">
      <pane ySplit="3" topLeftCell="A4" activePane="bottomLeft" state="frozen"/>
      <selection activeCell="G4" sqref="G4"/>
      <selection pane="bottomLeft" activeCell="G4" sqref="G4"/>
    </sheetView>
  </sheetViews>
  <sheetFormatPr defaultRowHeight="15" x14ac:dyDescent="0.25"/>
  <cols>
    <col min="1" max="1" width="6.7109375" style="66" customWidth="1"/>
    <col min="2" max="2" width="33" style="6" customWidth="1"/>
    <col min="3" max="3" width="10.28515625" style="8" customWidth="1"/>
    <col min="4" max="4" width="10.140625" style="11" customWidth="1"/>
    <col min="5" max="6" width="9.7109375" style="11" customWidth="1"/>
    <col min="7" max="7" width="12.28515625" style="25" customWidth="1"/>
    <col min="8" max="10" width="11.28515625" style="12" customWidth="1"/>
    <col min="11" max="11" width="9.85546875" style="26" customWidth="1"/>
    <col min="12" max="12" width="9" style="13" customWidth="1"/>
    <col min="13" max="13" width="9.85546875" style="13" customWidth="1"/>
    <col min="14" max="14" width="9" style="13" customWidth="1"/>
    <col min="15" max="15" width="9.7109375" style="13" customWidth="1"/>
    <col min="16" max="16384" width="9.140625" style="6"/>
  </cols>
  <sheetData>
    <row r="1" spans="1:18" s="31" customFormat="1" ht="24.75" customHeight="1" x14ac:dyDescent="0.25">
      <c r="A1" s="146" t="s">
        <v>109</v>
      </c>
      <c r="B1" s="139"/>
      <c r="C1" s="28"/>
      <c r="D1" s="28"/>
      <c r="E1" s="28"/>
      <c r="F1" s="28"/>
      <c r="G1" s="29"/>
      <c r="H1" s="28"/>
      <c r="I1" s="150" t="s">
        <v>86</v>
      </c>
      <c r="J1" s="138"/>
      <c r="K1" s="138"/>
      <c r="L1" s="151"/>
      <c r="M1" s="151"/>
      <c r="N1" s="152"/>
      <c r="O1" s="137" t="s">
        <v>86</v>
      </c>
      <c r="P1" s="14"/>
      <c r="Q1" s="14"/>
      <c r="R1" s="15"/>
    </row>
    <row r="2" spans="1:18" s="35" customFormat="1" ht="30" customHeight="1" x14ac:dyDescent="0.25">
      <c r="A2" s="62" t="s">
        <v>110</v>
      </c>
      <c r="B2" s="163" t="s">
        <v>125</v>
      </c>
      <c r="C2" s="162"/>
      <c r="D2" s="32"/>
      <c r="E2" s="147" t="s">
        <v>134</v>
      </c>
      <c r="F2" s="148"/>
      <c r="G2" s="33" t="s">
        <v>7</v>
      </c>
      <c r="H2" s="32"/>
      <c r="I2" s="154"/>
      <c r="J2" s="33"/>
      <c r="K2" s="138" t="s">
        <v>87</v>
      </c>
      <c r="L2" s="22"/>
      <c r="M2" s="22"/>
      <c r="N2" s="23"/>
      <c r="O2" s="34" t="s">
        <v>132</v>
      </c>
      <c r="P2" s="22"/>
      <c r="Q2" s="22"/>
      <c r="R2" s="23"/>
    </row>
    <row r="3" spans="1:18" s="35" customFormat="1" ht="90" customHeight="1" thickBot="1" x14ac:dyDescent="0.3">
      <c r="A3" s="136" t="s">
        <v>6</v>
      </c>
      <c r="B3" s="144" t="s">
        <v>5</v>
      </c>
      <c r="C3" s="131" t="s">
        <v>118</v>
      </c>
      <c r="D3" s="132" t="s">
        <v>119</v>
      </c>
      <c r="E3" s="132" t="s">
        <v>88</v>
      </c>
      <c r="F3" s="132" t="s">
        <v>113</v>
      </c>
      <c r="G3" s="133" t="s">
        <v>168</v>
      </c>
      <c r="H3" s="132" t="s">
        <v>3</v>
      </c>
      <c r="I3" s="145" t="s">
        <v>163</v>
      </c>
      <c r="J3" s="145" t="s">
        <v>164</v>
      </c>
      <c r="K3" s="134" t="s">
        <v>128</v>
      </c>
      <c r="L3" s="16" t="s">
        <v>129</v>
      </c>
      <c r="M3" s="16" t="s">
        <v>130</v>
      </c>
      <c r="N3" s="17" t="s">
        <v>131</v>
      </c>
      <c r="O3" s="134" t="s">
        <v>128</v>
      </c>
      <c r="P3" s="16" t="s">
        <v>129</v>
      </c>
      <c r="Q3" s="16" t="s">
        <v>133</v>
      </c>
      <c r="R3" s="17" t="s">
        <v>131</v>
      </c>
    </row>
    <row r="4" spans="1:18" s="88" customFormat="1" x14ac:dyDescent="0.25">
      <c r="A4" s="87"/>
      <c r="C4" s="89"/>
      <c r="D4" s="90"/>
      <c r="E4" s="90"/>
      <c r="F4" s="101"/>
      <c r="G4" s="91"/>
      <c r="H4" s="91"/>
      <c r="I4" s="153"/>
      <c r="J4" s="153"/>
      <c r="K4" s="112">
        <v>43465</v>
      </c>
      <c r="L4" s="113" t="str">
        <f t="shared" ref="L4:L25" si="0">IF((E4=""),"",((E4*I4)))</f>
        <v/>
      </c>
      <c r="M4" s="113"/>
      <c r="N4" s="113"/>
      <c r="O4" s="112">
        <v>43646</v>
      </c>
      <c r="P4" s="113" t="str">
        <f t="shared" ref="P4:P6" si="1">IF((I4=""),"",((I4*N4)))</f>
        <v/>
      </c>
      <c r="Q4" s="113"/>
      <c r="R4" s="113"/>
    </row>
    <row r="5" spans="1:18" s="88" customFormat="1" x14ac:dyDescent="0.25">
      <c r="A5" s="87"/>
      <c r="C5" s="89"/>
      <c r="D5" s="90"/>
      <c r="E5" s="90"/>
      <c r="F5" s="90"/>
      <c r="G5" s="91"/>
      <c r="H5" s="91"/>
      <c r="I5" s="153"/>
      <c r="J5" s="153"/>
      <c r="K5" s="112">
        <v>43465</v>
      </c>
      <c r="L5" s="113" t="str">
        <f t="shared" si="0"/>
        <v/>
      </c>
      <c r="M5" s="113"/>
      <c r="N5" s="113"/>
      <c r="O5" s="112">
        <v>43646</v>
      </c>
      <c r="P5" s="113" t="str">
        <f t="shared" si="1"/>
        <v/>
      </c>
      <c r="Q5" s="113"/>
      <c r="R5" s="113"/>
    </row>
    <row r="6" spans="1:18" s="88" customFormat="1" x14ac:dyDescent="0.25">
      <c r="A6" s="87"/>
      <c r="C6" s="89"/>
      <c r="D6" s="90"/>
      <c r="E6" s="90"/>
      <c r="F6" s="90"/>
      <c r="G6" s="91"/>
      <c r="H6" s="91"/>
      <c r="I6" s="153"/>
      <c r="J6" s="153"/>
      <c r="K6" s="112">
        <v>43465</v>
      </c>
      <c r="L6" s="113" t="str">
        <f t="shared" si="0"/>
        <v/>
      </c>
      <c r="M6" s="113"/>
      <c r="N6" s="113"/>
      <c r="O6" s="112">
        <v>43646</v>
      </c>
      <c r="P6" s="113" t="str">
        <f t="shared" si="1"/>
        <v/>
      </c>
      <c r="Q6" s="113"/>
      <c r="R6" s="113"/>
    </row>
    <row r="7" spans="1:18" s="88" customFormat="1" x14ac:dyDescent="0.25">
      <c r="A7" s="87"/>
      <c r="C7" s="89"/>
      <c r="D7" s="90"/>
      <c r="E7" s="90"/>
      <c r="F7" s="90"/>
      <c r="G7" s="91"/>
      <c r="H7" s="91"/>
      <c r="I7" s="153"/>
      <c r="J7" s="153"/>
      <c r="K7" s="112">
        <v>43465</v>
      </c>
      <c r="L7" s="113" t="str">
        <f t="shared" si="0"/>
        <v/>
      </c>
      <c r="M7" s="113"/>
      <c r="N7" s="113"/>
      <c r="O7" s="112">
        <v>43646</v>
      </c>
      <c r="P7" s="113" t="str">
        <f>IF((I7=""),"",((I7*E7)))</f>
        <v/>
      </c>
      <c r="Q7" s="113"/>
      <c r="R7" s="113"/>
    </row>
    <row r="8" spans="1:18" s="88" customFormat="1" x14ac:dyDescent="0.25">
      <c r="A8" s="87"/>
      <c r="C8" s="89"/>
      <c r="D8" s="90"/>
      <c r="E8" s="90"/>
      <c r="F8" s="90"/>
      <c r="G8" s="91"/>
      <c r="H8" s="91"/>
      <c r="I8" s="153"/>
      <c r="J8" s="153"/>
      <c r="K8" s="112">
        <v>43465</v>
      </c>
      <c r="L8" s="113" t="str">
        <f t="shared" si="0"/>
        <v/>
      </c>
      <c r="M8" s="113"/>
      <c r="N8" s="113"/>
      <c r="O8" s="112">
        <v>43646</v>
      </c>
      <c r="P8" s="113" t="str">
        <f t="shared" ref="P8:P26" si="2">IF((I8=""),"",((I8*E8)))</f>
        <v/>
      </c>
      <c r="Q8" s="113"/>
      <c r="R8" s="113"/>
    </row>
    <row r="9" spans="1:18" s="88" customFormat="1" x14ac:dyDescent="0.25">
      <c r="A9" s="87"/>
      <c r="C9" s="89"/>
      <c r="D9" s="89"/>
      <c r="E9" s="90"/>
      <c r="F9" s="90"/>
      <c r="G9" s="91"/>
      <c r="H9" s="91"/>
      <c r="I9" s="153"/>
      <c r="J9" s="153"/>
      <c r="K9" s="112">
        <v>43465</v>
      </c>
      <c r="L9" s="113" t="str">
        <f t="shared" si="0"/>
        <v/>
      </c>
      <c r="M9" s="113"/>
      <c r="N9" s="113"/>
      <c r="O9" s="112">
        <v>43646</v>
      </c>
      <c r="P9" s="113" t="str">
        <f t="shared" si="2"/>
        <v/>
      </c>
      <c r="Q9" s="113"/>
      <c r="R9" s="113"/>
    </row>
    <row r="10" spans="1:18" s="88" customFormat="1" x14ac:dyDescent="0.25">
      <c r="A10" s="87"/>
      <c r="C10" s="89"/>
      <c r="D10" s="89"/>
      <c r="E10" s="90"/>
      <c r="F10" s="90"/>
      <c r="G10" s="91"/>
      <c r="H10" s="91"/>
      <c r="I10" s="153"/>
      <c r="J10" s="153"/>
      <c r="K10" s="112">
        <v>43465</v>
      </c>
      <c r="L10" s="113" t="str">
        <f t="shared" si="0"/>
        <v/>
      </c>
      <c r="M10" s="113"/>
      <c r="N10" s="113"/>
      <c r="O10" s="112">
        <v>43646</v>
      </c>
      <c r="P10" s="113" t="str">
        <f t="shared" si="2"/>
        <v/>
      </c>
      <c r="Q10" s="113"/>
      <c r="R10" s="113"/>
    </row>
    <row r="11" spans="1:18" s="88" customFormat="1" x14ac:dyDescent="0.25">
      <c r="A11" s="87"/>
      <c r="C11" s="89"/>
      <c r="D11" s="89"/>
      <c r="E11" s="90"/>
      <c r="F11" s="90"/>
      <c r="G11" s="91"/>
      <c r="H11" s="91"/>
      <c r="I11" s="153"/>
      <c r="J11" s="153"/>
      <c r="K11" s="112">
        <v>43465</v>
      </c>
      <c r="L11" s="113" t="str">
        <f t="shared" si="0"/>
        <v/>
      </c>
      <c r="M11" s="113"/>
      <c r="N11" s="113"/>
      <c r="O11" s="112">
        <v>43646</v>
      </c>
      <c r="P11" s="113" t="str">
        <f t="shared" si="2"/>
        <v/>
      </c>
      <c r="Q11" s="113"/>
      <c r="R11" s="113"/>
    </row>
    <row r="12" spans="1:18" s="88" customFormat="1" x14ac:dyDescent="0.25">
      <c r="A12" s="87"/>
      <c r="C12" s="89"/>
      <c r="D12" s="89"/>
      <c r="E12" s="90"/>
      <c r="F12" s="90"/>
      <c r="G12" s="91"/>
      <c r="H12" s="91"/>
      <c r="I12" s="153"/>
      <c r="J12" s="153"/>
      <c r="K12" s="112">
        <v>43465</v>
      </c>
      <c r="L12" s="113" t="str">
        <f t="shared" si="0"/>
        <v/>
      </c>
      <c r="M12" s="113"/>
      <c r="N12" s="113"/>
      <c r="O12" s="112">
        <v>43646</v>
      </c>
      <c r="P12" s="113" t="str">
        <f t="shared" si="2"/>
        <v/>
      </c>
      <c r="Q12" s="113"/>
      <c r="R12" s="113"/>
    </row>
    <row r="13" spans="1:18" s="88" customFormat="1" x14ac:dyDescent="0.25">
      <c r="A13" s="87"/>
      <c r="C13" s="89"/>
      <c r="D13" s="89"/>
      <c r="E13" s="90"/>
      <c r="F13" s="90"/>
      <c r="G13" s="91"/>
      <c r="H13" s="91"/>
      <c r="I13" s="153"/>
      <c r="J13" s="153"/>
      <c r="K13" s="112">
        <v>43465</v>
      </c>
      <c r="L13" s="113" t="str">
        <f t="shared" si="0"/>
        <v/>
      </c>
      <c r="M13" s="113"/>
      <c r="N13" s="113"/>
      <c r="O13" s="112">
        <v>43646</v>
      </c>
      <c r="P13" s="113" t="str">
        <f t="shared" si="2"/>
        <v/>
      </c>
      <c r="Q13" s="113"/>
      <c r="R13" s="113"/>
    </row>
    <row r="14" spans="1:18" s="88" customFormat="1" x14ac:dyDescent="0.25">
      <c r="A14" s="87"/>
      <c r="C14" s="89"/>
      <c r="D14" s="89"/>
      <c r="E14" s="90"/>
      <c r="F14" s="90"/>
      <c r="G14" s="91"/>
      <c r="H14" s="91"/>
      <c r="I14" s="153"/>
      <c r="J14" s="153"/>
      <c r="K14" s="112">
        <v>43465</v>
      </c>
      <c r="L14" s="113" t="str">
        <f t="shared" si="0"/>
        <v/>
      </c>
      <c r="M14" s="113"/>
      <c r="N14" s="113"/>
      <c r="O14" s="112">
        <v>43646</v>
      </c>
      <c r="P14" s="113" t="str">
        <f t="shared" si="2"/>
        <v/>
      </c>
      <c r="Q14" s="113"/>
      <c r="R14" s="113"/>
    </row>
    <row r="15" spans="1:18" s="88" customFormat="1" x14ac:dyDescent="0.25">
      <c r="A15" s="87"/>
      <c r="C15" s="89"/>
      <c r="D15" s="89"/>
      <c r="E15" s="90"/>
      <c r="F15" s="90"/>
      <c r="G15" s="91"/>
      <c r="H15" s="91"/>
      <c r="I15" s="153"/>
      <c r="J15" s="153"/>
      <c r="K15" s="112">
        <v>43465</v>
      </c>
      <c r="L15" s="113" t="str">
        <f t="shared" si="0"/>
        <v/>
      </c>
      <c r="M15" s="113"/>
      <c r="N15" s="113"/>
      <c r="O15" s="112">
        <v>43646</v>
      </c>
      <c r="P15" s="113" t="str">
        <f t="shared" si="2"/>
        <v/>
      </c>
      <c r="Q15" s="113"/>
      <c r="R15" s="113"/>
    </row>
    <row r="16" spans="1:18" s="88" customFormat="1" x14ac:dyDescent="0.25">
      <c r="A16" s="87"/>
      <c r="C16" s="89"/>
      <c r="D16" s="89"/>
      <c r="E16" s="90"/>
      <c r="F16" s="90"/>
      <c r="G16" s="91"/>
      <c r="H16" s="91"/>
      <c r="I16" s="153"/>
      <c r="J16" s="153"/>
      <c r="K16" s="112">
        <v>43465</v>
      </c>
      <c r="L16" s="113" t="str">
        <f t="shared" si="0"/>
        <v/>
      </c>
      <c r="M16" s="113"/>
      <c r="N16" s="113"/>
      <c r="O16" s="112">
        <v>43646</v>
      </c>
      <c r="P16" s="113" t="str">
        <f t="shared" si="2"/>
        <v/>
      </c>
      <c r="Q16" s="113"/>
      <c r="R16" s="113"/>
    </row>
    <row r="17" spans="1:18" s="88" customFormat="1" x14ac:dyDescent="0.25">
      <c r="A17" s="87"/>
      <c r="C17" s="89"/>
      <c r="D17" s="89"/>
      <c r="E17" s="90"/>
      <c r="F17" s="90"/>
      <c r="G17" s="91"/>
      <c r="H17" s="91"/>
      <c r="I17" s="153"/>
      <c r="J17" s="153"/>
      <c r="K17" s="112">
        <v>43465</v>
      </c>
      <c r="L17" s="113" t="str">
        <f t="shared" si="0"/>
        <v/>
      </c>
      <c r="M17" s="113"/>
      <c r="N17" s="113"/>
      <c r="O17" s="112">
        <v>43646</v>
      </c>
      <c r="P17" s="113" t="str">
        <f t="shared" si="2"/>
        <v/>
      </c>
      <c r="Q17" s="113"/>
      <c r="R17" s="113"/>
    </row>
    <row r="18" spans="1:18" s="88" customFormat="1" x14ac:dyDescent="0.25">
      <c r="A18" s="87"/>
      <c r="C18" s="89"/>
      <c r="D18" s="90"/>
      <c r="E18" s="90"/>
      <c r="F18" s="90"/>
      <c r="G18" s="91"/>
      <c r="H18" s="91"/>
      <c r="I18" s="153"/>
      <c r="J18" s="153"/>
      <c r="K18" s="112">
        <v>43465</v>
      </c>
      <c r="L18" s="113" t="str">
        <f t="shared" si="0"/>
        <v/>
      </c>
      <c r="M18" s="113"/>
      <c r="N18" s="113"/>
      <c r="O18" s="112">
        <v>43646</v>
      </c>
      <c r="P18" s="113" t="str">
        <f t="shared" si="2"/>
        <v/>
      </c>
      <c r="Q18" s="113"/>
      <c r="R18" s="113"/>
    </row>
    <row r="19" spans="1:18" s="88" customFormat="1" x14ac:dyDescent="0.25">
      <c r="A19" s="87"/>
      <c r="C19" s="89"/>
      <c r="D19" s="90"/>
      <c r="E19" s="90"/>
      <c r="F19" s="90"/>
      <c r="G19" s="91"/>
      <c r="H19" s="91"/>
      <c r="I19" s="153"/>
      <c r="J19" s="153"/>
      <c r="K19" s="112">
        <v>43465</v>
      </c>
      <c r="L19" s="113" t="str">
        <f t="shared" si="0"/>
        <v/>
      </c>
      <c r="M19" s="113"/>
      <c r="N19" s="113"/>
      <c r="O19" s="112">
        <v>43646</v>
      </c>
      <c r="P19" s="113" t="str">
        <f t="shared" si="2"/>
        <v/>
      </c>
      <c r="Q19" s="113"/>
      <c r="R19" s="113"/>
    </row>
    <row r="20" spans="1:18" s="88" customFormat="1" x14ac:dyDescent="0.25">
      <c r="A20" s="87"/>
      <c r="C20" s="89"/>
      <c r="D20" s="90"/>
      <c r="E20" s="90"/>
      <c r="F20" s="90"/>
      <c r="G20" s="91"/>
      <c r="H20" s="91"/>
      <c r="I20" s="153"/>
      <c r="J20" s="153"/>
      <c r="K20" s="112">
        <v>43465</v>
      </c>
      <c r="L20" s="113" t="str">
        <f t="shared" si="0"/>
        <v/>
      </c>
      <c r="M20" s="113"/>
      <c r="N20" s="113"/>
      <c r="O20" s="112">
        <v>43646</v>
      </c>
      <c r="P20" s="113" t="str">
        <f t="shared" si="2"/>
        <v/>
      </c>
      <c r="Q20" s="113"/>
      <c r="R20" s="113"/>
    </row>
    <row r="21" spans="1:18" s="88" customFormat="1" x14ac:dyDescent="0.25">
      <c r="A21" s="87"/>
      <c r="C21" s="89"/>
      <c r="D21" s="92"/>
      <c r="E21" s="93"/>
      <c r="F21" s="93"/>
      <c r="G21" s="94"/>
      <c r="H21" s="94"/>
      <c r="I21" s="153" t="str">
        <f t="shared" ref="I21:I26" si="3">IF(G21="","",IF(H21="",(K21-G21),(H21-G21)))</f>
        <v/>
      </c>
      <c r="J21" s="153"/>
      <c r="K21" s="112">
        <v>43465</v>
      </c>
      <c r="L21" s="113" t="str">
        <f t="shared" si="0"/>
        <v/>
      </c>
      <c r="M21" s="113"/>
      <c r="N21" s="113"/>
      <c r="O21" s="112">
        <v>43646</v>
      </c>
      <c r="P21" s="113" t="str">
        <f t="shared" si="2"/>
        <v/>
      </c>
      <c r="Q21" s="113"/>
      <c r="R21" s="113"/>
    </row>
    <row r="22" spans="1:18" s="88" customFormat="1" x14ac:dyDescent="0.25">
      <c r="A22" s="87"/>
      <c r="C22" s="89"/>
      <c r="D22" s="92"/>
      <c r="E22" s="92"/>
      <c r="F22" s="93"/>
      <c r="G22" s="91"/>
      <c r="H22" s="91"/>
      <c r="I22" s="153" t="str">
        <f t="shared" si="3"/>
        <v/>
      </c>
      <c r="J22" s="153"/>
      <c r="K22" s="112">
        <v>43465</v>
      </c>
      <c r="L22" s="113" t="str">
        <f t="shared" si="0"/>
        <v/>
      </c>
      <c r="M22" s="113"/>
      <c r="N22" s="113"/>
      <c r="O22" s="112">
        <v>43646</v>
      </c>
      <c r="P22" s="113" t="str">
        <f t="shared" si="2"/>
        <v/>
      </c>
      <c r="Q22" s="113"/>
      <c r="R22" s="113"/>
    </row>
    <row r="23" spans="1:18" s="88" customFormat="1" x14ac:dyDescent="0.25">
      <c r="A23" s="87"/>
      <c r="C23" s="89"/>
      <c r="D23" s="92"/>
      <c r="E23" s="92"/>
      <c r="F23" s="93"/>
      <c r="G23" s="91"/>
      <c r="H23" s="91"/>
      <c r="I23" s="153" t="str">
        <f t="shared" si="3"/>
        <v/>
      </c>
      <c r="J23" s="153"/>
      <c r="K23" s="112">
        <v>43465</v>
      </c>
      <c r="L23" s="113" t="str">
        <f t="shared" si="0"/>
        <v/>
      </c>
      <c r="M23" s="113"/>
      <c r="N23" s="113"/>
      <c r="O23" s="112">
        <v>43646</v>
      </c>
      <c r="P23" s="113" t="str">
        <f t="shared" si="2"/>
        <v/>
      </c>
      <c r="Q23" s="113"/>
      <c r="R23" s="113"/>
    </row>
    <row r="24" spans="1:18" s="88" customFormat="1" x14ac:dyDescent="0.25">
      <c r="A24" s="87"/>
      <c r="C24" s="89"/>
      <c r="D24" s="89"/>
      <c r="E24" s="89"/>
      <c r="F24" s="90"/>
      <c r="G24" s="91"/>
      <c r="H24" s="91"/>
      <c r="I24" s="153" t="str">
        <f t="shared" si="3"/>
        <v/>
      </c>
      <c r="J24" s="153"/>
      <c r="K24" s="112">
        <v>43465</v>
      </c>
      <c r="L24" s="113" t="str">
        <f t="shared" si="0"/>
        <v/>
      </c>
      <c r="M24" s="113"/>
      <c r="N24" s="113"/>
      <c r="O24" s="112">
        <v>43646</v>
      </c>
      <c r="P24" s="113" t="str">
        <f t="shared" si="2"/>
        <v/>
      </c>
      <c r="Q24" s="113"/>
      <c r="R24" s="113"/>
    </row>
    <row r="25" spans="1:18" s="88" customFormat="1" x14ac:dyDescent="0.25">
      <c r="A25" s="87"/>
      <c r="C25" s="89"/>
      <c r="D25" s="116"/>
      <c r="E25" s="89"/>
      <c r="F25" s="90"/>
      <c r="G25" s="91"/>
      <c r="H25" s="91"/>
      <c r="I25" s="153" t="str">
        <f t="shared" si="3"/>
        <v/>
      </c>
      <c r="J25" s="153"/>
      <c r="K25" s="112">
        <v>43465</v>
      </c>
      <c r="L25" s="113" t="str">
        <f t="shared" si="0"/>
        <v/>
      </c>
      <c r="M25" s="113"/>
      <c r="N25" s="113"/>
      <c r="O25" s="112">
        <v>43646</v>
      </c>
      <c r="P25" s="113" t="str">
        <f t="shared" si="2"/>
        <v/>
      </c>
      <c r="Q25" s="113"/>
      <c r="R25" s="113"/>
    </row>
    <row r="26" spans="1:18" s="88" customFormat="1" ht="15.75" thickBot="1" x14ac:dyDescent="0.3">
      <c r="A26" s="87"/>
      <c r="C26" s="89"/>
      <c r="D26" s="116"/>
      <c r="E26" s="89"/>
      <c r="F26" s="90"/>
      <c r="G26" s="91"/>
      <c r="H26" s="91"/>
      <c r="I26" s="153" t="str">
        <f t="shared" si="3"/>
        <v/>
      </c>
      <c r="J26" s="153"/>
      <c r="K26" s="112">
        <v>43465</v>
      </c>
      <c r="L26" s="113" t="str">
        <f>IF((E26=""),"",((E26*I26)))</f>
        <v/>
      </c>
      <c r="M26" s="113"/>
      <c r="N26" s="113"/>
      <c r="O26" s="112">
        <v>43646</v>
      </c>
      <c r="P26" s="113" t="str">
        <f t="shared" si="2"/>
        <v/>
      </c>
      <c r="Q26" s="113"/>
      <c r="R26" s="113"/>
    </row>
    <row r="27" spans="1:18" s="7" customFormat="1" ht="15.75" thickBot="1" x14ac:dyDescent="0.3">
      <c r="A27" s="67" t="s">
        <v>1</v>
      </c>
      <c r="B27" s="18"/>
      <c r="C27" s="61">
        <f>SUM(C4:C26)</f>
        <v>0</v>
      </c>
      <c r="D27" s="19"/>
      <c r="E27" s="19"/>
      <c r="F27" s="19"/>
      <c r="G27" s="24"/>
      <c r="H27" s="20"/>
      <c r="I27" s="53"/>
      <c r="J27" s="159"/>
      <c r="K27" s="126"/>
      <c r="L27" s="127">
        <f>SUM(L4:L26)</f>
        <v>0</v>
      </c>
      <c r="M27" s="127">
        <f>+D27*182.5</f>
        <v>0</v>
      </c>
      <c r="N27" s="128">
        <f>IF(L27=0,0, +L27/M27)</f>
        <v>0</v>
      </c>
      <c r="O27" s="126"/>
      <c r="P27" s="127">
        <f>SUM(P4:P26)</f>
        <v>0</v>
      </c>
      <c r="Q27" s="127">
        <f>+D27*365</f>
        <v>0</v>
      </c>
      <c r="R27" s="128">
        <f>IF(P27=0,0, +P27/Q27)</f>
        <v>0</v>
      </c>
    </row>
    <row r="28" spans="1:18" ht="29.25" customHeight="1" x14ac:dyDescent="0.25">
      <c r="A28" s="65"/>
      <c r="B28" s="9"/>
      <c r="C28" s="10"/>
      <c r="E28" s="12"/>
      <c r="F28" s="12"/>
    </row>
    <row r="29" spans="1:18" ht="29.25" customHeight="1" x14ac:dyDescent="0.25"/>
    <row r="30" spans="1:18" ht="29.25" customHeight="1" x14ac:dyDescent="0.25"/>
    <row r="31" spans="1:18" ht="29.25" customHeight="1" x14ac:dyDescent="0.25"/>
    <row r="32" spans="1:18" ht="29.25" customHeight="1" x14ac:dyDescent="0.25"/>
    <row r="33" ht="29.25" customHeight="1" x14ac:dyDescent="0.25"/>
  </sheetData>
  <dataConsolidate/>
  <mergeCells count="1">
    <mergeCell ref="B2:C2"/>
  </mergeCells>
  <printOptions horizontalCentered="1" gridLines="1"/>
  <pageMargins left="0" right="0" top="0.25" bottom="0.25" header="0" footer="0.1"/>
  <pageSetup paperSize="5" scale="88"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TotalTime>9</TotalTime>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Staff Pathways</vt:lpstr>
      <vt:lpstr>Staff Vacancies - IntTeam</vt:lpstr>
      <vt:lpstr>Staff Vacancies - Team A</vt:lpstr>
      <vt:lpstr>Staff Vacancies - IBGLE6</vt:lpstr>
      <vt:lpstr>Staff Vacancies - IBGLE9</vt:lpstr>
      <vt:lpstr>Staff Vacancies - ICGLE12 </vt:lpstr>
      <vt:lpstr>Staff Vacancies - IMGLE12  </vt:lpstr>
      <vt:lpstr>Staff Vacancies - SIE25</vt:lpstr>
      <vt:lpstr>Staff Vacancies - Team B</vt:lpstr>
      <vt:lpstr>Staff Vacancy Report -Example</vt:lpstr>
      <vt:lpstr>Staff Vacancies Instructions</vt:lpstr>
      <vt:lpstr>UFRCodes</vt:lpstr>
      <vt:lpstr>DMHUse - CombinedDC</vt:lpstr>
      <vt:lpstr>DMHUse-CombinedProf</vt:lpstr>
      <vt:lpstr>'Staff Vacancies - IBGLE6'!Listbox</vt:lpstr>
      <vt:lpstr>'Staff Vacancies - IBGLE9'!Listbox</vt:lpstr>
      <vt:lpstr>'Staff Vacancies - ICGLE12 '!Listbox</vt:lpstr>
      <vt:lpstr>'Staff Vacancies - IMGLE12  '!Listbox</vt:lpstr>
      <vt:lpstr>'Staff Vacancies - SIE25'!Listbox</vt:lpstr>
      <vt:lpstr>'Staff Vacancy Report -Example'!Listbox</vt:lpstr>
      <vt:lpstr>'Staff Pathways'!Print_Titles</vt:lpstr>
      <vt:lpstr>'Staff Vacancies - IBGLE6'!Print_Titles</vt:lpstr>
      <vt:lpstr>'Staff Vacancies - IBGLE9'!Print_Titles</vt:lpstr>
      <vt:lpstr>'Staff Vacancies - ICGLE12 '!Print_Titles</vt:lpstr>
      <vt:lpstr>'Staff Vacancies - IMGLE12  '!Print_Titles</vt:lpstr>
      <vt:lpstr>'Staff Vacancies - IntTeam'!Print_Titles</vt:lpstr>
      <vt:lpstr>'Staff Vacancies - SIE25'!Print_Titles</vt:lpstr>
      <vt:lpstr>'Staff Vacancies - Team A'!Print_Titles</vt:lpstr>
      <vt:lpstr>'Staff Vacancies - Team B'!Print_Titles</vt:lpstr>
      <vt:lpstr>'Staff Vacancy Report -Example'!Print_Titles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Mental Health</dc:creator>
  <cp:lastModifiedBy> </cp:lastModifiedBy>
  <cp:revision>1</cp:revision>
  <cp:lastPrinted>2018-08-15T16:31:08Z</cp:lastPrinted>
  <dcterms:created xsi:type="dcterms:W3CDTF">2009-12-11T15:13:35Z</dcterms:created>
  <dcterms:modified xsi:type="dcterms:W3CDTF">2018-08-15T20:09:32Z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