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8_{D21B616D-1F4B-4DC5-ADF2-9E3B7AAF25E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ommunity Profiles" sheetId="1" r:id="rId1"/>
    <sheet name="CIP Tax Levy" sheetId="12" r:id="rId2"/>
    <sheet name="Budget Benchmarks" sheetId="13" r:id="rId3"/>
    <sheet name="Revenue Sources" sheetId="10" r:id="rId4"/>
    <sheet name="AssessedValueByClass" sheetId="5" state="hidden" r:id="rId5"/>
    <sheet name="Neighbors Spending" sheetId="3" r:id="rId6"/>
    <sheet name="Peers Spending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D14" i="8"/>
  <c r="E14" i="8"/>
  <c r="F14" i="8"/>
  <c r="G14" i="8"/>
  <c r="H14" i="8"/>
  <c r="I14" i="8"/>
  <c r="J14" i="8"/>
  <c r="B14" i="8"/>
  <c r="C29" i="3" l="1"/>
  <c r="D29" i="3"/>
  <c r="E29" i="3"/>
  <c r="B29" i="3"/>
  <c r="H30" i="12" l="1"/>
  <c r="H16" i="12"/>
  <c r="B30" i="12"/>
  <c r="B16" i="12"/>
  <c r="E32" i="10" l="1"/>
  <c r="E16" i="10"/>
  <c r="D32" i="10"/>
  <c r="D16" i="10"/>
  <c r="F30" i="1"/>
  <c r="G16" i="12" l="1"/>
  <c r="F16" i="12"/>
  <c r="E16" i="12"/>
  <c r="D16" i="12"/>
  <c r="C16" i="12"/>
  <c r="G30" i="12"/>
  <c r="F30" i="12"/>
  <c r="E30" i="12"/>
  <c r="D30" i="12"/>
  <c r="C30" i="12"/>
  <c r="H29" i="13" l="1"/>
  <c r="G29" i="13"/>
  <c r="F29" i="13"/>
  <c r="E29" i="13"/>
  <c r="D29" i="13"/>
  <c r="C29" i="13"/>
  <c r="B29" i="13"/>
  <c r="H15" i="13"/>
  <c r="G15" i="13"/>
  <c r="F15" i="13"/>
  <c r="E15" i="13"/>
  <c r="D15" i="13"/>
  <c r="C15" i="13"/>
  <c r="B15" i="13"/>
  <c r="H30" i="1"/>
  <c r="H15" i="1"/>
  <c r="G30" i="1"/>
  <c r="D30" i="1"/>
  <c r="D15" i="1"/>
  <c r="L30" i="1"/>
  <c r="L15" i="1"/>
  <c r="E30" i="1"/>
  <c r="E15" i="1"/>
  <c r="C32" i="10"/>
  <c r="B32" i="10"/>
  <c r="C16" i="10"/>
  <c r="B16" i="10"/>
  <c r="C30" i="1" l="1"/>
  <c r="C15" i="1"/>
  <c r="I30" i="1"/>
  <c r="I15" i="1" l="1"/>
  <c r="J14" i="3"/>
  <c r="I14" i="3"/>
  <c r="H14" i="3"/>
  <c r="G14" i="3"/>
  <c r="F14" i="3"/>
  <c r="E14" i="3"/>
  <c r="D14" i="3"/>
  <c r="C14" i="3"/>
  <c r="B14" i="3"/>
</calcChain>
</file>

<file path=xl/sharedStrings.xml><?xml version="1.0" encoding="utf-8"?>
<sst xmlns="http://schemas.openxmlformats.org/spreadsheetml/2006/main" count="309" uniqueCount="95">
  <si>
    <t>Municipality</t>
  </si>
  <si>
    <t>County</t>
  </si>
  <si>
    <t>Land Area</t>
  </si>
  <si>
    <t>PLYMOUTH</t>
  </si>
  <si>
    <t>BRISTOL</t>
  </si>
  <si>
    <t>Avon</t>
  </si>
  <si>
    <t>NORFOLK</t>
  </si>
  <si>
    <t>Easton</t>
  </si>
  <si>
    <t>Holbrook</t>
  </si>
  <si>
    <t>Randolph</t>
  </si>
  <si>
    <t>Stoughton</t>
  </si>
  <si>
    <t>West Bridgewater</t>
  </si>
  <si>
    <t>Total Budget</t>
  </si>
  <si>
    <t>Police</t>
  </si>
  <si>
    <t>Fire</t>
  </si>
  <si>
    <t>Education</t>
  </si>
  <si>
    <t>Public Works</t>
  </si>
  <si>
    <t>Human Services</t>
  </si>
  <si>
    <t>Fixed Costs</t>
  </si>
  <si>
    <t>Debt Service</t>
  </si>
  <si>
    <t>Residential Tax Rate</t>
  </si>
  <si>
    <t>Aa3</t>
  </si>
  <si>
    <t>Aa2</t>
  </si>
  <si>
    <t>AA</t>
  </si>
  <si>
    <t>CIP % of Total Value</t>
  </si>
  <si>
    <t>Halifax</t>
  </si>
  <si>
    <t>Hanson</t>
  </si>
  <si>
    <t>Whitman</t>
  </si>
  <si>
    <t>Total Value</t>
  </si>
  <si>
    <t>2015 Pop.</t>
  </si>
  <si>
    <t>Pop. Density</t>
  </si>
  <si>
    <t>Aa3/AA</t>
  </si>
  <si>
    <t>A2/AA-</t>
  </si>
  <si>
    <t>Total Value Res.</t>
  </si>
  <si>
    <t>Total Value CIP</t>
  </si>
  <si>
    <t>Res. Tax Rate</t>
  </si>
  <si>
    <t>CIP Tax Rate</t>
  </si>
  <si>
    <t>Ayer</t>
  </si>
  <si>
    <t>Boylston</t>
  </si>
  <si>
    <t>Deerfield</t>
  </si>
  <si>
    <t>Hadley</t>
  </si>
  <si>
    <t>Lee</t>
  </si>
  <si>
    <t>Mendon</t>
  </si>
  <si>
    <t>Plainville</t>
  </si>
  <si>
    <t>AA+</t>
  </si>
  <si>
    <t>Aa3/AA+</t>
  </si>
  <si>
    <t>K-12</t>
  </si>
  <si>
    <t>RSD</t>
  </si>
  <si>
    <t>HAMPSHIRE</t>
  </si>
  <si>
    <t>MIDDLESEX</t>
  </si>
  <si>
    <t>WORCESTER</t>
  </si>
  <si>
    <t>FRANKLIN</t>
  </si>
  <si>
    <t>BERKSHIRE</t>
  </si>
  <si>
    <t>2016 Per Capita Income</t>
  </si>
  <si>
    <t>2018 Per Capita EQV</t>
  </si>
  <si>
    <t>Certified Free Cash</t>
  </si>
  <si>
    <t>Stabilization Fund Balance</t>
  </si>
  <si>
    <t>Combined Reserves</t>
  </si>
  <si>
    <t>Averages</t>
  </si>
  <si>
    <t>Total CIP Value</t>
  </si>
  <si>
    <t>CIP % of Value</t>
  </si>
  <si>
    <t>CIP % of Tax Levy</t>
  </si>
  <si>
    <t xml:space="preserve"> Reserves % of Budget</t>
  </si>
  <si>
    <t>School System</t>
  </si>
  <si>
    <t>FY19 Total Budget</t>
  </si>
  <si>
    <t>FY19 Debt Service</t>
  </si>
  <si>
    <t>FY19 Tax Levy</t>
  </si>
  <si>
    <t>Debt Serv % of Budget</t>
  </si>
  <si>
    <t>FY19 Total Property Value</t>
  </si>
  <si>
    <t>Neighbors</t>
  </si>
  <si>
    <t>Peers</t>
  </si>
  <si>
    <t>Neighbor Communties</t>
  </si>
  <si>
    <t>Peer Communities</t>
  </si>
  <si>
    <t>Avon FY2019 Revenues</t>
  </si>
  <si>
    <t>Revenues by % of Budget</t>
  </si>
  <si>
    <t>Tax Levy</t>
  </si>
  <si>
    <t xml:space="preserve">State Aid </t>
  </si>
  <si>
    <t>Local Receipts</t>
  </si>
  <si>
    <t>Other Available Funds</t>
  </si>
  <si>
    <t>Sources of Revenue</t>
  </si>
  <si>
    <t>Budget Benchmarks</t>
  </si>
  <si>
    <t>Community Profiles</t>
  </si>
  <si>
    <t>Moody's / S&amp;P Rating</t>
  </si>
  <si>
    <t>General Govt</t>
  </si>
  <si>
    <t>Culture &amp; Recreation</t>
  </si>
  <si>
    <t>Per Capita Spending by Category</t>
  </si>
  <si>
    <t>Legend:</t>
  </si>
  <si>
    <t>EQV = Equalized valuation</t>
  </si>
  <si>
    <t>K-12 = Town has its own kindergarten (or pre-K) through 12th grade school district</t>
  </si>
  <si>
    <t>CIP = Combined commercial, industrial, and personal properties</t>
  </si>
  <si>
    <t>Combined Commercial, Industrial &amp; Personal Property Percentage of Tax Levy</t>
  </si>
  <si>
    <t>FY19 Avg. Single-family Tax Bill</t>
  </si>
  <si>
    <t>RSD = Regional school distict membership only</t>
  </si>
  <si>
    <r>
      <rPr>
        <b/>
        <i/>
        <u/>
        <sz val="16"/>
        <rFont val="Calibri"/>
        <family val="2"/>
        <scheme val="minor"/>
      </rPr>
      <t>Neighbor Communities: FY2019 T</t>
    </r>
    <r>
      <rPr>
        <b/>
        <i/>
        <u/>
        <sz val="16"/>
        <color theme="1"/>
        <rFont val="Calibri"/>
        <family val="2"/>
        <scheme val="minor"/>
      </rPr>
      <t>otal Spending by Category</t>
    </r>
  </si>
  <si>
    <t>Peer Communities: FY2019 Total Spending by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</si>
</sst>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 wrapText="1"/>
    </xf>
    <xf numFmtId="2" fontId="3" fillId="2" borderId="2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2" fontId="3" fillId="4" borderId="4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/>
    </xf>
    <xf numFmtId="0" fontId="3" fillId="6" borderId="5" xfId="0" applyFont="1" applyFill="1" applyBorder="1" applyAlignment="1">
      <alignment horizontal="left"/>
    </xf>
    <xf numFmtId="0" fontId="0" fillId="0" borderId="0" xfId="0" applyBorder="1"/>
    <xf numFmtId="3" fontId="3" fillId="7" borderId="5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43" fontId="0" fillId="0" borderId="0" xfId="0" applyNumberFormat="1"/>
    <xf numFmtId="1" fontId="4" fillId="0" borderId="5" xfId="0" applyNumberFormat="1" applyFont="1" applyBorder="1"/>
    <xf numFmtId="0" fontId="4" fillId="0" borderId="0" xfId="0" applyFont="1"/>
    <xf numFmtId="3" fontId="0" fillId="0" borderId="0" xfId="0" applyNumberFormat="1"/>
    <xf numFmtId="164" fontId="4" fillId="0" borderId="0" xfId="1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 wrapText="1"/>
    </xf>
    <xf numFmtId="2" fontId="3" fillId="0" borderId="5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3" fillId="6" borderId="5" xfId="0" applyNumberFormat="1" applyFont="1" applyFill="1" applyBorder="1" applyAlignment="1">
      <alignment horizontal="right" vertical="center"/>
    </xf>
    <xf numFmtId="2" fontId="3" fillId="6" borderId="5" xfId="0" applyNumberFormat="1" applyFont="1" applyFill="1" applyBorder="1" applyAlignment="1">
      <alignment horizontal="right" vertical="center"/>
    </xf>
    <xf numFmtId="3" fontId="6" fillId="6" borderId="5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wrapText="1"/>
    </xf>
    <xf numFmtId="3" fontId="7" fillId="0" borderId="5" xfId="0" applyNumberFormat="1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3" fontId="7" fillId="0" borderId="5" xfId="0" applyNumberFormat="1" applyFont="1" applyBorder="1"/>
    <xf numFmtId="0" fontId="7" fillId="0" borderId="0" xfId="0" applyFont="1" applyAlignment="1">
      <alignment wrapText="1"/>
    </xf>
    <xf numFmtId="2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2" fontId="3" fillId="2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 wrapText="1"/>
    </xf>
    <xf numFmtId="2" fontId="2" fillId="0" borderId="5" xfId="0" applyNumberFormat="1" applyFont="1" applyFill="1" applyBorder="1" applyAlignment="1">
      <alignment horizontal="right" vertical="center"/>
    </xf>
    <xf numFmtId="2" fontId="7" fillId="0" borderId="5" xfId="0" applyNumberFormat="1" applyFont="1" applyBorder="1" applyAlignment="1">
      <alignment wrapText="1"/>
    </xf>
    <xf numFmtId="0" fontId="7" fillId="0" borderId="0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0" fontId="7" fillId="0" borderId="0" xfId="0" applyFont="1" applyBorder="1"/>
    <xf numFmtId="0" fontId="3" fillId="0" borderId="5" xfId="0" applyFont="1" applyBorder="1" applyAlignment="1">
      <alignment horizontal="left" vertical="center" wrapText="1"/>
    </xf>
    <xf numFmtId="1" fontId="3" fillId="0" borderId="5" xfId="0" applyNumberFormat="1" applyFont="1" applyBorder="1"/>
    <xf numFmtId="0" fontId="7" fillId="0" borderId="0" xfId="0" applyFont="1" applyBorder="1" applyAlignment="1">
      <alignment horizontal="left" vertical="center" wrapText="1"/>
    </xf>
    <xf numFmtId="3" fontId="4" fillId="0" borderId="5" xfId="0" applyNumberFormat="1" applyFont="1" applyBorder="1"/>
    <xf numFmtId="2" fontId="2" fillId="0" borderId="5" xfId="0" applyNumberFormat="1" applyFont="1" applyBorder="1"/>
    <xf numFmtId="3" fontId="2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4" fontId="2" fillId="0" borderId="5" xfId="0" applyNumberFormat="1" applyFont="1" applyBorder="1"/>
    <xf numFmtId="0" fontId="3" fillId="6" borderId="5" xfId="0" applyFont="1" applyFill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2" fontId="2" fillId="0" borderId="5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3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  <xf numFmtId="0" fontId="3" fillId="0" borderId="0" xfId="0" applyFont="1" applyBorder="1"/>
    <xf numFmtId="164" fontId="2" fillId="0" borderId="5" xfId="0" applyNumberFormat="1" applyFont="1" applyBorder="1" applyAlignment="1">
      <alignment horizontal="right" vertical="center"/>
    </xf>
    <xf numFmtId="9" fontId="3" fillId="2" borderId="5" xfId="2" applyFont="1" applyFill="1" applyBorder="1" applyAlignment="1">
      <alignment horizontal="right" vertical="center"/>
    </xf>
    <xf numFmtId="9" fontId="2" fillId="0" borderId="5" xfId="2" applyFont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right" vertical="center"/>
    </xf>
    <xf numFmtId="164" fontId="1" fillId="0" borderId="7" xfId="1" applyNumberFormat="1" applyFont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right" vertical="center"/>
    </xf>
    <xf numFmtId="2" fontId="2" fillId="0" borderId="9" xfId="0" applyNumberFormat="1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2" fontId="2" fillId="0" borderId="9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lef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/>
    </xf>
    <xf numFmtId="0" fontId="4" fillId="0" borderId="0" xfId="0" applyFont="1" applyAlignment="1"/>
    <xf numFmtId="0" fontId="2" fillId="5" borderId="6" xfId="0" applyFont="1" applyFill="1" applyBorder="1" applyAlignment="1">
      <alignment horizontal="center" wrapText="1"/>
    </xf>
    <xf numFmtId="0" fontId="3" fillId="6" borderId="7" xfId="0" applyFont="1" applyFill="1" applyBorder="1"/>
    <xf numFmtId="0" fontId="4" fillId="0" borderId="7" xfId="0" applyFont="1" applyBorder="1" applyAlignment="1">
      <alignment wrapText="1"/>
    </xf>
    <xf numFmtId="164" fontId="4" fillId="0" borderId="7" xfId="1" applyNumberFormat="1" applyFont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>
      <alignment horizontal="right" vertical="center"/>
    </xf>
    <xf numFmtId="2" fontId="3" fillId="7" borderId="5" xfId="0" applyNumberFormat="1" applyFont="1" applyFill="1" applyBorder="1" applyAlignment="1">
      <alignment horizontal="right" vertical="center" wrapText="1" shrinkToFit="1"/>
    </xf>
    <xf numFmtId="2" fontId="3" fillId="7" borderId="7" xfId="0" applyNumberFormat="1" applyFont="1" applyFill="1" applyBorder="1" applyAlignment="1">
      <alignment horizontal="right" vertical="center" wrapText="1" shrinkToFit="1"/>
    </xf>
    <xf numFmtId="2" fontId="2" fillId="0" borderId="9" xfId="0" applyNumberFormat="1" applyFont="1" applyFill="1" applyBorder="1" applyAlignment="1">
      <alignment horizontal="right" vertical="center" wrapText="1" shrinkToFit="1"/>
    </xf>
    <xf numFmtId="2" fontId="2" fillId="0" borderId="10" xfId="0" applyNumberFormat="1" applyFont="1" applyFill="1" applyBorder="1" applyAlignment="1">
      <alignment horizontal="right" vertical="center" wrapText="1" shrinkToFit="1"/>
    </xf>
    <xf numFmtId="0" fontId="2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wrapText="1"/>
    </xf>
    <xf numFmtId="164" fontId="7" fillId="0" borderId="9" xfId="1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 wrapText="1"/>
    </xf>
    <xf numFmtId="3" fontId="4" fillId="0" borderId="7" xfId="0" applyNumberFormat="1" applyFont="1" applyBorder="1"/>
    <xf numFmtId="3" fontId="7" fillId="0" borderId="9" xfId="0" applyNumberFormat="1" applyFont="1" applyFill="1" applyBorder="1"/>
    <xf numFmtId="0" fontId="7" fillId="5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0" xfId="0" applyFill="1"/>
    <xf numFmtId="9" fontId="2" fillId="0" borderId="10" xfId="2" applyFont="1" applyFill="1" applyBorder="1" applyAlignment="1">
      <alignment horizontal="right" vertical="center"/>
    </xf>
    <xf numFmtId="9" fontId="3" fillId="2" borderId="7" xfId="2" applyFont="1" applyFill="1" applyBorder="1" applyAlignment="1">
      <alignment horizontal="right" vertical="center"/>
    </xf>
    <xf numFmtId="2" fontId="2" fillId="0" borderId="12" xfId="0" applyNumberFormat="1" applyFont="1" applyFill="1" applyBorder="1" applyAlignment="1">
      <alignment horizontal="right" vertical="center"/>
    </xf>
    <xf numFmtId="9" fontId="2" fillId="0" borderId="9" xfId="2" applyFont="1" applyFill="1" applyBorder="1" applyAlignment="1">
      <alignment horizontal="right" vertical="center"/>
    </xf>
    <xf numFmtId="9" fontId="3" fillId="0" borderId="7" xfId="2" applyFont="1" applyFill="1" applyBorder="1" applyAlignment="1">
      <alignment horizontal="right" vertical="center"/>
    </xf>
    <xf numFmtId="9" fontId="3" fillId="0" borderId="7" xfId="2" applyFont="1" applyBorder="1"/>
    <xf numFmtId="9" fontId="3" fillId="0" borderId="5" xfId="2" applyFont="1" applyBorder="1"/>
    <xf numFmtId="9" fontId="2" fillId="0" borderId="5" xfId="2" applyFont="1" applyBorder="1"/>
    <xf numFmtId="9" fontId="3" fillId="6" borderId="5" xfId="2" applyFont="1" applyFill="1" applyBorder="1" applyAlignment="1">
      <alignment horizontal="right" vertical="center"/>
    </xf>
    <xf numFmtId="9" fontId="3" fillId="0" borderId="5" xfId="2" applyFont="1" applyFill="1" applyBorder="1" applyAlignment="1">
      <alignment horizontal="right" vertical="center"/>
    </xf>
    <xf numFmtId="9" fontId="2" fillId="0" borderId="9" xfId="2" applyFont="1" applyFill="1" applyBorder="1" applyAlignment="1">
      <alignment horizontal="right" vertical="center" wrapText="1"/>
    </xf>
    <xf numFmtId="9" fontId="3" fillId="2" borderId="7" xfId="2" applyFont="1" applyFill="1" applyBorder="1" applyAlignment="1">
      <alignment horizontal="right" vertical="center" wrapText="1"/>
    </xf>
    <xf numFmtId="9" fontId="3" fillId="2" borderId="5" xfId="2" applyFont="1" applyFill="1" applyBorder="1" applyAlignment="1">
      <alignment horizontal="right" vertical="center" wrapText="1"/>
    </xf>
    <xf numFmtId="9" fontId="2" fillId="0" borderId="10" xfId="2" applyFont="1" applyFill="1" applyBorder="1" applyAlignment="1">
      <alignment horizontal="right" vertical="center" wrapText="1"/>
    </xf>
    <xf numFmtId="9" fontId="7" fillId="0" borderId="5" xfId="2" applyFont="1" applyBorder="1"/>
    <xf numFmtId="3" fontId="2" fillId="0" borderId="10" xfId="0" applyNumberFormat="1" applyFont="1" applyFill="1" applyBorder="1" applyAlignment="1">
      <alignment horizontal="right" vertical="center"/>
    </xf>
    <xf numFmtId="1" fontId="7" fillId="0" borderId="10" xfId="0" applyNumberFormat="1" applyFont="1" applyFill="1" applyBorder="1"/>
    <xf numFmtId="1" fontId="4" fillId="0" borderId="7" xfId="0" applyNumberFormat="1" applyFont="1" applyBorder="1"/>
    <xf numFmtId="3" fontId="2" fillId="0" borderId="10" xfId="0" applyNumberFormat="1" applyFont="1" applyFill="1" applyBorder="1" applyAlignment="1">
      <alignment horizontal="right" vertical="center" wrapText="1"/>
    </xf>
    <xf numFmtId="3" fontId="3" fillId="7" borderId="7" xfId="0" applyNumberFormat="1" applyFont="1" applyFill="1" applyBorder="1" applyAlignment="1">
      <alignment horizontal="right" vertical="center"/>
    </xf>
    <xf numFmtId="0" fontId="4" fillId="0" borderId="0" xfId="0" applyFont="1" applyFill="1"/>
    <xf numFmtId="1" fontId="3" fillId="0" borderId="7" xfId="0" applyNumberFormat="1" applyFont="1" applyBorder="1"/>
    <xf numFmtId="1" fontId="2" fillId="0" borderId="10" xfId="0" applyNumberFormat="1" applyFont="1" applyFill="1" applyBorder="1"/>
    <xf numFmtId="10" fontId="2" fillId="0" borderId="0" xfId="0" applyNumberFormat="1" applyFont="1" applyBorder="1"/>
    <xf numFmtId="0" fontId="3" fillId="5" borderId="7" xfId="0" applyFont="1" applyFill="1" applyBorder="1"/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3" fontId="2" fillId="0" borderId="12" xfId="0" applyNumberFormat="1" applyFont="1" applyFill="1" applyBorder="1" applyAlignment="1">
      <alignment horizontal="right" vertical="center"/>
    </xf>
    <xf numFmtId="164" fontId="8" fillId="0" borderId="9" xfId="1" applyNumberFormat="1" applyFont="1" applyFill="1" applyBorder="1" applyAlignment="1">
      <alignment horizontal="right" vertical="center"/>
    </xf>
    <xf numFmtId="0" fontId="12" fillId="0" borderId="0" xfId="0" applyFont="1" applyAlignment="1"/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2" fillId="9" borderId="9" xfId="2" applyFont="1" applyFill="1" applyBorder="1" applyAlignment="1">
      <alignment horizontal="right"/>
    </xf>
    <xf numFmtId="9" fontId="4" fillId="9" borderId="7" xfId="2" applyFont="1" applyFill="1" applyBorder="1" applyAlignment="1">
      <alignment horizontal="right" vertical="center"/>
    </xf>
    <xf numFmtId="9" fontId="4" fillId="9" borderId="5" xfId="2" applyFont="1" applyFill="1" applyBorder="1" applyAlignment="1">
      <alignment horizontal="right" vertical="center"/>
    </xf>
    <xf numFmtId="9" fontId="7" fillId="9" borderId="5" xfId="2" applyFont="1" applyFill="1" applyBorder="1" applyAlignment="1">
      <alignment horizontal="right" vertical="center" wrapText="1"/>
    </xf>
    <xf numFmtId="9" fontId="2" fillId="9" borderId="10" xfId="2" applyFont="1" applyFill="1" applyBorder="1" applyAlignment="1">
      <alignment horizontal="right"/>
    </xf>
    <xf numFmtId="9" fontId="3" fillId="9" borderId="7" xfId="2" applyFont="1" applyFill="1" applyBorder="1" applyAlignment="1">
      <alignment horizontal="right"/>
    </xf>
    <xf numFmtId="9" fontId="3" fillId="9" borderId="5" xfId="2" applyFont="1" applyFill="1" applyBorder="1" applyAlignment="1">
      <alignment horizontal="right"/>
    </xf>
    <xf numFmtId="9" fontId="2" fillId="9" borderId="5" xfId="2" applyFont="1" applyFill="1" applyBorder="1"/>
    <xf numFmtId="9" fontId="2" fillId="9" borderId="9" xfId="2" applyFont="1" applyFill="1" applyBorder="1" applyAlignment="1">
      <alignment horizontal="right" vertical="center"/>
    </xf>
    <xf numFmtId="9" fontId="3" fillId="9" borderId="7" xfId="2" applyFont="1" applyFill="1" applyBorder="1" applyAlignment="1">
      <alignment horizontal="right" vertical="center"/>
    </xf>
    <xf numFmtId="9" fontId="3" fillId="9" borderId="5" xfId="2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General Government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59-40E7-A68B-8BE87AB8CF88}"/>
              </c:ext>
            </c:extLst>
          </c:dPt>
          <c:cat>
            <c:strRef>
              <c:f>'Neighbors Spending'!$A$20:$A$28</c:f>
              <c:strCache>
                <c:ptCount val="9"/>
                <c:pt idx="0">
                  <c:v>Avon</c:v>
                </c:pt>
                <c:pt idx="1">
                  <c:v>Easton</c:v>
                </c:pt>
                <c:pt idx="2">
                  <c:v>Halifax</c:v>
                </c:pt>
                <c:pt idx="3">
                  <c:v>Hanson</c:v>
                </c:pt>
                <c:pt idx="4">
                  <c:v>Holbrook</c:v>
                </c:pt>
                <c:pt idx="5">
                  <c:v>Randolph</c:v>
                </c:pt>
                <c:pt idx="6">
                  <c:v>Stoughton</c:v>
                </c:pt>
                <c:pt idx="7">
                  <c:v>West Bridgewater</c:v>
                </c:pt>
                <c:pt idx="8">
                  <c:v>Whitman</c:v>
                </c:pt>
              </c:strCache>
            </c:strRef>
          </c:cat>
          <c:val>
            <c:numRef>
              <c:f>'Neighbors Spending'!$B$20:$B$28</c:f>
              <c:numCache>
                <c:formatCode>0</c:formatCode>
                <c:ptCount val="9"/>
                <c:pt idx="0">
                  <c:v>316.01089373054691</c:v>
                </c:pt>
                <c:pt idx="1">
                  <c:v>96.315668395516141</c:v>
                </c:pt>
                <c:pt idx="2">
                  <c:v>195.05986724534083</c:v>
                </c:pt>
                <c:pt idx="3">
                  <c:v>151.94741298212605</c:v>
                </c:pt>
                <c:pt idx="4">
                  <c:v>139.02796380090498</c:v>
                </c:pt>
                <c:pt idx="5">
                  <c:v>98.21365619157838</c:v>
                </c:pt>
                <c:pt idx="6">
                  <c:v>134.05877387358868</c:v>
                </c:pt>
                <c:pt idx="7">
                  <c:v>190.36862137017198</c:v>
                </c:pt>
                <c:pt idx="8">
                  <c:v>136.90652569196578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9-40E7-A68B-8BE87AB8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34464"/>
        <c:axId val="77140352"/>
      </c:barChart>
      <c:catAx>
        <c:axId val="77134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7140352"/>
        <c:crosses val="autoZero"/>
        <c:auto val="1"/>
        <c:lblAlgn val="ctr"/>
        <c:lblOffset val="100"/>
        <c:noMultiLvlLbl val="0"/>
      </c:catAx>
      <c:valAx>
        <c:axId val="771403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7134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Police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0C2-44F4-9E91-331278D20EFD}"/>
              </c:ext>
            </c:extLst>
          </c:dPt>
          <c:cat>
            <c:strRef>
              <c:f>'Neighbors Spending'!$A$20:$A$28</c:f>
              <c:strCache>
                <c:ptCount val="9"/>
                <c:pt idx="0">
                  <c:v>Avon</c:v>
                </c:pt>
                <c:pt idx="1">
                  <c:v>Easton</c:v>
                </c:pt>
                <c:pt idx="2">
                  <c:v>Halifax</c:v>
                </c:pt>
                <c:pt idx="3">
                  <c:v>Hanson</c:v>
                </c:pt>
                <c:pt idx="4">
                  <c:v>Holbrook</c:v>
                </c:pt>
                <c:pt idx="5">
                  <c:v>Randolph</c:v>
                </c:pt>
                <c:pt idx="6">
                  <c:v>Stoughton</c:v>
                </c:pt>
                <c:pt idx="7">
                  <c:v>West Bridgewater</c:v>
                </c:pt>
                <c:pt idx="8">
                  <c:v>Whitman</c:v>
                </c:pt>
              </c:strCache>
            </c:strRef>
          </c:cat>
          <c:val>
            <c:numRef>
              <c:f>'Neighbors Spending'!$C$20:$C$28</c:f>
              <c:numCache>
                <c:formatCode>#,##0</c:formatCode>
                <c:ptCount val="9"/>
                <c:pt idx="0" formatCode="0">
                  <c:v>472</c:v>
                </c:pt>
                <c:pt idx="1">
                  <c:v>163.47887736322571</c:v>
                </c:pt>
                <c:pt idx="2">
                  <c:v>164.5186367117692</c:v>
                </c:pt>
                <c:pt idx="3">
                  <c:v>192.16199435559736</c:v>
                </c:pt>
                <c:pt idx="4">
                  <c:v>228.03990950226245</c:v>
                </c:pt>
                <c:pt idx="5">
                  <c:v>220.95344075491855</c:v>
                </c:pt>
                <c:pt idx="6">
                  <c:v>254.35204530266259</c:v>
                </c:pt>
                <c:pt idx="7">
                  <c:v>356.52227234282492</c:v>
                </c:pt>
                <c:pt idx="8">
                  <c:v>220.04666980941477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C2-44F4-9E91-331278D20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77216"/>
        <c:axId val="77178752"/>
      </c:barChart>
      <c:catAx>
        <c:axId val="77177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7178752"/>
        <c:crosses val="autoZero"/>
        <c:auto val="1"/>
        <c:lblAlgn val="ctr"/>
        <c:lblOffset val="100"/>
        <c:noMultiLvlLbl val="0"/>
      </c:catAx>
      <c:valAx>
        <c:axId val="771787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77177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Fire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9DB-4DB4-B879-4A2546F1A994}"/>
              </c:ext>
            </c:extLst>
          </c:dPt>
          <c:cat>
            <c:strRef>
              <c:f>'Neighbors Spending'!$A$20:$A$28</c:f>
              <c:strCache>
                <c:ptCount val="9"/>
                <c:pt idx="0">
                  <c:v>Avon</c:v>
                </c:pt>
                <c:pt idx="1">
                  <c:v>Easton</c:v>
                </c:pt>
                <c:pt idx="2">
                  <c:v>Halifax</c:v>
                </c:pt>
                <c:pt idx="3">
                  <c:v>Hanson</c:v>
                </c:pt>
                <c:pt idx="4">
                  <c:v>Holbrook</c:v>
                </c:pt>
                <c:pt idx="5">
                  <c:v>Randolph</c:v>
                </c:pt>
                <c:pt idx="6">
                  <c:v>Stoughton</c:v>
                </c:pt>
                <c:pt idx="7">
                  <c:v>West Bridgewater</c:v>
                </c:pt>
                <c:pt idx="8">
                  <c:v>Whitman</c:v>
                </c:pt>
              </c:strCache>
            </c:strRef>
          </c:cat>
          <c:val>
            <c:numRef>
              <c:f>'Neighbors Spending'!$D$20:$D$28</c:f>
              <c:numCache>
                <c:formatCode>#,##0</c:formatCode>
                <c:ptCount val="9"/>
                <c:pt idx="0">
                  <c:v>288.64806580702532</c:v>
                </c:pt>
                <c:pt idx="1">
                  <c:v>154.8435251798561</c:v>
                </c:pt>
                <c:pt idx="2">
                  <c:v>149.9906816441154</c:v>
                </c:pt>
                <c:pt idx="3">
                  <c:v>183.30395108184385</c:v>
                </c:pt>
                <c:pt idx="4">
                  <c:v>277.74298642533938</c:v>
                </c:pt>
                <c:pt idx="5">
                  <c:v>182.54066886257752</c:v>
                </c:pt>
                <c:pt idx="6">
                  <c:v>203.51813161689705</c:v>
                </c:pt>
                <c:pt idx="7">
                  <c:v>303.35678037778405</c:v>
                </c:pt>
                <c:pt idx="8">
                  <c:v>224.20513165869755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DB-4DB4-B879-4A2546F1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86944"/>
        <c:axId val="77188480"/>
      </c:barChart>
      <c:catAx>
        <c:axId val="7718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7188480"/>
        <c:crosses val="autoZero"/>
        <c:auto val="1"/>
        <c:lblAlgn val="ctr"/>
        <c:lblOffset val="100"/>
        <c:noMultiLvlLbl val="0"/>
      </c:catAx>
      <c:valAx>
        <c:axId val="771884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77186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Education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12-4964-A6A6-89A9D77F23A1}"/>
              </c:ext>
            </c:extLst>
          </c:dPt>
          <c:cat>
            <c:strRef>
              <c:f>'Neighbors Spending'!$A$20:$A$28</c:f>
              <c:strCache>
                <c:ptCount val="9"/>
                <c:pt idx="0">
                  <c:v>Avon</c:v>
                </c:pt>
                <c:pt idx="1">
                  <c:v>Easton</c:v>
                </c:pt>
                <c:pt idx="2">
                  <c:v>Halifax</c:v>
                </c:pt>
                <c:pt idx="3">
                  <c:v>Hanson</c:v>
                </c:pt>
                <c:pt idx="4">
                  <c:v>Holbrook</c:v>
                </c:pt>
                <c:pt idx="5">
                  <c:v>Randolph</c:v>
                </c:pt>
                <c:pt idx="6">
                  <c:v>Stoughton</c:v>
                </c:pt>
                <c:pt idx="7">
                  <c:v>West Bridgewater</c:v>
                </c:pt>
                <c:pt idx="8">
                  <c:v>Whitman</c:v>
                </c:pt>
              </c:strCache>
            </c:strRef>
          </c:cat>
          <c:val>
            <c:numRef>
              <c:f>'Neighbors Spending'!$E$20:$E$28</c:f>
              <c:numCache>
                <c:formatCode>#,##0</c:formatCode>
                <c:ptCount val="9"/>
                <c:pt idx="0">
                  <c:v>1943.4037349933303</c:v>
                </c:pt>
                <c:pt idx="1">
                  <c:v>1713.3638112765602</c:v>
                </c:pt>
                <c:pt idx="2">
                  <c:v>1592.1130967577228</c:v>
                </c:pt>
                <c:pt idx="3">
                  <c:v>925.85315145813729</c:v>
                </c:pt>
                <c:pt idx="4">
                  <c:v>1435.3609954751132</c:v>
                </c:pt>
                <c:pt idx="5">
                  <c:v>1353.4801922905724</c:v>
                </c:pt>
                <c:pt idx="6">
                  <c:v>1646.6914283704407</c:v>
                </c:pt>
                <c:pt idx="7">
                  <c:v>1829.9967578235128</c:v>
                </c:pt>
                <c:pt idx="8">
                  <c:v>987.66785642130787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12-4964-A6A6-89A9D77F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64800"/>
        <c:axId val="85566592"/>
      </c:barChart>
      <c:catAx>
        <c:axId val="85564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5566592"/>
        <c:crosses val="autoZero"/>
        <c:auto val="1"/>
        <c:lblAlgn val="ctr"/>
        <c:lblOffset val="100"/>
        <c:noMultiLvlLbl val="0"/>
      </c:catAx>
      <c:valAx>
        <c:axId val="855665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556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General Government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399-4C7A-9EAA-CDC015EEC2EC}"/>
              </c:ext>
            </c:extLst>
          </c:dPt>
          <c:cat>
            <c:strRef>
              <c:f>'Peers Spending'!$A$20:$A$28</c:f>
              <c:strCache>
                <c:ptCount val="9"/>
                <c:pt idx="0">
                  <c:v>Avon</c:v>
                </c:pt>
                <c:pt idx="1">
                  <c:v>Ayer</c:v>
                </c:pt>
                <c:pt idx="2">
                  <c:v>Boylston</c:v>
                </c:pt>
                <c:pt idx="3">
                  <c:v>Deerfield</c:v>
                </c:pt>
                <c:pt idx="4">
                  <c:v>Hadley</c:v>
                </c:pt>
                <c:pt idx="5">
                  <c:v>Lee</c:v>
                </c:pt>
                <c:pt idx="6">
                  <c:v>Mendon</c:v>
                </c:pt>
                <c:pt idx="7">
                  <c:v>Plainville</c:v>
                </c:pt>
                <c:pt idx="8">
                  <c:v>West Bridgewater</c:v>
                </c:pt>
              </c:strCache>
            </c:strRef>
          </c:cat>
          <c:val>
            <c:numRef>
              <c:f>'Peers Spending'!$B$20:$B$28</c:f>
              <c:numCache>
                <c:formatCode>0</c:formatCode>
                <c:ptCount val="9"/>
                <c:pt idx="0">
                  <c:v>316.01089373054691</c:v>
                </c:pt>
                <c:pt idx="1">
                  <c:v>288.69241344831897</c:v>
                </c:pt>
                <c:pt idx="2">
                  <c:v>313.64049404499337</c:v>
                </c:pt>
                <c:pt idx="3">
                  <c:v>174.86001994017946</c:v>
                </c:pt>
                <c:pt idx="4">
                  <c:v>174.14405829596413</c:v>
                </c:pt>
                <c:pt idx="5">
                  <c:v>136.50928473177441</c:v>
                </c:pt>
                <c:pt idx="6">
                  <c:v>189.70600929614875</c:v>
                </c:pt>
                <c:pt idx="7">
                  <c:v>158.75422325273269</c:v>
                </c:pt>
                <c:pt idx="8">
                  <c:v>190.36862137017198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9-4C7A-9EAA-CDC015EEC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84896"/>
        <c:axId val="85926656"/>
      </c:barChart>
      <c:catAx>
        <c:axId val="85584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5926656"/>
        <c:crosses val="autoZero"/>
        <c:auto val="1"/>
        <c:lblAlgn val="ctr"/>
        <c:lblOffset val="100"/>
        <c:noMultiLvlLbl val="0"/>
      </c:catAx>
      <c:valAx>
        <c:axId val="8592665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8558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Police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570-438D-BCE5-56ACEB04F3ED}"/>
              </c:ext>
            </c:extLst>
          </c:dPt>
          <c:cat>
            <c:strRef>
              <c:f>'Peers Spending'!$A$20:$A$28</c:f>
              <c:strCache>
                <c:ptCount val="9"/>
                <c:pt idx="0">
                  <c:v>Avon</c:v>
                </c:pt>
                <c:pt idx="1">
                  <c:v>Ayer</c:v>
                </c:pt>
                <c:pt idx="2">
                  <c:v>Boylston</c:v>
                </c:pt>
                <c:pt idx="3">
                  <c:v>Deerfield</c:v>
                </c:pt>
                <c:pt idx="4">
                  <c:v>Hadley</c:v>
                </c:pt>
                <c:pt idx="5">
                  <c:v>Lee</c:v>
                </c:pt>
                <c:pt idx="6">
                  <c:v>Mendon</c:v>
                </c:pt>
                <c:pt idx="7">
                  <c:v>Plainville</c:v>
                </c:pt>
                <c:pt idx="8">
                  <c:v>West Bridgewater</c:v>
                </c:pt>
              </c:strCache>
            </c:strRef>
          </c:cat>
          <c:val>
            <c:numRef>
              <c:f>'Peers Spending'!$C$20:$C$28</c:f>
              <c:numCache>
                <c:formatCode>0</c:formatCode>
                <c:ptCount val="9"/>
                <c:pt idx="0" formatCode="#,##0">
                  <c:v>471.84993330369053</c:v>
                </c:pt>
                <c:pt idx="1">
                  <c:v>308.49606299212599</c:v>
                </c:pt>
                <c:pt idx="2">
                  <c:v>241.93206881340978</c:v>
                </c:pt>
                <c:pt idx="3">
                  <c:v>183.56929212362911</c:v>
                </c:pt>
                <c:pt idx="4">
                  <c:v>201.8522047832586</c:v>
                </c:pt>
                <c:pt idx="5">
                  <c:v>171.87396836313619</c:v>
                </c:pt>
                <c:pt idx="6">
                  <c:v>243.7855245683931</c:v>
                </c:pt>
                <c:pt idx="7">
                  <c:v>260.45743623716464</c:v>
                </c:pt>
                <c:pt idx="8" formatCode="#,##0">
                  <c:v>356.52227234282492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70-438D-BCE5-56ACEB04F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51616"/>
        <c:axId val="85953152"/>
      </c:barChart>
      <c:catAx>
        <c:axId val="85951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5953152"/>
        <c:crosses val="autoZero"/>
        <c:auto val="1"/>
        <c:lblAlgn val="ctr"/>
        <c:lblOffset val="100"/>
        <c:noMultiLvlLbl val="0"/>
      </c:catAx>
      <c:valAx>
        <c:axId val="85953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595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Fire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332-41EC-A012-6C124B35BF21}"/>
              </c:ext>
            </c:extLst>
          </c:dPt>
          <c:cat>
            <c:strRef>
              <c:f>'Peers Spending'!$A$20:$A$28</c:f>
              <c:strCache>
                <c:ptCount val="9"/>
                <c:pt idx="0">
                  <c:v>Avon</c:v>
                </c:pt>
                <c:pt idx="1">
                  <c:v>Ayer</c:v>
                </c:pt>
                <c:pt idx="2">
                  <c:v>Boylston</c:v>
                </c:pt>
                <c:pt idx="3">
                  <c:v>Deerfield</c:v>
                </c:pt>
                <c:pt idx="4">
                  <c:v>Hadley</c:v>
                </c:pt>
                <c:pt idx="5">
                  <c:v>Lee</c:v>
                </c:pt>
                <c:pt idx="6">
                  <c:v>Mendon</c:v>
                </c:pt>
                <c:pt idx="7">
                  <c:v>Plainville</c:v>
                </c:pt>
                <c:pt idx="8">
                  <c:v>West Bridgewater</c:v>
                </c:pt>
              </c:strCache>
            </c:strRef>
          </c:cat>
          <c:val>
            <c:numRef>
              <c:f>'Peers Spending'!$D$20:$D$28</c:f>
              <c:numCache>
                <c:formatCode>0</c:formatCode>
                <c:ptCount val="9"/>
                <c:pt idx="0" formatCode="#,##0">
                  <c:v>288.64806580702532</c:v>
                </c:pt>
                <c:pt idx="1">
                  <c:v>211.56492938382704</c:v>
                </c:pt>
                <c:pt idx="2">
                  <c:v>114.25430083811204</c:v>
                </c:pt>
                <c:pt idx="3">
                  <c:v>0</c:v>
                </c:pt>
                <c:pt idx="4">
                  <c:v>91.170964125560545</c:v>
                </c:pt>
                <c:pt idx="5">
                  <c:v>119.70288858321871</c:v>
                </c:pt>
                <c:pt idx="6">
                  <c:v>136.94671314741035</c:v>
                </c:pt>
                <c:pt idx="7">
                  <c:v>274.89455669647788</c:v>
                </c:pt>
                <c:pt idx="8" formatCode="#,##0">
                  <c:v>303.35678037778405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32-41EC-A012-6C124B35B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16992"/>
        <c:axId val="86122880"/>
      </c:barChart>
      <c:catAx>
        <c:axId val="86116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122880"/>
        <c:crosses val="autoZero"/>
        <c:auto val="1"/>
        <c:lblAlgn val="ctr"/>
        <c:lblOffset val="100"/>
        <c:noMultiLvlLbl val="0"/>
      </c:catAx>
      <c:valAx>
        <c:axId val="861228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611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/>
              <a:t>Education Per Capita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B40-4C9B-A18D-B42EEB280A9A}"/>
              </c:ext>
            </c:extLst>
          </c:dPt>
          <c:cat>
            <c:strRef>
              <c:f>'Peers Spending'!$A$20:$A$28</c:f>
              <c:strCache>
                <c:ptCount val="9"/>
                <c:pt idx="0">
                  <c:v>Avon</c:v>
                </c:pt>
                <c:pt idx="1">
                  <c:v>Ayer</c:v>
                </c:pt>
                <c:pt idx="2">
                  <c:v>Boylston</c:v>
                </c:pt>
                <c:pt idx="3">
                  <c:v>Deerfield</c:v>
                </c:pt>
                <c:pt idx="4">
                  <c:v>Hadley</c:v>
                </c:pt>
                <c:pt idx="5">
                  <c:v>Lee</c:v>
                </c:pt>
                <c:pt idx="6">
                  <c:v>Mendon</c:v>
                </c:pt>
                <c:pt idx="7">
                  <c:v>Plainville</c:v>
                </c:pt>
                <c:pt idx="8">
                  <c:v>West Bridgewater</c:v>
                </c:pt>
              </c:strCache>
            </c:strRef>
          </c:cat>
          <c:val>
            <c:numRef>
              <c:f>'Peers Spending'!$E$20:$E$28</c:f>
              <c:numCache>
                <c:formatCode>#,##0</c:formatCode>
                <c:ptCount val="9"/>
                <c:pt idx="0">
                  <c:v>1943.4037349933303</c:v>
                </c:pt>
                <c:pt idx="1">
                  <c:v>1498.5630546181728</c:v>
                </c:pt>
                <c:pt idx="2">
                  <c:v>1937.7313630348478</c:v>
                </c:pt>
                <c:pt idx="3">
                  <c:v>1703.2689930209372</c:v>
                </c:pt>
                <c:pt idx="4">
                  <c:v>1339.2167414050823</c:v>
                </c:pt>
                <c:pt idx="5">
                  <c:v>1491.5870013755159</c:v>
                </c:pt>
                <c:pt idx="6">
                  <c:v>1722.1238379814076</c:v>
                </c:pt>
                <c:pt idx="7">
                  <c:v>1801.2287733245005</c:v>
                </c:pt>
                <c:pt idx="8">
                  <c:v>1829.9967578235128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0-4C9B-A18D-B42EEB280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155648"/>
        <c:axId val="86157184"/>
      </c:barChart>
      <c:catAx>
        <c:axId val="86155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6157184"/>
        <c:crosses val="autoZero"/>
        <c:auto val="1"/>
        <c:lblAlgn val="ctr"/>
        <c:lblOffset val="100"/>
        <c:noMultiLvlLbl val="0"/>
      </c:catAx>
      <c:valAx>
        <c:axId val="861571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615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142876</xdr:colOff>
      <xdr:row>5</xdr:row>
      <xdr:rowOff>200026</xdr:rowOff>
    </xdr:from>
    <xdr:to>
      <xdr:col>11</xdr:col>
      <xdr:colOff>104776</xdr:colOff>
      <xdr:row>16</xdr:row>
      <xdr:rowOff>95251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1" y="1190626"/>
          <a:ext cx="3619500" cy="2171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4762</xdr:rowOff>
    </xdr:from>
    <xdr:to>
      <xdr:col>17</xdr:col>
      <xdr:colOff>238125</xdr:colOff>
      <xdr:row>15</xdr:row>
      <xdr:rowOff>40952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361950</xdr:colOff>
      <xdr:row>2</xdr:row>
      <xdr:rowOff>185737</xdr:rowOff>
    </xdr:from>
    <xdr:to>
      <xdr:col>23</xdr:col>
      <xdr:colOff>590550</xdr:colOff>
      <xdr:row>15</xdr:row>
      <xdr:rowOff>31427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</xdr:colOff>
      <xdr:row>17</xdr:row>
      <xdr:rowOff>185738</xdr:rowOff>
    </xdr:from>
    <xdr:to>
      <xdr:col>17</xdr:col>
      <xdr:colOff>247650</xdr:colOff>
      <xdr:row>30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342900</xdr:colOff>
      <xdr:row>17</xdr:row>
      <xdr:rowOff>147638</xdr:rowOff>
    </xdr:from>
    <xdr:to>
      <xdr:col>23</xdr:col>
      <xdr:colOff>571500</xdr:colOff>
      <xdr:row>30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2</xdr:row>
      <xdr:rowOff>33338</xdr:rowOff>
    </xdr:from>
    <xdr:to>
      <xdr:col>17</xdr:col>
      <xdr:colOff>247650</xdr:colOff>
      <xdr:row>13</xdr:row>
      <xdr:rowOff>131541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400050</xdr:colOff>
      <xdr:row>2</xdr:row>
      <xdr:rowOff>42863</xdr:rowOff>
    </xdr:from>
    <xdr:to>
      <xdr:col>23</xdr:col>
      <xdr:colOff>571500</xdr:colOff>
      <xdr:row>13</xdr:row>
      <xdr:rowOff>141066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57150</xdr:colOff>
      <xdr:row>16</xdr:row>
      <xdr:rowOff>52387</xdr:rowOff>
    </xdr:from>
    <xdr:to>
      <xdr:col>17</xdr:col>
      <xdr:colOff>228600</xdr:colOff>
      <xdr:row>28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400050</xdr:colOff>
      <xdr:row>16</xdr:row>
      <xdr:rowOff>80962</xdr:rowOff>
    </xdr:from>
    <xdr:to>
      <xdr:col>23</xdr:col>
      <xdr:colOff>571500</xdr:colOff>
      <xdr:row>28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showGridLines="0" tabSelected="1" topLeftCell="A4" zoomScaleNormal="100" workbookViewId="0">
      <selection activeCell="A36" sqref="A36"/>
    </sheetView>
  </sheetViews>
  <sheetFormatPr defaultRowHeight="15" x14ac:dyDescent="0.25"/>
  <cols>
    <col min="1" max="1" width="15.42578125" style="3" customWidth="1"/>
    <col min="2" max="2" width="10.42578125" style="3" bestFit="1" customWidth="1"/>
    <col min="3" max="3" width="8.42578125" style="3" customWidth="1"/>
    <col min="4" max="4" width="7" style="3" customWidth="1"/>
    <col min="5" max="5" width="7.85546875" style="3" customWidth="1"/>
    <col min="6" max="7" width="11.42578125" style="3" customWidth="1"/>
    <col min="8" max="8" width="11.28515625" style="3" customWidth="1"/>
    <col min="9" max="9" width="12.42578125" style="3" customWidth="1"/>
  </cols>
  <sheetData>
    <row r="1" spans="1:12" ht="21" x14ac:dyDescent="0.35">
      <c r="A1" s="192" t="s">
        <v>81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3" spans="1:12" ht="21" x14ac:dyDescent="0.35">
      <c r="A3" s="191" t="s">
        <v>71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5" spans="1:12" ht="45.75" customHeight="1" thickBot="1" x14ac:dyDescent="0.3">
      <c r="A5" s="89" t="s">
        <v>0</v>
      </c>
      <c r="B5" s="89" t="s">
        <v>1</v>
      </c>
      <c r="C5" s="89" t="s">
        <v>29</v>
      </c>
      <c r="D5" s="89" t="s">
        <v>2</v>
      </c>
      <c r="E5" s="89" t="s">
        <v>30</v>
      </c>
      <c r="F5" s="89" t="s">
        <v>53</v>
      </c>
      <c r="G5" s="89" t="s">
        <v>54</v>
      </c>
      <c r="H5" s="89" t="s">
        <v>91</v>
      </c>
      <c r="I5" s="89" t="s">
        <v>64</v>
      </c>
      <c r="J5" s="89" t="s">
        <v>63</v>
      </c>
      <c r="K5" s="89" t="s">
        <v>82</v>
      </c>
      <c r="L5" s="103" t="s">
        <v>24</v>
      </c>
    </row>
    <row r="6" spans="1:12" ht="15.75" thickBot="1" x14ac:dyDescent="0.3">
      <c r="A6" s="94" t="s">
        <v>5</v>
      </c>
      <c r="B6" s="106" t="s">
        <v>6</v>
      </c>
      <c r="C6" s="107">
        <v>4498</v>
      </c>
      <c r="D6" s="96">
        <v>4.29</v>
      </c>
      <c r="E6" s="107">
        <v>1048</v>
      </c>
      <c r="F6" s="107">
        <v>34043</v>
      </c>
      <c r="G6" s="107">
        <v>190276</v>
      </c>
      <c r="H6" s="107">
        <v>5524</v>
      </c>
      <c r="I6" s="108">
        <v>29205311.739999998</v>
      </c>
      <c r="J6" s="164" t="s">
        <v>46</v>
      </c>
      <c r="K6" s="165" t="s">
        <v>22</v>
      </c>
      <c r="L6" s="143">
        <v>0.43</v>
      </c>
    </row>
    <row r="7" spans="1:12" x14ac:dyDescent="0.25">
      <c r="A7" s="90" t="s">
        <v>7</v>
      </c>
      <c r="B7" s="90" t="s">
        <v>4</v>
      </c>
      <c r="C7" s="104">
        <v>23908</v>
      </c>
      <c r="D7" s="93">
        <v>28.75</v>
      </c>
      <c r="E7" s="104">
        <v>832</v>
      </c>
      <c r="F7" s="104">
        <v>48400</v>
      </c>
      <c r="G7" s="104">
        <v>150964</v>
      </c>
      <c r="H7" s="104">
        <v>7182</v>
      </c>
      <c r="I7" s="105">
        <v>89567227.769999996</v>
      </c>
      <c r="J7" s="173" t="s">
        <v>46</v>
      </c>
      <c r="K7" s="174" t="s">
        <v>21</v>
      </c>
      <c r="L7" s="141">
        <v>0.13</v>
      </c>
    </row>
    <row r="8" spans="1:12" x14ac:dyDescent="0.25">
      <c r="A8" s="29" t="s">
        <v>25</v>
      </c>
      <c r="B8" s="67" t="s">
        <v>3</v>
      </c>
      <c r="C8" s="31">
        <v>7834</v>
      </c>
      <c r="D8" s="32">
        <v>16</v>
      </c>
      <c r="E8" s="31">
        <v>490</v>
      </c>
      <c r="F8" s="31">
        <v>35605</v>
      </c>
      <c r="G8" s="31">
        <v>121666</v>
      </c>
      <c r="H8" s="31">
        <v>5855</v>
      </c>
      <c r="I8" s="30">
        <v>26322679.510000002</v>
      </c>
      <c r="J8" s="175" t="s">
        <v>47</v>
      </c>
      <c r="K8" s="172" t="s">
        <v>21</v>
      </c>
      <c r="L8" s="142">
        <v>0.09</v>
      </c>
    </row>
    <row r="9" spans="1:12" x14ac:dyDescent="0.25">
      <c r="A9" s="29" t="s">
        <v>26</v>
      </c>
      <c r="B9" s="67" t="s">
        <v>3</v>
      </c>
      <c r="C9" s="31">
        <v>10630</v>
      </c>
      <c r="D9" s="32">
        <v>15.05</v>
      </c>
      <c r="E9" s="31">
        <v>706</v>
      </c>
      <c r="F9" s="31">
        <v>34944</v>
      </c>
      <c r="G9" s="31">
        <v>129221</v>
      </c>
      <c r="H9" s="31">
        <v>5140</v>
      </c>
      <c r="I9" s="30">
        <v>30024313.600000001</v>
      </c>
      <c r="J9" s="175" t="s">
        <v>47</v>
      </c>
      <c r="K9" s="172" t="s">
        <v>21</v>
      </c>
      <c r="L9" s="142">
        <v>0.08</v>
      </c>
    </row>
    <row r="10" spans="1:12" x14ac:dyDescent="0.25">
      <c r="A10" s="29" t="s">
        <v>8</v>
      </c>
      <c r="B10" s="29" t="s">
        <v>6</v>
      </c>
      <c r="C10" s="31">
        <v>11050</v>
      </c>
      <c r="D10" s="32">
        <v>7.25</v>
      </c>
      <c r="E10" s="31">
        <v>1524</v>
      </c>
      <c r="F10" s="31">
        <v>29766</v>
      </c>
      <c r="G10" s="31">
        <v>115545</v>
      </c>
      <c r="H10" s="31">
        <v>5928</v>
      </c>
      <c r="I10" s="30">
        <v>47400986.350000001</v>
      </c>
      <c r="J10" s="175" t="s">
        <v>46</v>
      </c>
      <c r="K10" s="172" t="s">
        <v>32</v>
      </c>
      <c r="L10" s="142">
        <v>0.13</v>
      </c>
    </row>
    <row r="11" spans="1:12" x14ac:dyDescent="0.25">
      <c r="A11" s="29" t="s">
        <v>9</v>
      </c>
      <c r="B11" s="29" t="s">
        <v>6</v>
      </c>
      <c r="C11" s="31">
        <v>33699</v>
      </c>
      <c r="D11" s="32">
        <v>9.83</v>
      </c>
      <c r="E11" s="31">
        <v>3428</v>
      </c>
      <c r="F11" s="31">
        <v>27196</v>
      </c>
      <c r="G11" s="31">
        <v>108224</v>
      </c>
      <c r="H11" s="31">
        <v>5003</v>
      </c>
      <c r="I11" s="30">
        <v>121017248.95</v>
      </c>
      <c r="J11" s="175" t="s">
        <v>46</v>
      </c>
      <c r="K11" s="172" t="s">
        <v>23</v>
      </c>
      <c r="L11" s="142">
        <v>0.12</v>
      </c>
    </row>
    <row r="12" spans="1:12" x14ac:dyDescent="0.25">
      <c r="A12" s="29" t="s">
        <v>10</v>
      </c>
      <c r="B12" s="29" t="s">
        <v>6</v>
      </c>
      <c r="C12" s="31">
        <v>28431</v>
      </c>
      <c r="D12" s="32">
        <v>16.09</v>
      </c>
      <c r="E12" s="31">
        <v>1767</v>
      </c>
      <c r="F12" s="31">
        <v>32900</v>
      </c>
      <c r="G12" s="31">
        <v>141204</v>
      </c>
      <c r="H12" s="31">
        <v>5637</v>
      </c>
      <c r="I12" s="30">
        <v>129336199.75</v>
      </c>
      <c r="J12" s="175" t="s">
        <v>46</v>
      </c>
      <c r="K12" s="172" t="s">
        <v>22</v>
      </c>
      <c r="L12" s="142">
        <v>0.2</v>
      </c>
    </row>
    <row r="13" spans="1:12" x14ac:dyDescent="0.25">
      <c r="A13" s="29" t="s">
        <v>11</v>
      </c>
      <c r="B13" s="29" t="s">
        <v>3</v>
      </c>
      <c r="C13" s="31">
        <v>7094</v>
      </c>
      <c r="D13" s="32">
        <v>15.32</v>
      </c>
      <c r="E13" s="31">
        <v>463</v>
      </c>
      <c r="F13" s="31">
        <v>36548</v>
      </c>
      <c r="G13" s="31">
        <v>178788</v>
      </c>
      <c r="H13" s="31">
        <v>5768</v>
      </c>
      <c r="I13" s="30">
        <v>37563707</v>
      </c>
      <c r="J13" s="171" t="s">
        <v>46</v>
      </c>
      <c r="K13" s="172" t="s">
        <v>31</v>
      </c>
      <c r="L13" s="142">
        <v>0.32</v>
      </c>
    </row>
    <row r="14" spans="1:12" x14ac:dyDescent="0.25">
      <c r="A14" s="29" t="s">
        <v>27</v>
      </c>
      <c r="B14" s="67" t="s">
        <v>3</v>
      </c>
      <c r="C14" s="31">
        <v>14849</v>
      </c>
      <c r="D14" s="32">
        <v>6.94</v>
      </c>
      <c r="E14" s="31">
        <v>2140</v>
      </c>
      <c r="F14" s="31">
        <v>30527</v>
      </c>
      <c r="G14" s="31">
        <v>110330</v>
      </c>
      <c r="H14" s="31">
        <v>4949</v>
      </c>
      <c r="I14" s="30">
        <v>30024313.600000001</v>
      </c>
      <c r="J14" s="175" t="s">
        <v>47</v>
      </c>
      <c r="K14" s="172" t="s">
        <v>21</v>
      </c>
      <c r="L14" s="142">
        <v>0.11</v>
      </c>
    </row>
    <row r="15" spans="1:12" x14ac:dyDescent="0.25">
      <c r="A15" s="81" t="s">
        <v>58</v>
      </c>
      <c r="B15" s="82"/>
      <c r="C15" s="83">
        <f t="shared" ref="C15:E15" si="0">AVERAGE(C6:C14)</f>
        <v>15777</v>
      </c>
      <c r="D15" s="84">
        <f t="shared" si="0"/>
        <v>13.280000000000001</v>
      </c>
      <c r="E15" s="83">
        <f t="shared" si="0"/>
        <v>1377.5555555555557</v>
      </c>
      <c r="F15" s="83">
        <v>30527</v>
      </c>
      <c r="G15" s="83">
        <v>110330</v>
      </c>
      <c r="H15" s="83">
        <f>AVERAGE(H6:H14)</f>
        <v>5665.1111111111113</v>
      </c>
      <c r="I15" s="83">
        <f>AVERAGE(I6:I14)</f>
        <v>60051332.030000001</v>
      </c>
      <c r="J15" s="85"/>
      <c r="K15" s="1"/>
      <c r="L15" s="137">
        <f>AVERAGE(L6:L14)</f>
        <v>0.1788888888888889</v>
      </c>
    </row>
    <row r="18" spans="1:15" ht="21" x14ac:dyDescent="0.35">
      <c r="A18" s="191" t="s">
        <v>72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</row>
    <row r="20" spans="1:15" ht="43.5" customHeight="1" thickBot="1" x14ac:dyDescent="0.3">
      <c r="A20" s="98" t="s">
        <v>0</v>
      </c>
      <c r="B20" s="98" t="s">
        <v>1</v>
      </c>
      <c r="C20" s="98" t="s">
        <v>29</v>
      </c>
      <c r="D20" s="98" t="s">
        <v>2</v>
      </c>
      <c r="E20" s="98" t="s">
        <v>30</v>
      </c>
      <c r="F20" s="98" t="s">
        <v>53</v>
      </c>
      <c r="G20" s="98" t="s">
        <v>54</v>
      </c>
      <c r="H20" s="98" t="s">
        <v>91</v>
      </c>
      <c r="I20" s="98" t="s">
        <v>64</v>
      </c>
      <c r="J20" s="98" t="s">
        <v>63</v>
      </c>
      <c r="K20" s="98" t="s">
        <v>82</v>
      </c>
      <c r="L20" s="110" t="s">
        <v>24</v>
      </c>
    </row>
    <row r="21" spans="1:15" ht="15.75" thickBot="1" x14ac:dyDescent="0.3">
      <c r="A21" s="120" t="s">
        <v>5</v>
      </c>
      <c r="B21" s="121" t="s">
        <v>6</v>
      </c>
      <c r="C21" s="122">
        <v>4498</v>
      </c>
      <c r="D21" s="102">
        <v>4.29</v>
      </c>
      <c r="E21" s="123">
        <v>1048</v>
      </c>
      <c r="F21" s="95">
        <v>34043</v>
      </c>
      <c r="G21" s="95">
        <v>190276</v>
      </c>
      <c r="H21" s="95">
        <v>5524</v>
      </c>
      <c r="I21" s="95">
        <v>29205311.739999998</v>
      </c>
      <c r="J21" s="164" t="s">
        <v>46</v>
      </c>
      <c r="K21" s="165" t="s">
        <v>22</v>
      </c>
      <c r="L21" s="130">
        <v>0.43</v>
      </c>
      <c r="M21" s="60"/>
      <c r="N21" s="61"/>
      <c r="O21" s="59"/>
    </row>
    <row r="22" spans="1:15" x14ac:dyDescent="0.25">
      <c r="A22" s="111" t="s">
        <v>37</v>
      </c>
      <c r="B22" s="112" t="s">
        <v>49</v>
      </c>
      <c r="C22" s="113">
        <v>8001</v>
      </c>
      <c r="D22" s="100">
        <v>8.92</v>
      </c>
      <c r="E22" s="114">
        <v>897</v>
      </c>
      <c r="F22" s="115">
        <v>33821</v>
      </c>
      <c r="G22" s="115">
        <v>152394</v>
      </c>
      <c r="H22" s="115">
        <v>4534</v>
      </c>
      <c r="I22" s="115">
        <v>35826010.119999997</v>
      </c>
      <c r="J22" s="166" t="s">
        <v>47</v>
      </c>
      <c r="K22" s="167" t="s">
        <v>45</v>
      </c>
      <c r="L22" s="134">
        <v>0.34</v>
      </c>
    </row>
    <row r="23" spans="1:15" x14ac:dyDescent="0.25">
      <c r="A23" s="34" t="s">
        <v>38</v>
      </c>
      <c r="B23" s="52" t="s">
        <v>50</v>
      </c>
      <c r="C23" s="46">
        <v>4534</v>
      </c>
      <c r="D23" s="50">
        <v>16.059999999999999</v>
      </c>
      <c r="E23" s="51">
        <v>282</v>
      </c>
      <c r="F23" s="49">
        <v>55209</v>
      </c>
      <c r="G23" s="49">
        <v>169162</v>
      </c>
      <c r="H23" s="49">
        <v>6421</v>
      </c>
      <c r="I23" s="49">
        <v>17351956.07</v>
      </c>
      <c r="J23" s="168" t="s">
        <v>47</v>
      </c>
      <c r="K23" s="169" t="s">
        <v>21</v>
      </c>
      <c r="L23" s="138">
        <v>0.13</v>
      </c>
    </row>
    <row r="24" spans="1:15" x14ac:dyDescent="0.25">
      <c r="A24" s="34" t="s">
        <v>39</v>
      </c>
      <c r="B24" s="52" t="s">
        <v>51</v>
      </c>
      <c r="C24" s="46">
        <v>5015</v>
      </c>
      <c r="D24" s="47">
        <v>32.39</v>
      </c>
      <c r="E24" s="48">
        <v>155</v>
      </c>
      <c r="F24" s="45">
        <v>40285</v>
      </c>
      <c r="G24" s="45">
        <v>141871</v>
      </c>
      <c r="H24" s="45">
        <v>4631</v>
      </c>
      <c r="I24" s="45">
        <v>19636224.16</v>
      </c>
      <c r="J24" s="170" t="s">
        <v>47</v>
      </c>
      <c r="K24" s="171" t="s">
        <v>21</v>
      </c>
      <c r="L24" s="139">
        <v>0.25</v>
      </c>
    </row>
    <row r="25" spans="1:15" x14ac:dyDescent="0.25">
      <c r="A25" s="34" t="s">
        <v>40</v>
      </c>
      <c r="B25" s="52" t="s">
        <v>48</v>
      </c>
      <c r="C25" s="46">
        <v>5352</v>
      </c>
      <c r="D25" s="47">
        <v>23.09</v>
      </c>
      <c r="E25" s="48">
        <v>232</v>
      </c>
      <c r="F25" s="45">
        <v>32970</v>
      </c>
      <c r="G25" s="45">
        <v>194440</v>
      </c>
      <c r="H25" s="45">
        <v>4015</v>
      </c>
      <c r="I25" s="45">
        <v>20668571.670000002</v>
      </c>
      <c r="J25" s="170" t="s">
        <v>46</v>
      </c>
      <c r="K25" s="171" t="s">
        <v>44</v>
      </c>
      <c r="L25" s="139">
        <v>0.35</v>
      </c>
    </row>
    <row r="26" spans="1:15" x14ac:dyDescent="0.25">
      <c r="A26" s="34" t="s">
        <v>41</v>
      </c>
      <c r="B26" s="52" t="s">
        <v>52</v>
      </c>
      <c r="C26" s="46">
        <v>5816</v>
      </c>
      <c r="D26" s="47">
        <v>26.15</v>
      </c>
      <c r="E26" s="48">
        <v>222</v>
      </c>
      <c r="F26" s="45">
        <v>28631</v>
      </c>
      <c r="G26" s="45">
        <v>167383</v>
      </c>
      <c r="H26" s="45">
        <v>3757</v>
      </c>
      <c r="I26" s="45">
        <v>26062270.800000001</v>
      </c>
      <c r="J26" s="170" t="s">
        <v>46</v>
      </c>
      <c r="K26" s="171" t="s">
        <v>23</v>
      </c>
      <c r="L26" s="139">
        <v>0.32</v>
      </c>
    </row>
    <row r="27" spans="1:15" x14ac:dyDescent="0.25">
      <c r="A27" s="34" t="s">
        <v>42</v>
      </c>
      <c r="B27" s="52" t="s">
        <v>50</v>
      </c>
      <c r="C27" s="46">
        <v>6024</v>
      </c>
      <c r="D27" s="50">
        <v>17.77</v>
      </c>
      <c r="E27" s="51">
        <v>339</v>
      </c>
      <c r="F27" s="49">
        <v>57240</v>
      </c>
      <c r="G27" s="49">
        <v>164282</v>
      </c>
      <c r="H27" s="49">
        <v>6786</v>
      </c>
      <c r="I27" s="49">
        <v>20498615.079999998</v>
      </c>
      <c r="J27" s="168" t="s">
        <v>47</v>
      </c>
      <c r="K27" s="169" t="s">
        <v>45</v>
      </c>
      <c r="L27" s="138">
        <v>0.12</v>
      </c>
    </row>
    <row r="28" spans="1:15" x14ac:dyDescent="0.25">
      <c r="A28" s="34" t="s">
        <v>43</v>
      </c>
      <c r="B28" s="52" t="s">
        <v>6</v>
      </c>
      <c r="C28" s="46">
        <v>9057</v>
      </c>
      <c r="D28" s="47">
        <v>11</v>
      </c>
      <c r="E28" s="48">
        <v>823</v>
      </c>
      <c r="F28" s="45">
        <v>40087</v>
      </c>
      <c r="G28" s="45">
        <v>163964</v>
      </c>
      <c r="H28" s="45">
        <v>5684</v>
      </c>
      <c r="I28" s="45">
        <v>40936390.009999998</v>
      </c>
      <c r="J28" s="170" t="s">
        <v>46</v>
      </c>
      <c r="K28" s="171" t="s">
        <v>22</v>
      </c>
      <c r="L28" s="139">
        <v>0.27</v>
      </c>
    </row>
    <row r="29" spans="1:15" x14ac:dyDescent="0.25">
      <c r="A29" s="29" t="s">
        <v>11</v>
      </c>
      <c r="B29" s="29" t="s">
        <v>3</v>
      </c>
      <c r="C29" s="31">
        <v>7094</v>
      </c>
      <c r="D29" s="32">
        <v>15.32</v>
      </c>
      <c r="E29" s="31">
        <v>463</v>
      </c>
      <c r="F29" s="31">
        <v>36548</v>
      </c>
      <c r="G29" s="31">
        <v>178788</v>
      </c>
      <c r="H29" s="31">
        <v>5768</v>
      </c>
      <c r="I29" s="30">
        <v>37563707</v>
      </c>
      <c r="J29" s="170" t="s">
        <v>46</v>
      </c>
      <c r="K29" s="172" t="s">
        <v>31</v>
      </c>
      <c r="L29" s="139">
        <v>0.32</v>
      </c>
    </row>
    <row r="30" spans="1:15" x14ac:dyDescent="0.25">
      <c r="A30" s="56" t="s">
        <v>58</v>
      </c>
      <c r="C30" s="54">
        <f t="shared" ref="C30:E30" si="1">AVERAGE(C21:C29)</f>
        <v>6154.5555555555557</v>
      </c>
      <c r="D30" s="63">
        <f t="shared" si="1"/>
        <v>17.221111111111114</v>
      </c>
      <c r="E30" s="53">
        <f t="shared" si="1"/>
        <v>495.66666666666669</v>
      </c>
      <c r="F30" s="53">
        <f>AVERAGE(F21:F29)</f>
        <v>39870.444444444445</v>
      </c>
      <c r="G30" s="53">
        <f>AVERAGE(G21:G29)</f>
        <v>169173.33333333334</v>
      </c>
      <c r="H30" s="53">
        <f>AVERAGE(H21:H29)</f>
        <v>5235.5555555555557</v>
      </c>
      <c r="I30" s="53">
        <f>AVERAGE(I21:I29)</f>
        <v>27527672.96111111</v>
      </c>
      <c r="L30" s="144">
        <f>AVERAGE(L21:L29)</f>
        <v>0.28111111111111109</v>
      </c>
    </row>
    <row r="33" spans="1:3" s="189" customFormat="1" x14ac:dyDescent="0.25">
      <c r="A33" s="190" t="s">
        <v>86</v>
      </c>
    </row>
    <row r="34" spans="1:3" s="189" customFormat="1" x14ac:dyDescent="0.25">
      <c r="A34" s="109" t="s">
        <v>87</v>
      </c>
      <c r="B34" s="109"/>
      <c r="C34" s="109"/>
    </row>
    <row r="35" spans="1:3" s="189" customFormat="1" x14ac:dyDescent="0.25">
      <c r="A35" s="109" t="s">
        <v>88</v>
      </c>
    </row>
    <row r="36" spans="1:3" s="189" customFormat="1" x14ac:dyDescent="0.25">
      <c r="A36" s="109" t="s">
        <v>92</v>
      </c>
    </row>
    <row r="37" spans="1:3" x14ac:dyDescent="0.25">
      <c r="A37" s="109" t="s">
        <v>89</v>
      </c>
    </row>
  </sheetData>
  <mergeCells count="3">
    <mergeCell ref="A3:L3"/>
    <mergeCell ref="A18:L18"/>
    <mergeCell ref="A1:L1"/>
  </mergeCells>
  <printOptions horizontalCentered="1"/>
  <pageMargins left="1" right="1" top="1" bottom="1" header="0.5" footer="0.5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N34"/>
  <sheetViews>
    <sheetView showGridLines="0" workbookViewId="0">
      <selection activeCell="A2" sqref="A2:H2"/>
    </sheetView>
  </sheetViews>
  <sheetFormatPr defaultRowHeight="15" x14ac:dyDescent="0.25"/>
  <cols>
    <col min="1" max="1" width="15" bestFit="1" customWidth="1"/>
    <col min="2" max="2" width="14.85546875" customWidth="1"/>
    <col min="3" max="3" width="13.5703125" customWidth="1"/>
    <col min="4" max="4" width="7.85546875" customWidth="1"/>
    <col min="5" max="5" width="10.85546875" customWidth="1"/>
    <col min="6" max="6" width="9.5703125" customWidth="1"/>
    <col min="8" max="8" width="9.5703125" customWidth="1"/>
  </cols>
  <sheetData>
    <row r="2" spans="1:8" ht="18.75" x14ac:dyDescent="0.3">
      <c r="A2" s="194" t="s">
        <v>90</v>
      </c>
      <c r="B2" s="194"/>
      <c r="C2" s="194"/>
      <c r="D2" s="194"/>
      <c r="E2" s="194"/>
      <c r="F2" s="194"/>
      <c r="G2" s="194"/>
      <c r="H2" s="194"/>
    </row>
    <row r="4" spans="1:8" ht="18.75" x14ac:dyDescent="0.3">
      <c r="A4" s="193" t="s">
        <v>69</v>
      </c>
      <c r="B4" s="193"/>
      <c r="C4" s="193"/>
      <c r="D4" s="193"/>
      <c r="E4" s="193"/>
      <c r="F4" s="193"/>
      <c r="G4" s="193"/>
      <c r="H4" s="193"/>
    </row>
    <row r="6" spans="1:8" ht="26.25" thickBot="1" x14ac:dyDescent="0.3">
      <c r="A6" s="89" t="s">
        <v>0</v>
      </c>
      <c r="B6" s="89" t="s">
        <v>68</v>
      </c>
      <c r="C6" s="89" t="s">
        <v>59</v>
      </c>
      <c r="D6" s="89" t="s">
        <v>60</v>
      </c>
      <c r="E6" s="89" t="s">
        <v>66</v>
      </c>
      <c r="F6" s="89" t="s">
        <v>20</v>
      </c>
      <c r="G6" s="89" t="s">
        <v>36</v>
      </c>
      <c r="H6" s="89" t="s">
        <v>61</v>
      </c>
    </row>
    <row r="7" spans="1:8" ht="15.75" thickBot="1" x14ac:dyDescent="0.3">
      <c r="A7" s="128" t="s">
        <v>5</v>
      </c>
      <c r="B7" s="161">
        <v>816576541</v>
      </c>
      <c r="C7" s="162">
        <v>353335693</v>
      </c>
      <c r="D7" s="140">
        <v>0.43</v>
      </c>
      <c r="E7" s="95">
        <v>20462445</v>
      </c>
      <c r="F7" s="96">
        <v>17.989999999999998</v>
      </c>
      <c r="G7" s="96">
        <v>34.33</v>
      </c>
      <c r="H7" s="130">
        <v>0.5927</v>
      </c>
    </row>
    <row r="8" spans="1:8" x14ac:dyDescent="0.25">
      <c r="A8" s="90" t="s">
        <v>7</v>
      </c>
      <c r="B8" s="91">
        <v>3544821790</v>
      </c>
      <c r="C8" s="92">
        <v>431711376</v>
      </c>
      <c r="D8" s="141">
        <v>0.13</v>
      </c>
      <c r="E8" s="91">
        <v>56575356</v>
      </c>
      <c r="F8" s="93">
        <v>15.96</v>
      </c>
      <c r="G8" s="93">
        <v>15.96</v>
      </c>
      <c r="H8" s="131">
        <v>0.12180000000000001</v>
      </c>
    </row>
    <row r="9" spans="1:8" x14ac:dyDescent="0.25">
      <c r="A9" s="29" t="s">
        <v>25</v>
      </c>
      <c r="B9" s="33">
        <v>942275550</v>
      </c>
      <c r="C9" s="76">
        <v>87194582</v>
      </c>
      <c r="D9" s="142">
        <v>0.09</v>
      </c>
      <c r="E9" s="33">
        <v>16461554</v>
      </c>
      <c r="F9" s="32">
        <v>17.47</v>
      </c>
      <c r="G9" s="32">
        <v>17.47</v>
      </c>
      <c r="H9" s="87">
        <v>9.2499999999999999E-2</v>
      </c>
    </row>
    <row r="10" spans="1:8" x14ac:dyDescent="0.25">
      <c r="A10" s="29" t="s">
        <v>26</v>
      </c>
      <c r="B10" s="33">
        <v>1333102670</v>
      </c>
      <c r="C10" s="76">
        <v>105259819</v>
      </c>
      <c r="D10" s="142">
        <v>0.08</v>
      </c>
      <c r="E10" s="33">
        <v>20703084</v>
      </c>
      <c r="F10" s="32">
        <v>15.53</v>
      </c>
      <c r="G10" s="32">
        <v>15.53</v>
      </c>
      <c r="H10" s="87">
        <v>7.9000000000000001E-2</v>
      </c>
    </row>
    <row r="11" spans="1:8" x14ac:dyDescent="0.25">
      <c r="A11" s="29" t="s">
        <v>8</v>
      </c>
      <c r="B11" s="33">
        <v>1293261079</v>
      </c>
      <c r="C11" s="76">
        <v>170686269</v>
      </c>
      <c r="D11" s="142">
        <v>0.13</v>
      </c>
      <c r="E11" s="33">
        <v>28022442</v>
      </c>
      <c r="F11" s="32">
        <v>19.46</v>
      </c>
      <c r="G11" s="32">
        <v>36.19</v>
      </c>
      <c r="H11" s="87">
        <v>0.22040000000000001</v>
      </c>
    </row>
    <row r="12" spans="1:8" x14ac:dyDescent="0.25">
      <c r="A12" s="29" t="s">
        <v>9</v>
      </c>
      <c r="B12" s="33">
        <v>3742481150</v>
      </c>
      <c r="C12" s="76">
        <v>451035235</v>
      </c>
      <c r="D12" s="142">
        <v>0.12</v>
      </c>
      <c r="E12" s="33">
        <v>62390392</v>
      </c>
      <c r="F12" s="32">
        <v>14.98</v>
      </c>
      <c r="G12" s="32">
        <v>29.01</v>
      </c>
      <c r="H12" s="87">
        <v>0.2097</v>
      </c>
    </row>
    <row r="13" spans="1:8" x14ac:dyDescent="0.25">
      <c r="A13" s="29" t="s">
        <v>10</v>
      </c>
      <c r="B13" s="33">
        <v>4021541014</v>
      </c>
      <c r="C13" s="76">
        <v>793923671</v>
      </c>
      <c r="D13" s="142">
        <v>0.2</v>
      </c>
      <c r="E13" s="33">
        <v>70733229</v>
      </c>
      <c r="F13" s="32">
        <v>15.34</v>
      </c>
      <c r="G13" s="32">
        <v>26.73</v>
      </c>
      <c r="H13" s="87">
        <v>0.3</v>
      </c>
    </row>
    <row r="14" spans="1:8" ht="14.25" customHeight="1" x14ac:dyDescent="0.25">
      <c r="A14" s="29" t="s">
        <v>11</v>
      </c>
      <c r="B14" s="33">
        <v>1251614536</v>
      </c>
      <c r="C14" s="76">
        <v>394696961</v>
      </c>
      <c r="D14" s="142">
        <v>0.32</v>
      </c>
      <c r="E14" s="33">
        <v>25078219</v>
      </c>
      <c r="F14" s="32">
        <v>16.53</v>
      </c>
      <c r="G14" s="32">
        <v>27.65</v>
      </c>
      <c r="H14" s="87">
        <v>0.43519999999999998</v>
      </c>
    </row>
    <row r="15" spans="1:8" x14ac:dyDescent="0.25">
      <c r="A15" s="29" t="s">
        <v>27</v>
      </c>
      <c r="B15" s="33">
        <v>1647813053</v>
      </c>
      <c r="C15" s="76">
        <v>177444203</v>
      </c>
      <c r="D15" s="142">
        <v>0.11</v>
      </c>
      <c r="E15" s="33">
        <v>25343365</v>
      </c>
      <c r="F15" s="32">
        <v>15.38</v>
      </c>
      <c r="G15" s="32">
        <v>15.38</v>
      </c>
      <c r="H15" s="87">
        <v>0.1077</v>
      </c>
    </row>
    <row r="16" spans="1:8" x14ac:dyDescent="0.25">
      <c r="A16" s="77" t="s">
        <v>58</v>
      </c>
      <c r="B16" s="72">
        <f>AVERAGE(B7:B15)</f>
        <v>2065943042.5555556</v>
      </c>
      <c r="C16" s="86">
        <f t="shared" ref="C16:G16" si="0">AVERAGE(C7:C15)</f>
        <v>329476423.22222221</v>
      </c>
      <c r="D16" s="88">
        <f t="shared" si="0"/>
        <v>0.1788888888888889</v>
      </c>
      <c r="E16" s="65">
        <f t="shared" si="0"/>
        <v>36196676.222222224</v>
      </c>
      <c r="F16" s="80">
        <f t="shared" si="0"/>
        <v>16.515555555555554</v>
      </c>
      <c r="G16" s="80">
        <f t="shared" si="0"/>
        <v>24.249999999999996</v>
      </c>
      <c r="H16" s="88">
        <f>AVERAGE(H7:H15)</f>
        <v>0.23988888888888887</v>
      </c>
    </row>
    <row r="18" spans="1:14" ht="18.75" x14ac:dyDescent="0.3">
      <c r="A18" s="193" t="s">
        <v>70</v>
      </c>
      <c r="B18" s="193"/>
      <c r="C18" s="193"/>
      <c r="D18" s="193"/>
      <c r="E18" s="193"/>
      <c r="F18" s="193"/>
      <c r="G18" s="193"/>
      <c r="H18" s="193"/>
    </row>
    <row r="20" spans="1:14" ht="26.25" thickBot="1" x14ac:dyDescent="0.3">
      <c r="A20" s="97" t="s">
        <v>0</v>
      </c>
      <c r="B20" s="98" t="s">
        <v>68</v>
      </c>
      <c r="C20" s="98" t="s">
        <v>59</v>
      </c>
      <c r="D20" s="98" t="s">
        <v>60</v>
      </c>
      <c r="E20" s="98" t="s">
        <v>66</v>
      </c>
      <c r="F20" s="98" t="s">
        <v>20</v>
      </c>
      <c r="G20" s="98" t="s">
        <v>36</v>
      </c>
      <c r="H20" s="98" t="s">
        <v>61</v>
      </c>
    </row>
    <row r="21" spans="1:14" ht="15.75" thickBot="1" x14ac:dyDescent="0.3">
      <c r="A21" s="128" t="s">
        <v>5</v>
      </c>
      <c r="B21" s="161">
        <v>816576541</v>
      </c>
      <c r="C21" s="162">
        <v>353335693</v>
      </c>
      <c r="D21" s="133">
        <v>0.43269999999999997</v>
      </c>
      <c r="E21" s="95">
        <v>20462445</v>
      </c>
      <c r="F21" s="102">
        <v>17.989999999999998</v>
      </c>
      <c r="G21" s="132">
        <v>34.33</v>
      </c>
      <c r="H21" s="130">
        <v>0.5927</v>
      </c>
    </row>
    <row r="22" spans="1:14" x14ac:dyDescent="0.25">
      <c r="A22" s="99" t="s">
        <v>37</v>
      </c>
      <c r="B22" s="91">
        <v>1231751070</v>
      </c>
      <c r="C22" s="92">
        <v>411826370</v>
      </c>
      <c r="D22" s="134">
        <v>0.33429999999999999</v>
      </c>
      <c r="E22" s="91">
        <v>23036174</v>
      </c>
      <c r="F22" s="101">
        <v>13.63</v>
      </c>
      <c r="G22" s="101">
        <v>28.8</v>
      </c>
      <c r="H22" s="135">
        <v>0.51490000000000002</v>
      </c>
    </row>
    <row r="23" spans="1:14" x14ac:dyDescent="0.25">
      <c r="A23" s="75" t="s">
        <v>38</v>
      </c>
      <c r="B23" s="33">
        <v>785566400</v>
      </c>
      <c r="C23" s="76">
        <v>103949855</v>
      </c>
      <c r="D23" s="138">
        <v>0.13</v>
      </c>
      <c r="E23" s="33">
        <v>12600485</v>
      </c>
      <c r="F23" s="50">
        <v>16.04</v>
      </c>
      <c r="G23" s="50">
        <v>16.04</v>
      </c>
      <c r="H23" s="136">
        <v>0.1323</v>
      </c>
    </row>
    <row r="24" spans="1:14" x14ac:dyDescent="0.25">
      <c r="A24" s="75" t="s">
        <v>39</v>
      </c>
      <c r="B24" s="33">
        <v>715683040</v>
      </c>
      <c r="C24" s="76">
        <v>179688549</v>
      </c>
      <c r="D24" s="139">
        <v>0.25</v>
      </c>
      <c r="E24" s="33">
        <v>11386517</v>
      </c>
      <c r="F24" s="47">
        <v>15.91</v>
      </c>
      <c r="G24" s="47">
        <v>15.91</v>
      </c>
      <c r="H24" s="136">
        <v>0.25109999999999999</v>
      </c>
    </row>
    <row r="25" spans="1:14" x14ac:dyDescent="0.25">
      <c r="A25" s="75" t="s">
        <v>40</v>
      </c>
      <c r="B25" s="33">
        <v>981691098</v>
      </c>
      <c r="C25" s="76">
        <v>339547998</v>
      </c>
      <c r="D25" s="139">
        <v>0.35</v>
      </c>
      <c r="E25" s="33">
        <v>12133702</v>
      </c>
      <c r="F25" s="47">
        <v>12.36</v>
      </c>
      <c r="G25" s="47">
        <v>12.36</v>
      </c>
      <c r="H25" s="136">
        <v>0.34589999999999999</v>
      </c>
      <c r="N25" s="129"/>
    </row>
    <row r="26" spans="1:14" x14ac:dyDescent="0.25">
      <c r="A26" s="75" t="s">
        <v>41</v>
      </c>
      <c r="B26" s="33">
        <v>938298092</v>
      </c>
      <c r="C26" s="76">
        <v>296405515</v>
      </c>
      <c r="D26" s="139">
        <v>0.32</v>
      </c>
      <c r="E26" s="33">
        <v>13868045</v>
      </c>
      <c r="F26" s="47">
        <v>14.78</v>
      </c>
      <c r="G26" s="47">
        <v>14.78</v>
      </c>
      <c r="H26" s="136">
        <v>0.31590000000000001</v>
      </c>
    </row>
    <row r="27" spans="1:14" ht="14.25" customHeight="1" x14ac:dyDescent="0.25">
      <c r="A27" s="75" t="s">
        <v>42</v>
      </c>
      <c r="B27" s="33">
        <v>967407830</v>
      </c>
      <c r="C27" s="76">
        <v>118347129</v>
      </c>
      <c r="D27" s="138">
        <v>0.12</v>
      </c>
      <c r="E27" s="33">
        <v>16194408</v>
      </c>
      <c r="F27" s="50">
        <v>16.739999999999998</v>
      </c>
      <c r="G27" s="50">
        <v>16.739999999999998</v>
      </c>
      <c r="H27" s="136">
        <v>0.12230000000000001</v>
      </c>
    </row>
    <row r="28" spans="1:14" x14ac:dyDescent="0.25">
      <c r="A28" s="75" t="s">
        <v>43</v>
      </c>
      <c r="B28" s="33">
        <v>1456022952</v>
      </c>
      <c r="C28" s="76">
        <v>390180567</v>
      </c>
      <c r="D28" s="139">
        <v>0.27</v>
      </c>
      <c r="E28" s="33">
        <v>22842348</v>
      </c>
      <c r="F28" s="47">
        <v>14.97</v>
      </c>
      <c r="G28" s="47">
        <v>17.649999999999999</v>
      </c>
      <c r="H28" s="136">
        <v>0.30149999999999999</v>
      </c>
    </row>
    <row r="29" spans="1:14" ht="16.5" customHeight="1" x14ac:dyDescent="0.25">
      <c r="A29" s="29" t="s">
        <v>11</v>
      </c>
      <c r="B29" s="33">
        <v>1251614536</v>
      </c>
      <c r="C29" s="76">
        <v>394696961</v>
      </c>
      <c r="D29" s="139">
        <v>0.32</v>
      </c>
      <c r="E29" s="33">
        <v>25078219</v>
      </c>
      <c r="F29" s="32">
        <v>16.53</v>
      </c>
      <c r="G29" s="32">
        <v>27.65</v>
      </c>
      <c r="H29" s="136">
        <v>0.43519999999999998</v>
      </c>
    </row>
    <row r="30" spans="1:14" x14ac:dyDescent="0.25">
      <c r="A30" s="78" t="s">
        <v>58</v>
      </c>
      <c r="B30" s="65">
        <f>AVERAGE(B21:B29)</f>
        <v>1016067951</v>
      </c>
      <c r="C30" s="86">
        <f t="shared" ref="C30:G30" si="1">AVERAGE(C21:C29)</f>
        <v>287553181.8888889</v>
      </c>
      <c r="D30" s="88">
        <f t="shared" si="1"/>
        <v>0.28077777777777774</v>
      </c>
      <c r="E30" s="65">
        <f t="shared" si="1"/>
        <v>17511371.444444444</v>
      </c>
      <c r="F30" s="80">
        <f t="shared" si="1"/>
        <v>15.438888888888888</v>
      </c>
      <c r="G30" s="80">
        <f t="shared" si="1"/>
        <v>20.473333333333333</v>
      </c>
      <c r="H30" s="137">
        <f>AVERAGE(H21:H29)</f>
        <v>0.33464444444444447</v>
      </c>
    </row>
    <row r="34" spans="7:7" x14ac:dyDescent="0.25">
      <c r="G34" s="153"/>
    </row>
  </sheetData>
  <mergeCells count="3">
    <mergeCell ref="A4:H4"/>
    <mergeCell ref="A18:H18"/>
    <mergeCell ref="A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showGridLines="0" workbookViewId="0">
      <selection activeCell="M19" sqref="M19"/>
    </sheetView>
  </sheetViews>
  <sheetFormatPr defaultRowHeight="15" x14ac:dyDescent="0.25"/>
  <cols>
    <col min="1" max="1" width="15.5703125" customWidth="1"/>
    <col min="2" max="2" width="10.85546875" bestFit="1" customWidth="1"/>
    <col min="3" max="3" width="10" customWidth="1"/>
    <col min="4" max="4" width="11.28515625" customWidth="1"/>
    <col min="5" max="5" width="11" customWidth="1"/>
    <col min="7" max="7" width="10.140625" customWidth="1"/>
  </cols>
  <sheetData>
    <row r="1" spans="1:8" ht="21" x14ac:dyDescent="0.35">
      <c r="A1" s="195" t="s">
        <v>80</v>
      </c>
      <c r="B1" s="195"/>
      <c r="C1" s="195"/>
      <c r="D1" s="195"/>
      <c r="E1" s="195"/>
      <c r="F1" s="195"/>
      <c r="G1" s="195"/>
      <c r="H1" s="195"/>
    </row>
    <row r="3" spans="1:8" ht="18.75" x14ac:dyDescent="0.3">
      <c r="A3" s="193" t="s">
        <v>69</v>
      </c>
      <c r="B3" s="193"/>
      <c r="C3" s="193"/>
      <c r="D3" s="193"/>
      <c r="E3" s="193"/>
      <c r="F3" s="193"/>
      <c r="G3" s="193"/>
      <c r="H3" s="193"/>
    </row>
    <row r="5" spans="1:8" ht="39" thickBot="1" x14ac:dyDescent="0.3">
      <c r="A5" s="89" t="s">
        <v>0</v>
      </c>
      <c r="B5" s="89" t="s">
        <v>64</v>
      </c>
      <c r="C5" s="124" t="s">
        <v>55</v>
      </c>
      <c r="D5" s="89" t="s">
        <v>56</v>
      </c>
      <c r="E5" s="89" t="s">
        <v>57</v>
      </c>
      <c r="F5" s="89" t="s">
        <v>62</v>
      </c>
      <c r="G5" s="89" t="s">
        <v>65</v>
      </c>
      <c r="H5" s="89" t="s">
        <v>67</v>
      </c>
    </row>
    <row r="6" spans="1:8" ht="15.75" thickBot="1" x14ac:dyDescent="0.3">
      <c r="A6" s="94" t="s">
        <v>5</v>
      </c>
      <c r="B6" s="108">
        <v>29205311.739999998</v>
      </c>
      <c r="C6" s="108">
        <v>2039906</v>
      </c>
      <c r="D6" s="108">
        <v>2498550</v>
      </c>
      <c r="E6" s="126">
        <v>4538456</v>
      </c>
      <c r="F6" s="176">
        <v>0.13</v>
      </c>
      <c r="G6" s="108">
        <v>1641576</v>
      </c>
      <c r="H6" s="180">
        <v>0.06</v>
      </c>
    </row>
    <row r="7" spans="1:8" x14ac:dyDescent="0.25">
      <c r="A7" s="90" t="s">
        <v>7</v>
      </c>
      <c r="B7" s="105">
        <v>89567227.769999996</v>
      </c>
      <c r="C7" s="105">
        <v>2400824</v>
      </c>
      <c r="D7" s="105">
        <v>2267429</v>
      </c>
      <c r="E7" s="125">
        <v>4668253</v>
      </c>
      <c r="F7" s="177">
        <v>0.05</v>
      </c>
      <c r="G7" s="105">
        <v>6042132</v>
      </c>
      <c r="H7" s="181">
        <v>7.0000000000000007E-2</v>
      </c>
    </row>
    <row r="8" spans="1:8" x14ac:dyDescent="0.25">
      <c r="A8" s="29" t="s">
        <v>25</v>
      </c>
      <c r="B8" s="30">
        <v>26322679.510000002</v>
      </c>
      <c r="C8" s="30">
        <v>1165938</v>
      </c>
      <c r="D8" s="30">
        <v>703813</v>
      </c>
      <c r="E8" s="70">
        <v>1869751</v>
      </c>
      <c r="F8" s="178">
        <v>7.0000000000000007E-2</v>
      </c>
      <c r="G8" s="30">
        <v>256242</v>
      </c>
      <c r="H8" s="182">
        <v>0.01</v>
      </c>
    </row>
    <row r="9" spans="1:8" x14ac:dyDescent="0.25">
      <c r="A9" s="29" t="s">
        <v>26</v>
      </c>
      <c r="B9" s="30">
        <v>30024313.600000001</v>
      </c>
      <c r="C9" s="30">
        <v>2070377</v>
      </c>
      <c r="D9" s="30">
        <v>1150016</v>
      </c>
      <c r="E9" s="70">
        <v>3220393</v>
      </c>
      <c r="F9" s="178">
        <v>0.09</v>
      </c>
      <c r="G9" s="30">
        <v>731007</v>
      </c>
      <c r="H9" s="182">
        <v>0.03</v>
      </c>
    </row>
    <row r="10" spans="1:8" x14ac:dyDescent="0.25">
      <c r="A10" s="29" t="s">
        <v>8</v>
      </c>
      <c r="B10" s="30">
        <v>47400986.350000001</v>
      </c>
      <c r="C10" s="30">
        <v>2425414</v>
      </c>
      <c r="D10" s="30">
        <v>2786550</v>
      </c>
      <c r="E10" s="70">
        <v>5211964</v>
      </c>
      <c r="F10" s="178">
        <v>0.09</v>
      </c>
      <c r="G10" s="30">
        <v>5525341</v>
      </c>
      <c r="H10" s="182">
        <v>0.12</v>
      </c>
    </row>
    <row r="11" spans="1:8" x14ac:dyDescent="0.25">
      <c r="A11" s="29" t="s">
        <v>9</v>
      </c>
      <c r="B11" s="30">
        <v>121017248.95</v>
      </c>
      <c r="C11" s="30">
        <v>3422879</v>
      </c>
      <c r="D11" s="30">
        <v>10154921</v>
      </c>
      <c r="E11" s="70">
        <v>13577800</v>
      </c>
      <c r="F11" s="178">
        <v>0.09</v>
      </c>
      <c r="G11" s="30">
        <v>7964288</v>
      </c>
      <c r="H11" s="182">
        <v>7.0000000000000007E-2</v>
      </c>
    </row>
    <row r="12" spans="1:8" x14ac:dyDescent="0.25">
      <c r="A12" s="29" t="s">
        <v>10</v>
      </c>
      <c r="B12" s="30">
        <v>129336199.75</v>
      </c>
      <c r="C12" s="30">
        <v>4427795</v>
      </c>
      <c r="D12" s="30">
        <v>4805191</v>
      </c>
      <c r="E12" s="70">
        <v>9232986</v>
      </c>
      <c r="F12" s="178">
        <v>7.0000000000000007E-2</v>
      </c>
      <c r="G12" s="30">
        <v>10561472</v>
      </c>
      <c r="H12" s="182">
        <v>0.09</v>
      </c>
    </row>
    <row r="13" spans="1:8" ht="15" customHeight="1" x14ac:dyDescent="0.25">
      <c r="A13" s="29" t="s">
        <v>11</v>
      </c>
      <c r="B13" s="30">
        <v>37563707</v>
      </c>
      <c r="C13" s="30">
        <v>1174032</v>
      </c>
      <c r="D13" s="30">
        <v>1360859</v>
      </c>
      <c r="E13" s="70">
        <v>2534891</v>
      </c>
      <c r="F13" s="178">
        <v>0.08</v>
      </c>
      <c r="G13" s="30">
        <v>3055916</v>
      </c>
      <c r="H13" s="182">
        <v>0.08</v>
      </c>
    </row>
    <row r="14" spans="1:8" x14ac:dyDescent="0.25">
      <c r="A14" s="29" t="s">
        <v>27</v>
      </c>
      <c r="B14" s="30">
        <v>30024313.600000001</v>
      </c>
      <c r="C14" s="30">
        <v>1073791</v>
      </c>
      <c r="D14" s="30">
        <v>2570477</v>
      </c>
      <c r="E14" s="70">
        <v>3644268</v>
      </c>
      <c r="F14" s="178">
        <v>0.12</v>
      </c>
      <c r="G14" s="30">
        <v>1613097</v>
      </c>
      <c r="H14" s="182">
        <v>0.04</v>
      </c>
    </row>
    <row r="15" spans="1:8" x14ac:dyDescent="0.25">
      <c r="A15" s="69" t="s">
        <v>58</v>
      </c>
      <c r="B15" s="55">
        <f t="shared" ref="B15:H15" si="0">AVERAGE(B6:B14)</f>
        <v>60051332.030000001</v>
      </c>
      <c r="C15" s="55">
        <f t="shared" si="0"/>
        <v>2244550.6666666665</v>
      </c>
      <c r="D15" s="55">
        <f t="shared" si="0"/>
        <v>3144200.6666666665</v>
      </c>
      <c r="E15" s="55">
        <f t="shared" si="0"/>
        <v>5388751.333333333</v>
      </c>
      <c r="F15" s="179">
        <f t="shared" si="0"/>
        <v>8.777777777777776E-2</v>
      </c>
      <c r="G15" s="55">
        <f t="shared" si="0"/>
        <v>4154563.4444444445</v>
      </c>
      <c r="H15" s="183">
        <f t="shared" si="0"/>
        <v>6.3333333333333339E-2</v>
      </c>
    </row>
    <row r="16" spans="1:8" x14ac:dyDescent="0.25">
      <c r="H16" s="1"/>
    </row>
    <row r="17" spans="1:8" ht="18.75" x14ac:dyDescent="0.3">
      <c r="A17" s="193" t="s">
        <v>70</v>
      </c>
      <c r="B17" s="193"/>
      <c r="C17" s="193"/>
      <c r="D17" s="193"/>
      <c r="E17" s="193"/>
      <c r="F17" s="193"/>
      <c r="G17" s="193"/>
      <c r="H17" s="193"/>
    </row>
    <row r="18" spans="1:8" x14ac:dyDescent="0.25">
      <c r="H18" s="1"/>
    </row>
    <row r="19" spans="1:8" ht="39" thickBot="1" x14ac:dyDescent="0.3">
      <c r="A19" s="98" t="s">
        <v>0</v>
      </c>
      <c r="B19" s="98" t="s">
        <v>12</v>
      </c>
      <c r="C19" s="127" t="s">
        <v>55</v>
      </c>
      <c r="D19" s="98" t="s">
        <v>56</v>
      </c>
      <c r="E19" s="98" t="s">
        <v>57</v>
      </c>
      <c r="F19" s="98" t="s">
        <v>62</v>
      </c>
      <c r="G19" s="98" t="s">
        <v>65</v>
      </c>
      <c r="H19" s="98" t="s">
        <v>67</v>
      </c>
    </row>
    <row r="20" spans="1:8" ht="15.75" thickBot="1" x14ac:dyDescent="0.3">
      <c r="A20" s="120" t="s">
        <v>5</v>
      </c>
      <c r="B20" s="95">
        <v>29205311.739999998</v>
      </c>
      <c r="C20" s="108">
        <v>2039906</v>
      </c>
      <c r="D20" s="108">
        <v>2498550</v>
      </c>
      <c r="E20" s="126">
        <v>4538456</v>
      </c>
      <c r="F20" s="184">
        <v>0.13</v>
      </c>
      <c r="G20" s="108">
        <v>1641576</v>
      </c>
      <c r="H20" s="180">
        <v>0.06</v>
      </c>
    </row>
    <row r="21" spans="1:8" x14ac:dyDescent="0.25">
      <c r="A21" s="111" t="s">
        <v>37</v>
      </c>
      <c r="B21" s="115">
        <v>35826010.119999997</v>
      </c>
      <c r="C21" s="105">
        <v>1083562</v>
      </c>
      <c r="D21" s="105">
        <v>3747706</v>
      </c>
      <c r="E21" s="125">
        <v>4831268</v>
      </c>
      <c r="F21" s="185">
        <v>0.13</v>
      </c>
      <c r="G21" s="105">
        <v>2242149</v>
      </c>
      <c r="H21" s="181">
        <v>0.06</v>
      </c>
    </row>
    <row r="22" spans="1:8" x14ac:dyDescent="0.25">
      <c r="A22" s="34" t="s">
        <v>38</v>
      </c>
      <c r="B22" s="49">
        <v>17351956.07</v>
      </c>
      <c r="C22" s="30">
        <v>1251057</v>
      </c>
      <c r="D22" s="30">
        <v>1272518</v>
      </c>
      <c r="E22" s="70">
        <v>2523575</v>
      </c>
      <c r="F22" s="186">
        <v>0.16</v>
      </c>
      <c r="G22" s="30">
        <v>575996</v>
      </c>
      <c r="H22" s="182">
        <v>0.04</v>
      </c>
    </row>
    <row r="23" spans="1:8" x14ac:dyDescent="0.25">
      <c r="A23" s="34" t="s">
        <v>39</v>
      </c>
      <c r="B23" s="45">
        <v>19636224.16</v>
      </c>
      <c r="C23" s="30">
        <v>1924290</v>
      </c>
      <c r="D23" s="30">
        <v>1223555</v>
      </c>
      <c r="E23" s="70">
        <v>3147845</v>
      </c>
      <c r="F23" s="186">
        <v>0.13</v>
      </c>
      <c r="G23" s="30">
        <v>820147</v>
      </c>
      <c r="H23" s="182">
        <v>0.05</v>
      </c>
    </row>
    <row r="24" spans="1:8" x14ac:dyDescent="0.25">
      <c r="A24" s="34" t="s">
        <v>40</v>
      </c>
      <c r="B24" s="45">
        <v>20668571.670000002</v>
      </c>
      <c r="C24" s="30">
        <v>863634</v>
      </c>
      <c r="D24" s="30">
        <v>2144035</v>
      </c>
      <c r="E24" s="70">
        <v>3007669</v>
      </c>
      <c r="F24" s="186">
        <v>0.13</v>
      </c>
      <c r="G24" s="30">
        <v>776048</v>
      </c>
      <c r="H24" s="182">
        <v>0.04</v>
      </c>
    </row>
    <row r="25" spans="1:8" x14ac:dyDescent="0.25">
      <c r="A25" s="34" t="s">
        <v>41</v>
      </c>
      <c r="B25" s="45">
        <v>26062270.800000001</v>
      </c>
      <c r="C25" s="30">
        <v>1337302</v>
      </c>
      <c r="D25" s="30">
        <v>838700</v>
      </c>
      <c r="E25" s="70">
        <v>2176002</v>
      </c>
      <c r="F25" s="186">
        <v>0.11</v>
      </c>
      <c r="G25" s="30">
        <v>2894825</v>
      </c>
      <c r="H25" s="182">
        <v>0.11</v>
      </c>
    </row>
    <row r="26" spans="1:8" x14ac:dyDescent="0.25">
      <c r="A26" s="34" t="s">
        <v>42</v>
      </c>
      <c r="B26" s="49">
        <v>20498615.079999998</v>
      </c>
      <c r="C26" s="30">
        <v>317112</v>
      </c>
      <c r="D26" s="30">
        <v>822674</v>
      </c>
      <c r="E26" s="70">
        <v>1139786</v>
      </c>
      <c r="F26" s="186">
        <v>0.06</v>
      </c>
      <c r="G26" s="30">
        <v>2838386</v>
      </c>
      <c r="H26" s="182">
        <v>0.15</v>
      </c>
    </row>
    <row r="27" spans="1:8" x14ac:dyDescent="0.25">
      <c r="A27" s="34" t="s">
        <v>43</v>
      </c>
      <c r="B27" s="45">
        <v>40936390.009999998</v>
      </c>
      <c r="C27" s="30">
        <v>1719887</v>
      </c>
      <c r="D27" s="30">
        <v>4707046</v>
      </c>
      <c r="E27" s="70">
        <v>6426933</v>
      </c>
      <c r="F27" s="186">
        <v>0.12</v>
      </c>
      <c r="G27" s="30">
        <v>2447819</v>
      </c>
      <c r="H27" s="182">
        <v>0.06</v>
      </c>
    </row>
    <row r="28" spans="1:8" x14ac:dyDescent="0.25">
      <c r="A28" s="34" t="s">
        <v>11</v>
      </c>
      <c r="B28" s="30">
        <v>37563707</v>
      </c>
      <c r="C28" s="30">
        <v>1174032</v>
      </c>
      <c r="D28" s="30">
        <v>1360859</v>
      </c>
      <c r="E28" s="70">
        <v>2534891</v>
      </c>
      <c r="F28" s="186">
        <v>0.08</v>
      </c>
      <c r="G28" s="30">
        <v>3055916</v>
      </c>
      <c r="H28" s="182">
        <v>0.08</v>
      </c>
    </row>
    <row r="29" spans="1:8" x14ac:dyDescent="0.25">
      <c r="A29" s="64" t="s">
        <v>58</v>
      </c>
      <c r="B29" s="72">
        <f t="shared" ref="B29:H29" si="1">AVERAGE(B20:B28)</f>
        <v>27527672.96111111</v>
      </c>
      <c r="C29" s="73">
        <f t="shared" si="1"/>
        <v>1301198</v>
      </c>
      <c r="D29" s="72">
        <f t="shared" si="1"/>
        <v>2068404.7777777778</v>
      </c>
      <c r="E29" s="72">
        <f t="shared" si="1"/>
        <v>3369602.777777778</v>
      </c>
      <c r="F29" s="183">
        <f t="shared" si="1"/>
        <v>0.11666666666666667</v>
      </c>
      <c r="G29" s="72">
        <f t="shared" si="1"/>
        <v>1921429.111111111</v>
      </c>
      <c r="H29" s="183">
        <f t="shared" si="1"/>
        <v>7.2222222222222229E-2</v>
      </c>
    </row>
  </sheetData>
  <mergeCells count="3">
    <mergeCell ref="A3:H3"/>
    <mergeCell ref="A17:H17"/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showGridLines="0" workbookViewId="0">
      <selection activeCell="P17" sqref="P17"/>
    </sheetView>
  </sheetViews>
  <sheetFormatPr defaultRowHeight="15" x14ac:dyDescent="0.25"/>
  <cols>
    <col min="1" max="1" width="15" bestFit="1" customWidth="1"/>
    <col min="2" max="2" width="7.5703125" bestFit="1" customWidth="1"/>
    <col min="3" max="3" width="8.140625" bestFit="1" customWidth="1"/>
    <col min="4" max="4" width="12.140625" customWidth="1"/>
    <col min="5" max="5" width="12.7109375" customWidth="1"/>
  </cols>
  <sheetData>
    <row r="1" spans="1:12" ht="21" x14ac:dyDescent="0.35">
      <c r="A1" s="195" t="s">
        <v>79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2" ht="12.75" customHeight="1" x14ac:dyDescent="0.25"/>
    <row r="3" spans="1:12" ht="17.25" x14ac:dyDescent="0.3">
      <c r="A3" s="196" t="s">
        <v>69</v>
      </c>
      <c r="B3" s="196"/>
      <c r="C3" s="196"/>
      <c r="D3" s="196"/>
      <c r="E3" s="196"/>
    </row>
    <row r="4" spans="1:12" ht="11.25" customHeight="1" x14ac:dyDescent="0.3">
      <c r="A4" s="188"/>
      <c r="B4" s="188"/>
      <c r="C4" s="188"/>
      <c r="D4" s="188"/>
      <c r="E4" s="188"/>
    </row>
    <row r="5" spans="1:12" ht="15.75" x14ac:dyDescent="0.25">
      <c r="B5" s="197" t="s">
        <v>74</v>
      </c>
      <c r="C5" s="198"/>
      <c r="D5" s="198"/>
      <c r="E5" s="199"/>
      <c r="G5" s="200" t="s">
        <v>73</v>
      </c>
      <c r="H5" s="200"/>
      <c r="I5" s="200"/>
      <c r="J5" s="200"/>
      <c r="K5" s="163"/>
      <c r="L5" s="163"/>
    </row>
    <row r="6" spans="1:12" ht="39" thickBot="1" x14ac:dyDescent="0.3">
      <c r="A6" s="89" t="s">
        <v>0</v>
      </c>
      <c r="B6" s="89" t="s">
        <v>75</v>
      </c>
      <c r="C6" s="89" t="s">
        <v>76</v>
      </c>
      <c r="D6" s="89" t="s">
        <v>77</v>
      </c>
      <c r="E6" s="89" t="s">
        <v>78</v>
      </c>
    </row>
    <row r="7" spans="1:12" ht="15.75" thickBot="1" x14ac:dyDescent="0.3">
      <c r="A7" s="94" t="s">
        <v>5</v>
      </c>
      <c r="B7" s="118">
        <v>70.06</v>
      </c>
      <c r="C7" s="118">
        <v>12.02</v>
      </c>
      <c r="D7" s="118">
        <v>8.93</v>
      </c>
      <c r="E7" s="119">
        <v>8.98</v>
      </c>
    </row>
    <row r="8" spans="1:12" x14ac:dyDescent="0.25">
      <c r="A8" s="90" t="s">
        <v>7</v>
      </c>
      <c r="B8" s="117">
        <v>68.87</v>
      </c>
      <c r="C8" s="117">
        <v>15.54</v>
      </c>
      <c r="D8" s="117">
        <v>9.26</v>
      </c>
      <c r="E8" s="117">
        <v>6.34</v>
      </c>
    </row>
    <row r="9" spans="1:12" x14ac:dyDescent="0.25">
      <c r="A9" s="29" t="s">
        <v>25</v>
      </c>
      <c r="B9" s="116">
        <v>67.930000000000007</v>
      </c>
      <c r="C9" s="116">
        <v>17.22</v>
      </c>
      <c r="D9" s="116">
        <v>8.25</v>
      </c>
      <c r="E9" s="116">
        <v>6.6</v>
      </c>
    </row>
    <row r="10" spans="1:12" x14ac:dyDescent="0.25">
      <c r="A10" s="29" t="s">
        <v>26</v>
      </c>
      <c r="B10" s="116">
        <v>71.47</v>
      </c>
      <c r="C10" s="116">
        <v>5.19</v>
      </c>
      <c r="D10" s="116">
        <v>12.19</v>
      </c>
      <c r="E10" s="116">
        <v>11.15</v>
      </c>
    </row>
    <row r="11" spans="1:12" x14ac:dyDescent="0.25">
      <c r="A11" s="29" t="s">
        <v>8</v>
      </c>
      <c r="B11" s="116">
        <v>68.16</v>
      </c>
      <c r="C11" s="116">
        <v>19.95</v>
      </c>
      <c r="D11" s="116">
        <v>8.7899999999999991</v>
      </c>
      <c r="E11" s="116">
        <v>3.1</v>
      </c>
    </row>
    <row r="12" spans="1:12" x14ac:dyDescent="0.25">
      <c r="A12" s="29" t="s">
        <v>9</v>
      </c>
      <c r="B12" s="116">
        <v>61.35</v>
      </c>
      <c r="C12" s="116">
        <v>24.62</v>
      </c>
      <c r="D12" s="116">
        <v>9.76</v>
      </c>
      <c r="E12" s="116">
        <v>4.2699999999999996</v>
      </c>
    </row>
    <row r="13" spans="1:12" x14ac:dyDescent="0.25">
      <c r="A13" s="29" t="s">
        <v>10</v>
      </c>
      <c r="B13" s="116">
        <v>62.29</v>
      </c>
      <c r="C13" s="116">
        <v>17.78</v>
      </c>
      <c r="D13" s="116">
        <v>9.14</v>
      </c>
      <c r="E13" s="116">
        <v>10.79</v>
      </c>
    </row>
    <row r="14" spans="1:12" ht="17.25" customHeight="1" x14ac:dyDescent="0.25">
      <c r="A14" s="29" t="s">
        <v>11</v>
      </c>
      <c r="B14" s="116">
        <v>71.77</v>
      </c>
      <c r="C14" s="116">
        <v>16.670000000000002</v>
      </c>
      <c r="D14" s="116">
        <v>9.0399999999999991</v>
      </c>
      <c r="E14" s="116">
        <v>2.52</v>
      </c>
    </row>
    <row r="15" spans="1:12" x14ac:dyDescent="0.25">
      <c r="A15" s="29" t="s">
        <v>27</v>
      </c>
      <c r="B15" s="116">
        <v>70.430000000000007</v>
      </c>
      <c r="C15" s="116">
        <v>7.7</v>
      </c>
      <c r="D15" s="116">
        <v>11.55</v>
      </c>
      <c r="E15" s="116">
        <v>10.32</v>
      </c>
    </row>
    <row r="16" spans="1:12" x14ac:dyDescent="0.25">
      <c r="A16" s="69" t="s">
        <v>58</v>
      </c>
      <c r="B16" s="79">
        <f>AVERAGE(B7:B15)</f>
        <v>68.03666666666669</v>
      </c>
      <c r="C16" s="79">
        <f>AVERAGE(C7:C15)</f>
        <v>15.187777777777777</v>
      </c>
      <c r="D16" s="57">
        <f>AVERAGE(D7:D15)</f>
        <v>9.6566666666666645</v>
      </c>
      <c r="E16" s="58">
        <f>AVERAGE(E7:E15)</f>
        <v>7.1188888888888879</v>
      </c>
    </row>
    <row r="18" spans="1:5" ht="8.25" customHeight="1" x14ac:dyDescent="0.25"/>
    <row r="19" spans="1:5" ht="17.25" x14ac:dyDescent="0.3">
      <c r="A19" s="196" t="s">
        <v>70</v>
      </c>
      <c r="B19" s="196"/>
      <c r="C19" s="196"/>
      <c r="D19" s="196"/>
      <c r="E19" s="196"/>
    </row>
    <row r="20" spans="1:5" ht="18.75" x14ac:dyDescent="0.3">
      <c r="A20" s="188"/>
      <c r="B20" s="188"/>
      <c r="C20" s="188"/>
      <c r="D20" s="188"/>
      <c r="E20" s="188"/>
    </row>
    <row r="21" spans="1:5" x14ac:dyDescent="0.25">
      <c r="B21" s="197" t="s">
        <v>74</v>
      </c>
      <c r="C21" s="198"/>
      <c r="D21" s="198"/>
      <c r="E21" s="199"/>
    </row>
    <row r="22" spans="1:5" ht="39" thickBot="1" x14ac:dyDescent="0.3">
      <c r="A22" s="98" t="s">
        <v>0</v>
      </c>
      <c r="B22" s="98" t="s">
        <v>75</v>
      </c>
      <c r="C22" s="98" t="s">
        <v>76</v>
      </c>
      <c r="D22" s="98" t="s">
        <v>77</v>
      </c>
      <c r="E22" s="98" t="s">
        <v>78</v>
      </c>
    </row>
    <row r="23" spans="1:5" ht="15.75" thickBot="1" x14ac:dyDescent="0.3">
      <c r="A23" s="120" t="s">
        <v>5</v>
      </c>
      <c r="B23" s="118">
        <v>70.06</v>
      </c>
      <c r="C23" s="118">
        <v>12.02</v>
      </c>
      <c r="D23" s="118">
        <v>8.93</v>
      </c>
      <c r="E23" s="119">
        <v>8.98</v>
      </c>
    </row>
    <row r="24" spans="1:5" x14ac:dyDescent="0.25">
      <c r="A24" s="111" t="s">
        <v>37</v>
      </c>
      <c r="B24" s="117">
        <v>82.93</v>
      </c>
      <c r="C24" s="117">
        <v>3.48</v>
      </c>
      <c r="D24" s="117">
        <v>8.06</v>
      </c>
      <c r="E24" s="117">
        <v>5.52</v>
      </c>
    </row>
    <row r="25" spans="1:5" x14ac:dyDescent="0.25">
      <c r="A25" s="34" t="s">
        <v>38</v>
      </c>
      <c r="B25" s="116">
        <v>72.62</v>
      </c>
      <c r="C25" s="116">
        <v>6.09</v>
      </c>
      <c r="D25" s="116">
        <v>11.67</v>
      </c>
      <c r="E25" s="116">
        <v>9.6199999999999992</v>
      </c>
    </row>
    <row r="26" spans="1:5" x14ac:dyDescent="0.25">
      <c r="A26" s="34" t="s">
        <v>39</v>
      </c>
      <c r="B26" s="116">
        <v>65</v>
      </c>
      <c r="C26" s="116">
        <v>12.84</v>
      </c>
      <c r="D26" s="116">
        <v>8.91</v>
      </c>
      <c r="E26" s="116">
        <v>13.25</v>
      </c>
    </row>
    <row r="27" spans="1:5" x14ac:dyDescent="0.25">
      <c r="A27" s="34" t="s">
        <v>40</v>
      </c>
      <c r="B27" s="116">
        <v>68.48</v>
      </c>
      <c r="C27" s="116">
        <v>13.33</v>
      </c>
      <c r="D27" s="116">
        <v>12.37</v>
      </c>
      <c r="E27" s="116">
        <v>5.82</v>
      </c>
    </row>
    <row r="28" spans="1:5" x14ac:dyDescent="0.25">
      <c r="A28" s="34" t="s">
        <v>41</v>
      </c>
      <c r="B28" s="116">
        <v>61.5</v>
      </c>
      <c r="C28" s="116">
        <v>18.25</v>
      </c>
      <c r="D28" s="116">
        <v>12.12</v>
      </c>
      <c r="E28" s="116">
        <v>8.14</v>
      </c>
    </row>
    <row r="29" spans="1:5" x14ac:dyDescent="0.25">
      <c r="A29" s="34" t="s">
        <v>42</v>
      </c>
      <c r="B29" s="116">
        <v>81.64</v>
      </c>
      <c r="C29" s="116">
        <v>2.64</v>
      </c>
      <c r="D29" s="116">
        <v>12.52</v>
      </c>
      <c r="E29" s="116">
        <v>3.2</v>
      </c>
    </row>
    <row r="30" spans="1:5" x14ac:dyDescent="0.25">
      <c r="A30" s="34" t="s">
        <v>43</v>
      </c>
      <c r="B30" s="116">
        <v>56.73</v>
      </c>
      <c r="C30" s="116">
        <v>11.27</v>
      </c>
      <c r="D30" s="116">
        <v>17.89</v>
      </c>
      <c r="E30" s="116">
        <v>14.11</v>
      </c>
    </row>
    <row r="31" spans="1:5" x14ac:dyDescent="0.25">
      <c r="A31" s="34" t="s">
        <v>11</v>
      </c>
      <c r="B31" s="116">
        <v>71.77</v>
      </c>
      <c r="C31" s="116">
        <v>16.670000000000002</v>
      </c>
      <c r="D31" s="116">
        <v>9.0399999999999991</v>
      </c>
      <c r="E31" s="116">
        <v>2.52</v>
      </c>
    </row>
    <row r="32" spans="1:5" x14ac:dyDescent="0.25">
      <c r="A32" s="64" t="s">
        <v>58</v>
      </c>
      <c r="B32" s="62">
        <f>AVERAGE(B23:B31)</f>
        <v>70.081111111111113</v>
      </c>
      <c r="C32" s="62">
        <f>AVERAGE(C23:C31)</f>
        <v>10.732222222222221</v>
      </c>
      <c r="D32" s="71">
        <f t="shared" ref="D32:E32" si="0">AVERAGE(D23:D31)</f>
        <v>11.278888888888888</v>
      </c>
      <c r="E32" s="74">
        <f t="shared" si="0"/>
        <v>7.9066666666666663</v>
      </c>
    </row>
  </sheetData>
  <mergeCells count="6">
    <mergeCell ref="A3:E3"/>
    <mergeCell ref="A19:E19"/>
    <mergeCell ref="B5:E5"/>
    <mergeCell ref="B21:E21"/>
    <mergeCell ref="A1:K1"/>
    <mergeCell ref="G5:J5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zoomScaleNormal="100" workbookViewId="0">
      <selection activeCell="H19" sqref="H19"/>
    </sheetView>
  </sheetViews>
  <sheetFormatPr defaultRowHeight="15" x14ac:dyDescent="0.25"/>
  <cols>
    <col min="1" max="1" width="18.42578125" style="1" customWidth="1"/>
    <col min="2" max="2" width="18.140625" style="1" customWidth="1"/>
    <col min="3" max="3" width="16.42578125" style="1" customWidth="1"/>
    <col min="4" max="4" width="13.140625" style="1" customWidth="1"/>
    <col min="5" max="5" width="12" style="1" customWidth="1"/>
    <col min="6" max="6" width="9.42578125" customWidth="1"/>
    <col min="7" max="7" width="8.42578125" customWidth="1"/>
    <col min="8" max="8" width="11.140625" bestFit="1" customWidth="1"/>
  </cols>
  <sheetData>
    <row r="1" spans="1:7" ht="22.5" customHeight="1" x14ac:dyDescent="0.25">
      <c r="A1" s="5" t="s">
        <v>0</v>
      </c>
      <c r="B1" s="6" t="s">
        <v>28</v>
      </c>
      <c r="C1" s="5" t="s">
        <v>33</v>
      </c>
      <c r="D1" s="5" t="s">
        <v>34</v>
      </c>
      <c r="E1" s="5" t="s">
        <v>24</v>
      </c>
      <c r="F1" s="5" t="s">
        <v>35</v>
      </c>
      <c r="G1" s="5" t="s">
        <v>36</v>
      </c>
    </row>
    <row r="2" spans="1:7" x14ac:dyDescent="0.25">
      <c r="A2" s="20" t="s">
        <v>10</v>
      </c>
      <c r="B2" s="22">
        <v>3782511050</v>
      </c>
      <c r="C2" s="22">
        <v>3022225852</v>
      </c>
      <c r="D2" s="23">
        <v>165597343</v>
      </c>
      <c r="E2" s="24">
        <v>19.739999999999998</v>
      </c>
      <c r="F2" s="11">
        <v>15.34</v>
      </c>
      <c r="G2" s="11">
        <v>26.73</v>
      </c>
    </row>
    <row r="3" spans="1:7" x14ac:dyDescent="0.25">
      <c r="A3" s="7" t="s">
        <v>7</v>
      </c>
      <c r="B3" s="12">
        <v>3377223341</v>
      </c>
      <c r="C3" s="12">
        <v>2955586214</v>
      </c>
      <c r="D3" s="10">
        <v>421637127</v>
      </c>
      <c r="E3" s="11">
        <v>12.18</v>
      </c>
      <c r="F3" s="18">
        <v>15.96</v>
      </c>
      <c r="G3" s="18">
        <v>15.96</v>
      </c>
    </row>
    <row r="4" spans="1:7" x14ac:dyDescent="0.25">
      <c r="A4" s="7" t="s">
        <v>9</v>
      </c>
      <c r="B4" s="12">
        <v>3408615050</v>
      </c>
      <c r="C4" s="12">
        <v>2988945100</v>
      </c>
      <c r="D4" s="10">
        <v>101156117</v>
      </c>
      <c r="E4" s="11">
        <v>12.05</v>
      </c>
      <c r="F4" s="11">
        <v>14.98</v>
      </c>
      <c r="G4" s="11">
        <v>29.01</v>
      </c>
    </row>
    <row r="5" spans="1:7" x14ac:dyDescent="0.25">
      <c r="A5" s="7" t="s">
        <v>11</v>
      </c>
      <c r="B5" s="12">
        <v>1162625876</v>
      </c>
      <c r="C5" s="12">
        <v>797167735</v>
      </c>
      <c r="D5" s="10">
        <v>419669950</v>
      </c>
      <c r="E5" s="11">
        <v>31.54</v>
      </c>
      <c r="F5" s="11">
        <v>16.53</v>
      </c>
      <c r="G5" s="11">
        <v>27.65</v>
      </c>
    </row>
    <row r="6" spans="1:7" x14ac:dyDescent="0.25">
      <c r="A6" s="7" t="s">
        <v>27</v>
      </c>
      <c r="B6" s="12">
        <v>1525857032</v>
      </c>
      <c r="C6" s="12">
        <v>1332941550</v>
      </c>
      <c r="D6" s="10">
        <v>192915482</v>
      </c>
      <c r="E6" s="11">
        <v>10.77</v>
      </c>
      <c r="F6" s="11">
        <v>15.38</v>
      </c>
      <c r="G6" s="11">
        <v>15.38</v>
      </c>
    </row>
    <row r="7" spans="1:7" x14ac:dyDescent="0.25">
      <c r="A7" s="8" t="s">
        <v>26</v>
      </c>
      <c r="B7" s="25">
        <v>1264500130</v>
      </c>
      <c r="C7" s="25">
        <v>1163344013</v>
      </c>
      <c r="D7" s="13">
        <v>365458141</v>
      </c>
      <c r="E7" s="14">
        <v>7.9</v>
      </c>
      <c r="F7" s="18">
        <v>15.53</v>
      </c>
      <c r="G7" s="18">
        <v>15.53</v>
      </c>
    </row>
    <row r="8" spans="1:7" x14ac:dyDescent="0.25">
      <c r="A8" s="9" t="s">
        <v>5</v>
      </c>
      <c r="B8" s="26">
        <v>809244440</v>
      </c>
      <c r="C8" s="26">
        <v>455429548</v>
      </c>
      <c r="D8" s="15">
        <v>353814892</v>
      </c>
      <c r="E8" s="16">
        <v>43.27</v>
      </c>
      <c r="F8" s="19">
        <v>17.989999999999998</v>
      </c>
      <c r="G8" s="19">
        <v>34.33</v>
      </c>
    </row>
    <row r="9" spans="1:7" x14ac:dyDescent="0.25">
      <c r="A9" s="21" t="s">
        <v>8</v>
      </c>
      <c r="B9" s="27">
        <v>1202398242</v>
      </c>
      <c r="C9" s="27">
        <v>1036800899</v>
      </c>
      <c r="D9" s="17">
        <v>87119277</v>
      </c>
      <c r="E9" s="18">
        <v>13.2</v>
      </c>
      <c r="F9" s="11">
        <v>19.46</v>
      </c>
      <c r="G9" s="11">
        <v>36.19</v>
      </c>
    </row>
    <row r="10" spans="1:7" x14ac:dyDescent="0.25">
      <c r="A10" s="7" t="s">
        <v>25</v>
      </c>
      <c r="B10" s="12">
        <v>884129790</v>
      </c>
      <c r="C10" s="12">
        <v>797010513</v>
      </c>
      <c r="D10" s="10">
        <v>760285198</v>
      </c>
      <c r="E10" s="11">
        <v>9.25</v>
      </c>
      <c r="F10" s="18">
        <v>17.47</v>
      </c>
      <c r="G10" s="18">
        <v>17.47</v>
      </c>
    </row>
    <row r="11" spans="1:7" x14ac:dyDescent="0.25">
      <c r="A11" s="2"/>
      <c r="B11" s="2"/>
      <c r="C11" s="2"/>
      <c r="D11" s="2"/>
      <c r="E11" s="2"/>
    </row>
    <row r="12" spans="1:7" x14ac:dyDescent="0.25">
      <c r="C12" s="4"/>
      <c r="D12" s="4"/>
      <c r="E12" s="4"/>
    </row>
  </sheetData>
  <pageMargins left="0.7" right="0.7" top="0.75" bottom="0.75" header="0.3" footer="0.3"/>
  <pageSetup scale="83" orientation="landscape" r:id="rId1"/>
  <headerFooter>
    <oddHeader>&amp;C&amp;"-,Bold"Ressidential Value/CIP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9"/>
  <sheetViews>
    <sheetView showGridLines="0" zoomScaleNormal="100" workbookViewId="0">
      <selection activeCell="A2" sqref="A2:J2"/>
    </sheetView>
  </sheetViews>
  <sheetFormatPr defaultRowHeight="15" x14ac:dyDescent="0.25"/>
  <cols>
    <col min="1" max="1" width="16" customWidth="1"/>
    <col min="2" max="2" width="10.140625" customWidth="1"/>
    <col min="3" max="3" width="9.85546875" customWidth="1"/>
    <col min="4" max="4" width="9" customWidth="1"/>
    <col min="5" max="5" width="10.28515625" customWidth="1"/>
    <col min="6" max="6" width="9.5703125" customWidth="1"/>
    <col min="7" max="7" width="9.42578125" customWidth="1"/>
    <col min="8" max="8" width="10.28515625" customWidth="1"/>
    <col min="9" max="9" width="10" customWidth="1"/>
    <col min="10" max="10" width="10.140625" customWidth="1"/>
  </cols>
  <sheetData>
    <row r="2" spans="1:10" ht="21" x14ac:dyDescent="0.35">
      <c r="A2" s="195" t="s">
        <v>93</v>
      </c>
      <c r="B2" s="195"/>
      <c r="C2" s="195"/>
      <c r="D2" s="195"/>
      <c r="E2" s="195"/>
      <c r="F2" s="195"/>
      <c r="G2" s="195"/>
      <c r="H2" s="195"/>
      <c r="I2" s="195"/>
      <c r="J2" s="195"/>
    </row>
    <row r="4" spans="1:10" ht="31.5" customHeight="1" thickBot="1" x14ac:dyDescent="0.3">
      <c r="A4" s="89" t="s">
        <v>0</v>
      </c>
      <c r="B4" s="89" t="s">
        <v>83</v>
      </c>
      <c r="C4" s="89" t="s">
        <v>13</v>
      </c>
      <c r="D4" s="89" t="s">
        <v>14</v>
      </c>
      <c r="E4" s="89" t="s">
        <v>15</v>
      </c>
      <c r="F4" s="89" t="s">
        <v>16</v>
      </c>
      <c r="G4" s="89" t="s">
        <v>17</v>
      </c>
      <c r="H4" s="89" t="s">
        <v>84</v>
      </c>
      <c r="I4" s="89" t="s">
        <v>18</v>
      </c>
      <c r="J4" s="89" t="s">
        <v>19</v>
      </c>
    </row>
    <row r="5" spans="1:10" ht="15.75" thickBot="1" x14ac:dyDescent="0.3">
      <c r="A5" s="158" t="s">
        <v>5</v>
      </c>
      <c r="B5" s="95">
        <v>1421417</v>
      </c>
      <c r="C5" s="95">
        <v>2122381</v>
      </c>
      <c r="D5" s="95">
        <v>1298339</v>
      </c>
      <c r="E5" s="95">
        <v>8741430</v>
      </c>
      <c r="F5" s="95">
        <v>2079587</v>
      </c>
      <c r="G5" s="95">
        <v>305928</v>
      </c>
      <c r="H5" s="95">
        <v>472526</v>
      </c>
      <c r="I5" s="95">
        <v>4723442</v>
      </c>
      <c r="J5" s="145">
        <v>1641576</v>
      </c>
    </row>
    <row r="6" spans="1:10" x14ac:dyDescent="0.25">
      <c r="A6" s="159" t="s">
        <v>7</v>
      </c>
      <c r="B6" s="91">
        <v>2302715</v>
      </c>
      <c r="C6" s="91">
        <v>3908453</v>
      </c>
      <c r="D6" s="91">
        <v>3701999</v>
      </c>
      <c r="E6" s="91">
        <v>40963102</v>
      </c>
      <c r="F6" s="91">
        <v>3540033</v>
      </c>
      <c r="G6" s="91">
        <v>864236</v>
      </c>
      <c r="H6" s="91">
        <v>559068</v>
      </c>
      <c r="I6" s="91">
        <v>13039527</v>
      </c>
      <c r="J6" s="91">
        <v>5102578</v>
      </c>
    </row>
    <row r="7" spans="1:10" x14ac:dyDescent="0.25">
      <c r="A7" s="160" t="s">
        <v>25</v>
      </c>
      <c r="B7" s="33">
        <v>1528099</v>
      </c>
      <c r="C7" s="33">
        <v>1288839</v>
      </c>
      <c r="D7" s="33">
        <v>1175027</v>
      </c>
      <c r="E7" s="33">
        <v>12472614</v>
      </c>
      <c r="F7" s="33">
        <v>857025</v>
      </c>
      <c r="G7" s="33">
        <v>484208</v>
      </c>
      <c r="H7" s="33">
        <v>365074</v>
      </c>
      <c r="I7" s="33">
        <v>2430260</v>
      </c>
      <c r="J7" s="33">
        <v>147694</v>
      </c>
    </row>
    <row r="8" spans="1:10" x14ac:dyDescent="0.25">
      <c r="A8" s="160" t="s">
        <v>26</v>
      </c>
      <c r="B8" s="33">
        <v>1615201</v>
      </c>
      <c r="C8" s="33">
        <v>2042682</v>
      </c>
      <c r="D8" s="33">
        <v>1948521</v>
      </c>
      <c r="E8" s="33">
        <v>9841819</v>
      </c>
      <c r="F8" s="33">
        <v>1393204</v>
      </c>
      <c r="G8" s="33">
        <v>251163</v>
      </c>
      <c r="H8" s="33">
        <v>446500</v>
      </c>
      <c r="I8" s="33">
        <v>3488067</v>
      </c>
      <c r="J8" s="33">
        <v>499512</v>
      </c>
    </row>
    <row r="9" spans="1:10" x14ac:dyDescent="0.25">
      <c r="A9" s="160" t="s">
        <v>8</v>
      </c>
      <c r="B9" s="33">
        <v>1536259</v>
      </c>
      <c r="C9" s="33">
        <v>2519841</v>
      </c>
      <c r="D9" s="33">
        <v>3069060</v>
      </c>
      <c r="E9" s="33">
        <v>15860739</v>
      </c>
      <c r="F9" s="33">
        <v>1663311</v>
      </c>
      <c r="G9" s="33">
        <v>159140</v>
      </c>
      <c r="H9" s="33">
        <v>420639</v>
      </c>
      <c r="I9" s="33">
        <v>7711171</v>
      </c>
      <c r="J9" s="33">
        <v>4544608</v>
      </c>
    </row>
    <row r="10" spans="1:10" x14ac:dyDescent="0.25">
      <c r="A10" s="160" t="s">
        <v>9</v>
      </c>
      <c r="B10" s="33">
        <v>3309702</v>
      </c>
      <c r="C10" s="33">
        <v>7445910</v>
      </c>
      <c r="D10" s="33">
        <v>6151438</v>
      </c>
      <c r="E10" s="33">
        <v>45610929</v>
      </c>
      <c r="F10" s="33">
        <v>4666309</v>
      </c>
      <c r="G10" s="33">
        <v>788798</v>
      </c>
      <c r="H10" s="33">
        <v>1121481</v>
      </c>
      <c r="I10" s="33">
        <v>15967487</v>
      </c>
      <c r="J10" s="33">
        <v>2873332</v>
      </c>
    </row>
    <row r="11" spans="1:10" x14ac:dyDescent="0.25">
      <c r="A11" s="160" t="s">
        <v>10</v>
      </c>
      <c r="B11" s="33">
        <v>3811425</v>
      </c>
      <c r="C11" s="33">
        <v>7231483</v>
      </c>
      <c r="D11" s="33">
        <v>5786224</v>
      </c>
      <c r="E11" s="33">
        <v>46817084</v>
      </c>
      <c r="F11" s="33">
        <v>5631709</v>
      </c>
      <c r="G11" s="33">
        <v>1549158</v>
      </c>
      <c r="H11" s="33">
        <v>1622847</v>
      </c>
      <c r="I11" s="33">
        <v>6886533</v>
      </c>
      <c r="J11" s="33">
        <v>4527992</v>
      </c>
    </row>
    <row r="12" spans="1:10" x14ac:dyDescent="0.25">
      <c r="A12" s="160" t="s">
        <v>11</v>
      </c>
      <c r="B12" s="33">
        <v>1350475</v>
      </c>
      <c r="C12" s="33">
        <v>2529169</v>
      </c>
      <c r="D12" s="33">
        <v>2152013</v>
      </c>
      <c r="E12" s="33">
        <v>12981997</v>
      </c>
      <c r="F12" s="33">
        <v>1338375</v>
      </c>
      <c r="G12" s="33">
        <v>455202</v>
      </c>
      <c r="H12" s="33">
        <v>800660</v>
      </c>
      <c r="I12" s="33">
        <v>5232888</v>
      </c>
      <c r="J12" s="33">
        <v>2768029</v>
      </c>
    </row>
    <row r="13" spans="1:10" x14ac:dyDescent="0.25">
      <c r="A13" s="160" t="s">
        <v>27</v>
      </c>
      <c r="B13" s="33">
        <v>2032925</v>
      </c>
      <c r="C13" s="33">
        <v>3267473</v>
      </c>
      <c r="D13" s="33">
        <v>3329222</v>
      </c>
      <c r="E13" s="33">
        <v>14665880</v>
      </c>
      <c r="F13" s="33">
        <v>2187342</v>
      </c>
      <c r="G13" s="33">
        <v>516559</v>
      </c>
      <c r="H13" s="33">
        <v>458377</v>
      </c>
      <c r="I13" s="33">
        <v>3638191</v>
      </c>
      <c r="J13" s="33">
        <v>959643</v>
      </c>
    </row>
    <row r="14" spans="1:10" x14ac:dyDescent="0.25">
      <c r="A14" s="44" t="s">
        <v>58</v>
      </c>
      <c r="B14" s="65">
        <f t="shared" ref="B14:J14" si="0">AVERAGE(B5:B13)</f>
        <v>2100913.111111111</v>
      </c>
      <c r="C14" s="65">
        <f t="shared" si="0"/>
        <v>3595136.777777778</v>
      </c>
      <c r="D14" s="65">
        <f t="shared" si="0"/>
        <v>3179093.6666666665</v>
      </c>
      <c r="E14" s="65">
        <f t="shared" si="0"/>
        <v>23106177.111111112</v>
      </c>
      <c r="F14" s="65">
        <f t="shared" si="0"/>
        <v>2595210.5555555555</v>
      </c>
      <c r="G14" s="65">
        <f t="shared" si="0"/>
        <v>597154.66666666663</v>
      </c>
      <c r="H14" s="65">
        <f t="shared" si="0"/>
        <v>696352.4444444445</v>
      </c>
      <c r="I14" s="65">
        <f t="shared" si="0"/>
        <v>7013062.888888889</v>
      </c>
      <c r="J14" s="65">
        <f t="shared" si="0"/>
        <v>2562773.777777778</v>
      </c>
    </row>
    <row r="15" spans="1:10" x14ac:dyDescent="0.25">
      <c r="A15" s="44"/>
      <c r="B15" s="187"/>
      <c r="C15" s="187"/>
      <c r="D15" s="187"/>
      <c r="E15" s="187"/>
      <c r="F15" s="187"/>
      <c r="G15" s="187"/>
      <c r="H15" s="187"/>
      <c r="I15" s="187"/>
      <c r="J15" s="187"/>
    </row>
    <row r="16" spans="1:10" x14ac:dyDescent="0.25">
      <c r="I16" s="41"/>
      <c r="J16" s="41"/>
    </row>
    <row r="17" spans="1:8" ht="15.75" x14ac:dyDescent="0.25">
      <c r="A17" s="201" t="s">
        <v>85</v>
      </c>
      <c r="B17" s="201"/>
      <c r="C17" s="201"/>
      <c r="D17" s="201"/>
      <c r="E17" s="201"/>
      <c r="F17" s="42"/>
      <c r="G17" s="43"/>
      <c r="H17" s="38"/>
    </row>
    <row r="18" spans="1:8" x14ac:dyDescent="0.25">
      <c r="C18" s="60"/>
      <c r="D18" s="28"/>
    </row>
    <row r="19" spans="1:8" ht="26.25" thickBot="1" x14ac:dyDescent="0.3">
      <c r="A19" s="89" t="s">
        <v>0</v>
      </c>
      <c r="B19" s="89" t="s">
        <v>83</v>
      </c>
      <c r="C19" s="89" t="s">
        <v>13</v>
      </c>
      <c r="D19" s="89" t="s">
        <v>14</v>
      </c>
      <c r="E19" s="89" t="s">
        <v>15</v>
      </c>
    </row>
    <row r="20" spans="1:8" ht="15.75" thickBot="1" x14ac:dyDescent="0.3">
      <c r="A20" s="158" t="s">
        <v>5</v>
      </c>
      <c r="B20" s="146">
        <v>316.01089373054691</v>
      </c>
      <c r="C20" s="146">
        <v>472</v>
      </c>
      <c r="D20" s="148">
        <v>288.64806580702532</v>
      </c>
      <c r="E20" s="148">
        <v>1943.4037349933303</v>
      </c>
    </row>
    <row r="21" spans="1:8" x14ac:dyDescent="0.25">
      <c r="A21" s="159" t="s">
        <v>7</v>
      </c>
      <c r="B21" s="147">
        <v>96.315668395516141</v>
      </c>
      <c r="C21" s="104">
        <v>163.47887736322571</v>
      </c>
      <c r="D21" s="104">
        <v>154.8435251798561</v>
      </c>
      <c r="E21" s="104">
        <v>1713.3638112765602</v>
      </c>
    </row>
    <row r="22" spans="1:8" x14ac:dyDescent="0.25">
      <c r="A22" s="160" t="s">
        <v>25</v>
      </c>
      <c r="B22" s="39">
        <v>195.05986724534083</v>
      </c>
      <c r="C22" s="31">
        <v>164.5186367117692</v>
      </c>
      <c r="D22" s="31">
        <v>149.9906816441154</v>
      </c>
      <c r="E22" s="31">
        <v>1592.1130967577228</v>
      </c>
    </row>
    <row r="23" spans="1:8" x14ac:dyDescent="0.25">
      <c r="A23" s="160" t="s">
        <v>26</v>
      </c>
      <c r="B23" s="39">
        <v>151.94741298212605</v>
      </c>
      <c r="C23" s="31">
        <v>192.16199435559736</v>
      </c>
      <c r="D23" s="31">
        <v>183.30395108184385</v>
      </c>
      <c r="E23" s="31">
        <v>925.85315145813729</v>
      </c>
    </row>
    <row r="24" spans="1:8" x14ac:dyDescent="0.25">
      <c r="A24" s="160" t="s">
        <v>8</v>
      </c>
      <c r="B24" s="39">
        <v>139.02796380090498</v>
      </c>
      <c r="C24" s="31">
        <v>228.03990950226245</v>
      </c>
      <c r="D24" s="31">
        <v>277.74298642533938</v>
      </c>
      <c r="E24" s="31">
        <v>1435.3609954751132</v>
      </c>
    </row>
    <row r="25" spans="1:8" x14ac:dyDescent="0.25">
      <c r="A25" s="160" t="s">
        <v>9</v>
      </c>
      <c r="B25" s="39">
        <v>98.21365619157838</v>
      </c>
      <c r="C25" s="31">
        <v>220.95344075491855</v>
      </c>
      <c r="D25" s="31">
        <v>182.54066886257752</v>
      </c>
      <c r="E25" s="31">
        <v>1353.4801922905724</v>
      </c>
    </row>
    <row r="26" spans="1:8" x14ac:dyDescent="0.25">
      <c r="A26" s="160" t="s">
        <v>10</v>
      </c>
      <c r="B26" s="39">
        <v>134.05877387358868</v>
      </c>
      <c r="C26" s="31">
        <v>254.35204530266259</v>
      </c>
      <c r="D26" s="31">
        <v>203.51813161689705</v>
      </c>
      <c r="E26" s="31">
        <v>1646.6914283704407</v>
      </c>
    </row>
    <row r="27" spans="1:8" x14ac:dyDescent="0.25">
      <c r="A27" s="160" t="s">
        <v>11</v>
      </c>
      <c r="B27" s="39">
        <v>190.36862137017198</v>
      </c>
      <c r="C27" s="31">
        <v>356.52227234282492</v>
      </c>
      <c r="D27" s="31">
        <v>303.35678037778405</v>
      </c>
      <c r="E27" s="31">
        <v>1829.9967578235128</v>
      </c>
    </row>
    <row r="28" spans="1:8" x14ac:dyDescent="0.25">
      <c r="A28" s="160" t="s">
        <v>27</v>
      </c>
      <c r="B28" s="39">
        <v>136.90652569196578</v>
      </c>
      <c r="C28" s="31">
        <v>220.04666980941477</v>
      </c>
      <c r="D28" s="31">
        <v>224.20513165869755</v>
      </c>
      <c r="E28" s="31">
        <v>987.66785642130787</v>
      </c>
    </row>
    <row r="29" spans="1:8" x14ac:dyDescent="0.25">
      <c r="A29" s="44" t="s">
        <v>58</v>
      </c>
      <c r="B29" s="65">
        <f>AVERAGE(B20:B28)</f>
        <v>161.98993147574885</v>
      </c>
      <c r="C29" s="65">
        <f t="shared" ref="C29:E29" si="1">AVERAGE(C20:C28)</f>
        <v>252.45264957140839</v>
      </c>
      <c r="D29" s="65">
        <f t="shared" si="1"/>
        <v>218.68332473934848</v>
      </c>
      <c r="E29" s="65">
        <f t="shared" si="1"/>
        <v>1491.9923360962994</v>
      </c>
    </row>
  </sheetData>
  <mergeCells count="2">
    <mergeCell ref="A17:E17"/>
    <mergeCell ref="A2:J2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41"/>
  <sheetViews>
    <sheetView showGridLines="0" workbookViewId="0">
      <selection activeCell="A2" sqref="A2:J2"/>
    </sheetView>
  </sheetViews>
  <sheetFormatPr defaultRowHeight="15" x14ac:dyDescent="0.25"/>
  <cols>
    <col min="1" max="1" width="16.28515625" customWidth="1"/>
    <col min="2" max="2" width="9.85546875" customWidth="1"/>
    <col min="3" max="3" width="9.7109375" customWidth="1"/>
    <col min="4" max="4" width="9.5703125" bestFit="1" customWidth="1"/>
    <col min="5" max="5" width="10.85546875" customWidth="1"/>
    <col min="6" max="6" width="9.42578125" customWidth="1"/>
    <col min="8" max="8" width="9.5703125" customWidth="1"/>
    <col min="9" max="9" width="9.7109375" customWidth="1"/>
    <col min="10" max="10" width="10.42578125" customWidth="1"/>
  </cols>
  <sheetData>
    <row r="2" spans="1:11" ht="21" x14ac:dyDescent="0.35">
      <c r="A2" s="202" t="s">
        <v>94</v>
      </c>
      <c r="B2" s="202"/>
      <c r="C2" s="202"/>
      <c r="D2" s="202"/>
      <c r="E2" s="202"/>
      <c r="F2" s="202"/>
      <c r="G2" s="202"/>
      <c r="H2" s="202"/>
      <c r="I2" s="202"/>
      <c r="J2" s="202"/>
    </row>
    <row r="4" spans="1:11" ht="42.75" customHeight="1" thickBot="1" x14ac:dyDescent="0.3">
      <c r="A4" s="98" t="s">
        <v>0</v>
      </c>
      <c r="B4" s="98" t="s">
        <v>83</v>
      </c>
      <c r="C4" s="98" t="s">
        <v>13</v>
      </c>
      <c r="D4" s="98" t="s">
        <v>14</v>
      </c>
      <c r="E4" s="98" t="s">
        <v>15</v>
      </c>
      <c r="F4" s="98" t="s">
        <v>16</v>
      </c>
      <c r="G4" s="98" t="s">
        <v>17</v>
      </c>
      <c r="H4" s="98" t="s">
        <v>84</v>
      </c>
      <c r="I4" s="98" t="s">
        <v>18</v>
      </c>
      <c r="J4" s="98" t="s">
        <v>19</v>
      </c>
      <c r="K4" s="35"/>
    </row>
    <row r="5" spans="1:11" ht="15.75" thickBot="1" x14ac:dyDescent="0.3">
      <c r="A5" s="157" t="s">
        <v>5</v>
      </c>
      <c r="B5" s="95">
        <v>1421417</v>
      </c>
      <c r="C5" s="95">
        <v>2122381</v>
      </c>
      <c r="D5" s="95">
        <v>1298339</v>
      </c>
      <c r="E5" s="95">
        <v>8741430</v>
      </c>
      <c r="F5" s="95">
        <v>2079587</v>
      </c>
      <c r="G5" s="95">
        <v>305928</v>
      </c>
      <c r="H5" s="95">
        <v>472526</v>
      </c>
      <c r="I5" s="95">
        <v>4723442</v>
      </c>
      <c r="J5" s="145">
        <v>1641576</v>
      </c>
      <c r="K5" s="35"/>
    </row>
    <row r="6" spans="1:11" x14ac:dyDescent="0.25">
      <c r="A6" s="154" t="s">
        <v>37</v>
      </c>
      <c r="B6" s="149">
        <v>2309828</v>
      </c>
      <c r="C6" s="149">
        <v>2468277</v>
      </c>
      <c r="D6" s="149">
        <v>1692731</v>
      </c>
      <c r="E6" s="149">
        <v>11990003</v>
      </c>
      <c r="F6" s="149">
        <v>1477505</v>
      </c>
      <c r="G6" s="149">
        <v>352499</v>
      </c>
      <c r="H6" s="149">
        <v>772162</v>
      </c>
      <c r="I6" s="149">
        <v>3057437</v>
      </c>
      <c r="J6" s="149">
        <v>959657</v>
      </c>
      <c r="K6" s="35"/>
    </row>
    <row r="7" spans="1:11" x14ac:dyDescent="0.25">
      <c r="A7" s="154" t="s">
        <v>38</v>
      </c>
      <c r="B7" s="36">
        <v>1422046</v>
      </c>
      <c r="C7" s="36">
        <v>1096920</v>
      </c>
      <c r="D7" s="36">
        <v>518029</v>
      </c>
      <c r="E7" s="36">
        <v>8785674</v>
      </c>
      <c r="F7" s="36">
        <v>897727</v>
      </c>
      <c r="G7" s="36">
        <v>108095</v>
      </c>
      <c r="H7" s="36">
        <v>271682</v>
      </c>
      <c r="I7" s="36">
        <v>1666404</v>
      </c>
      <c r="J7" s="36">
        <v>415375</v>
      </c>
      <c r="K7" s="35"/>
    </row>
    <row r="8" spans="1:11" x14ac:dyDescent="0.25">
      <c r="A8" s="154" t="s">
        <v>39</v>
      </c>
      <c r="B8" s="36">
        <v>876923</v>
      </c>
      <c r="C8" s="36">
        <v>920600</v>
      </c>
      <c r="D8" s="36">
        <v>0</v>
      </c>
      <c r="E8" s="36">
        <v>8541894</v>
      </c>
      <c r="F8" s="36">
        <v>1071700</v>
      </c>
      <c r="G8" s="36">
        <v>95487</v>
      </c>
      <c r="H8" s="36">
        <v>239468</v>
      </c>
      <c r="I8" s="36">
        <v>1456826</v>
      </c>
      <c r="J8" s="36">
        <v>920147</v>
      </c>
      <c r="K8" s="35"/>
    </row>
    <row r="9" spans="1:11" x14ac:dyDescent="0.25">
      <c r="A9" s="154" t="s">
        <v>40</v>
      </c>
      <c r="B9" s="36">
        <v>932019</v>
      </c>
      <c r="C9" s="36">
        <v>1080313</v>
      </c>
      <c r="D9" s="36">
        <v>487947</v>
      </c>
      <c r="E9" s="36">
        <v>7167488</v>
      </c>
      <c r="F9" s="36">
        <v>1078330</v>
      </c>
      <c r="G9" s="36">
        <v>212763</v>
      </c>
      <c r="H9" s="36">
        <v>235883</v>
      </c>
      <c r="I9" s="36">
        <v>2532684</v>
      </c>
      <c r="J9" s="36">
        <v>955074</v>
      </c>
      <c r="K9" s="35"/>
    </row>
    <row r="10" spans="1:11" x14ac:dyDescent="0.25">
      <c r="A10" s="154" t="s">
        <v>41</v>
      </c>
      <c r="B10" s="36">
        <v>793938</v>
      </c>
      <c r="C10" s="36">
        <v>999619</v>
      </c>
      <c r="D10" s="36">
        <v>696192</v>
      </c>
      <c r="E10" s="36">
        <v>8675070</v>
      </c>
      <c r="F10" s="36">
        <v>1442432</v>
      </c>
      <c r="G10" s="36">
        <v>188535</v>
      </c>
      <c r="H10" s="36">
        <v>351489</v>
      </c>
      <c r="I10" s="36">
        <v>4036775</v>
      </c>
      <c r="J10" s="36">
        <v>1142850</v>
      </c>
      <c r="K10" s="35"/>
    </row>
    <row r="11" spans="1:11" x14ac:dyDescent="0.25">
      <c r="A11" s="154" t="s">
        <v>42</v>
      </c>
      <c r="B11" s="36">
        <v>1142789</v>
      </c>
      <c r="C11" s="36">
        <v>1468564</v>
      </c>
      <c r="D11" s="36">
        <v>824967</v>
      </c>
      <c r="E11" s="36">
        <v>10374074</v>
      </c>
      <c r="F11" s="36">
        <v>1444571</v>
      </c>
      <c r="G11" s="36">
        <v>188569</v>
      </c>
      <c r="H11" s="36">
        <v>370311</v>
      </c>
      <c r="I11" s="36">
        <v>1479011</v>
      </c>
      <c r="J11" s="36">
        <v>693386</v>
      </c>
      <c r="K11" s="35"/>
    </row>
    <row r="12" spans="1:11" x14ac:dyDescent="0.25">
      <c r="A12" s="154" t="s">
        <v>43</v>
      </c>
      <c r="B12" s="36">
        <v>1437837</v>
      </c>
      <c r="C12" s="36">
        <v>2358963</v>
      </c>
      <c r="D12" s="36">
        <v>2489720</v>
      </c>
      <c r="E12" s="36">
        <v>16313729</v>
      </c>
      <c r="F12" s="36">
        <v>2341888</v>
      </c>
      <c r="G12" s="36">
        <v>431046</v>
      </c>
      <c r="H12" s="36">
        <v>286423</v>
      </c>
      <c r="I12" s="36">
        <v>4467254</v>
      </c>
      <c r="J12" s="36">
        <v>2447819</v>
      </c>
      <c r="K12" s="35"/>
    </row>
    <row r="13" spans="1:11" x14ac:dyDescent="0.25">
      <c r="A13" s="154" t="s">
        <v>11</v>
      </c>
      <c r="B13" s="33">
        <v>1350475</v>
      </c>
      <c r="C13" s="33">
        <v>2529169</v>
      </c>
      <c r="D13" s="33">
        <v>2152013</v>
      </c>
      <c r="E13" s="33">
        <v>12981997</v>
      </c>
      <c r="F13" s="33">
        <v>1338375</v>
      </c>
      <c r="G13" s="33">
        <v>455202</v>
      </c>
      <c r="H13" s="33">
        <v>800660</v>
      </c>
      <c r="I13" s="33">
        <v>5232888</v>
      </c>
      <c r="J13" s="33">
        <v>2768029</v>
      </c>
      <c r="K13" s="35"/>
    </row>
    <row r="14" spans="1:11" x14ac:dyDescent="0.25">
      <c r="A14" s="66" t="s">
        <v>58</v>
      </c>
      <c r="B14" s="55">
        <f>AVERAGE(B5:B13)</f>
        <v>1298585.7777777778</v>
      </c>
      <c r="C14" s="55">
        <f t="shared" ref="C14:J14" si="0">AVERAGE(C5:C13)</f>
        <v>1671645.111111111</v>
      </c>
      <c r="D14" s="55">
        <f t="shared" si="0"/>
        <v>1128882</v>
      </c>
      <c r="E14" s="55">
        <f t="shared" si="0"/>
        <v>10396817.666666666</v>
      </c>
      <c r="F14" s="55">
        <f t="shared" si="0"/>
        <v>1463568.3333333333</v>
      </c>
      <c r="G14" s="55">
        <f t="shared" si="0"/>
        <v>259791.55555555556</v>
      </c>
      <c r="H14" s="55">
        <f t="shared" si="0"/>
        <v>422289.33333333331</v>
      </c>
      <c r="I14" s="55">
        <f t="shared" si="0"/>
        <v>3183635.6666666665</v>
      </c>
      <c r="J14" s="55">
        <f t="shared" si="0"/>
        <v>1327101.4444444445</v>
      </c>
    </row>
    <row r="17" spans="1:7" ht="15.75" x14ac:dyDescent="0.25">
      <c r="A17" s="201" t="s">
        <v>85</v>
      </c>
      <c r="B17" s="201"/>
      <c r="C17" s="201"/>
      <c r="D17" s="201"/>
      <c r="E17" s="201"/>
    </row>
    <row r="19" spans="1:7" ht="26.25" thickBot="1" x14ac:dyDescent="0.3">
      <c r="A19" s="98" t="s">
        <v>0</v>
      </c>
      <c r="B19" s="98" t="s">
        <v>83</v>
      </c>
      <c r="C19" s="98" t="s">
        <v>13</v>
      </c>
      <c r="D19" s="98" t="s">
        <v>14</v>
      </c>
      <c r="E19" s="98" t="s">
        <v>15</v>
      </c>
    </row>
    <row r="20" spans="1:7" ht="15.75" thickBot="1" x14ac:dyDescent="0.3">
      <c r="A20" s="157" t="s">
        <v>5</v>
      </c>
      <c r="B20" s="152">
        <v>316.01089373054691</v>
      </c>
      <c r="C20" s="148">
        <v>471.84993330369053</v>
      </c>
      <c r="D20" s="148">
        <v>288.64806580702532</v>
      </c>
      <c r="E20" s="148">
        <v>1943.4037349933303</v>
      </c>
    </row>
    <row r="21" spans="1:7" x14ac:dyDescent="0.25">
      <c r="A21" s="154" t="s">
        <v>37</v>
      </c>
      <c r="B21" s="151">
        <v>288.69241344831897</v>
      </c>
      <c r="C21" s="147">
        <v>308.49606299212599</v>
      </c>
      <c r="D21" s="147">
        <v>211.56492938382704</v>
      </c>
      <c r="E21" s="31">
        <v>1498.5630546181728</v>
      </c>
    </row>
    <row r="22" spans="1:7" x14ac:dyDescent="0.25">
      <c r="A22" s="155" t="s">
        <v>38</v>
      </c>
      <c r="B22" s="68">
        <v>313.64049404499337</v>
      </c>
      <c r="C22" s="39">
        <v>241.93206881340978</v>
      </c>
      <c r="D22" s="39">
        <v>114.25430083811204</v>
      </c>
      <c r="E22" s="31">
        <v>1937.7313630348478</v>
      </c>
    </row>
    <row r="23" spans="1:7" x14ac:dyDescent="0.25">
      <c r="A23" s="155" t="s">
        <v>39</v>
      </c>
      <c r="B23" s="68">
        <v>174.86001994017946</v>
      </c>
      <c r="C23" s="39">
        <v>183.56929212362911</v>
      </c>
      <c r="D23" s="39">
        <v>0</v>
      </c>
      <c r="E23" s="31">
        <v>1703.2689930209372</v>
      </c>
    </row>
    <row r="24" spans="1:7" x14ac:dyDescent="0.25">
      <c r="A24" s="155" t="s">
        <v>40</v>
      </c>
      <c r="B24" s="68">
        <v>174.14405829596413</v>
      </c>
      <c r="C24" s="39">
        <v>201.8522047832586</v>
      </c>
      <c r="D24" s="39">
        <v>91.170964125560545</v>
      </c>
      <c r="E24" s="31">
        <v>1339.2167414050823</v>
      </c>
      <c r="G24" s="1"/>
    </row>
    <row r="25" spans="1:7" x14ac:dyDescent="0.25">
      <c r="A25" s="155" t="s">
        <v>41</v>
      </c>
      <c r="B25" s="68">
        <v>136.50928473177441</v>
      </c>
      <c r="C25" s="39">
        <v>171.87396836313619</v>
      </c>
      <c r="D25" s="39">
        <v>119.70288858321871</v>
      </c>
      <c r="E25" s="31">
        <v>1491.5870013755159</v>
      </c>
    </row>
    <row r="26" spans="1:7" x14ac:dyDescent="0.25">
      <c r="A26" s="155" t="s">
        <v>42</v>
      </c>
      <c r="B26" s="68">
        <v>189.70600929614875</v>
      </c>
      <c r="C26" s="39">
        <v>243.7855245683931</v>
      </c>
      <c r="D26" s="39">
        <v>136.94671314741035</v>
      </c>
      <c r="E26" s="31">
        <v>1722.1238379814076</v>
      </c>
    </row>
    <row r="27" spans="1:7" x14ac:dyDescent="0.25">
      <c r="A27" s="155" t="s">
        <v>43</v>
      </c>
      <c r="B27" s="68">
        <v>158.75422325273269</v>
      </c>
      <c r="C27" s="39">
        <v>260.45743623716464</v>
      </c>
      <c r="D27" s="39">
        <v>274.89455669647788</v>
      </c>
      <c r="E27" s="31">
        <v>1801.2287733245005</v>
      </c>
    </row>
    <row r="28" spans="1:7" x14ac:dyDescent="0.25">
      <c r="A28" s="156" t="s">
        <v>11</v>
      </c>
      <c r="B28" s="68">
        <v>190.36862137017198</v>
      </c>
      <c r="C28" s="31">
        <v>356.52227234282492</v>
      </c>
      <c r="D28" s="31">
        <v>303.35678037778405</v>
      </c>
      <c r="E28" s="31">
        <v>1829.9967578235128</v>
      </c>
    </row>
    <row r="29" spans="1:7" x14ac:dyDescent="0.25">
      <c r="A29" s="40"/>
      <c r="B29" s="40"/>
      <c r="C29" s="37"/>
    </row>
    <row r="30" spans="1:7" x14ac:dyDescent="0.25">
      <c r="C30" s="37"/>
      <c r="D30" s="38"/>
    </row>
    <row r="31" spans="1:7" x14ac:dyDescent="0.25">
      <c r="B31" s="150"/>
      <c r="C31" s="37"/>
      <c r="D31" s="38"/>
    </row>
    <row r="32" spans="1:7" x14ac:dyDescent="0.25">
      <c r="C32" s="37"/>
      <c r="D32" s="38"/>
    </row>
    <row r="33" spans="1:4" x14ac:dyDescent="0.25">
      <c r="C33" s="37"/>
      <c r="D33" s="38"/>
    </row>
    <row r="34" spans="1:4" x14ac:dyDescent="0.25">
      <c r="C34" s="37"/>
      <c r="D34" s="38"/>
    </row>
    <row r="35" spans="1:4" x14ac:dyDescent="0.25">
      <c r="C35" s="37"/>
      <c r="D35" s="38"/>
    </row>
    <row r="36" spans="1:4" x14ac:dyDescent="0.25">
      <c r="C36" s="37"/>
      <c r="D36" s="38"/>
    </row>
    <row r="39" spans="1:4" x14ac:dyDescent="0.25">
      <c r="C39" s="37"/>
    </row>
    <row r="40" spans="1:4" x14ac:dyDescent="0.25">
      <c r="C40" s="37"/>
    </row>
    <row r="41" spans="1:4" x14ac:dyDescent="0.25">
      <c r="A41" s="40"/>
      <c r="B41" s="40"/>
      <c r="C41" s="37"/>
      <c r="D41" s="38"/>
    </row>
  </sheetData>
  <mergeCells count="2">
    <mergeCell ref="A2:J2"/>
    <mergeCell ref="A17:E1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Community Profiles</vt:lpstr>
      <vt:lpstr>CIP Tax Levy</vt:lpstr>
      <vt:lpstr>Budget Benchmarks</vt:lpstr>
      <vt:lpstr>Revenue Sources</vt:lpstr>
      <vt:lpstr>AssessedValueByClass</vt:lpstr>
      <vt:lpstr>Neighbors Spending</vt:lpstr>
      <vt:lpstr>Peers Spending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2020-07-12T19:35:13Z</dcterms:modified>
</cp:coreProperties>
</file>